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" sheetId="1" r:id="rId4"/>
    <sheet state="visible" name="Ring" sheetId="2" r:id="rId5"/>
    <sheet state="visible" name="Default" sheetId="3" r:id="rId6"/>
    <sheet state="visible" name="Naive Default" sheetId="4" r:id="rId7"/>
    <sheet state="visible" name="Naive+ Default" sheetId="5" r:id="rId8"/>
    <sheet state="visible" name="Default Send+" sheetId="6" r:id="rId9"/>
    <sheet state="visible" name="Naive Default Send+" sheetId="7" r:id="rId10"/>
    <sheet state="visible" name="Naive+ Default Send+" sheetId="8" r:id="rId11"/>
    <sheet state="visible" name="RingNB" sheetId="9" r:id="rId12"/>
    <sheet state="visible" name="Naive RingNB" sheetId="10" r:id="rId13"/>
    <sheet state="visible" name="Naive+ RingNB" sheetId="11" r:id="rId14"/>
    <sheet state="visible" name="NB" sheetId="12" r:id="rId15"/>
    <sheet state="visible" name="Naive NB" sheetId="13" r:id="rId16"/>
    <sheet state="visible" name="Naive+ NB" sheetId="14" r:id="rId17"/>
    <sheet state="visible" name="MultiLeader" sheetId="15" r:id="rId18"/>
    <sheet state="visible" name="MultiLeader Send+" sheetId="16" r:id="rId19"/>
    <sheet state="visible" name="Naive MultiLeader" sheetId="17" r:id="rId20"/>
    <sheet state="visible" name="Naive+ MultiLeader" sheetId="18" r:id="rId21"/>
    <sheet state="visible" name="Summary" sheetId="19" r:id="rId22"/>
  </sheets>
  <definedNames/>
  <calcPr/>
</workbook>
</file>

<file path=xl/sharedStrings.xml><?xml version="1.0" encoding="utf-8"?>
<sst xmlns="http://schemas.openxmlformats.org/spreadsheetml/2006/main" count="3341" uniqueCount="42">
  <si>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</si>
  <si>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</si>
  <si>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</si>
  <si>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</si>
  <si>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</si>
  <si>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</si>
  <si>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</si>
  <si>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</si>
  <si>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</si>
  <si>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</si>
  <si>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</si>
  <si>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</si>
  <si>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</si>
  <si>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</si>
  <si>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</si>
  <si>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</si>
  <si>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</si>
  <si>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</si>
  <si>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</si>
  <si>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4 Nodes  - 20 Ranks</t>
  </si>
  <si>
    <t>4 Nodes - 32 Ranks</t>
  </si>
  <si>
    <t>4 Nodes - 36 Ranks</t>
  </si>
  <si>
    <t>4 Nodes - 64 Ranks</t>
  </si>
  <si>
    <t>4 Nodes - 64 Ranks (Cyclic)</t>
  </si>
  <si>
    <t>2 Nodes - 32 ranks</t>
  </si>
  <si>
    <t>Naive</t>
  </si>
  <si>
    <t>Naive+</t>
  </si>
  <si>
    <t>Overheads</t>
  </si>
  <si>
    <t>Default</t>
  </si>
  <si>
    <t>Default Send+</t>
  </si>
  <si>
    <t>NB</t>
  </si>
  <si>
    <t>RingNB</t>
  </si>
  <si>
    <t>MultiLeader Send+</t>
  </si>
  <si>
    <t>Naive Default Send+</t>
  </si>
  <si>
    <t>MultiLeader</t>
  </si>
  <si>
    <t>Naive+ Default Send+</t>
  </si>
  <si>
    <t>3 Nodes - 48 ranks</t>
  </si>
  <si>
    <t>4 Nodes - 20 ranks</t>
  </si>
  <si>
    <t>4 Nodes - 32 ranks</t>
  </si>
  <si>
    <t>4 Nodes - 36 ranks</t>
  </si>
  <si>
    <t>4 Nodes - 64 ranks</t>
  </si>
  <si>
    <t>4 Nodes - 64 ranks Cyclic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</si>
</sst>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Raleway"/>
    </font>
    <font>
      <sz val="12.0"/>
      <color theme="1"/>
      <name val="Raleway"/>
    </font>
    <font>
      <sz val="12.0"/>
      <color rgb="FF000000"/>
      <name val="Calibri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9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1" numFmtId="2" xfId="0" applyFont="1" applyNumberFormat="1"/>
    <xf borderId="0" fillId="0" fontId="1" numFmtId="0" xfId="0" applyAlignment="1" applyFont="1">
      <alignment horizontal="right"/>
    </xf>
    <xf borderId="0" fillId="0" fontId="0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3" fontId="7" numFmtId="0" xfId="0" applyAlignment="1" applyBorder="1" applyFill="1" applyFont="1">
      <alignment horizontal="center"/>
    </xf>
    <xf borderId="1" fillId="3" fontId="8" numFmtId="0" xfId="0" applyAlignment="1" applyBorder="1" applyFont="1">
      <alignment horizontal="center"/>
    </xf>
    <xf borderId="1" fillId="4" fontId="9" numFmtId="0" xfId="0" applyAlignment="1" applyBorder="1" applyFill="1" applyFont="1">
      <alignment horizontal="center"/>
    </xf>
    <xf borderId="1" fillId="5" fontId="5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horizontal="center"/>
    </xf>
    <xf borderId="0" fillId="0" fontId="10" numFmtId="0" xfId="0" applyAlignment="1" applyFont="1">
      <alignment horizontal="center"/>
    </xf>
    <xf borderId="1" fillId="7" fontId="5" numFmtId="0" xfId="0" applyAlignment="1" applyBorder="1" applyFill="1" applyFont="1">
      <alignment horizontal="center"/>
    </xf>
    <xf borderId="4" fillId="3" fontId="10" numFmtId="0" xfId="0" applyAlignment="1" applyBorder="1" applyFont="1">
      <alignment horizontal="center"/>
    </xf>
    <xf borderId="4" fillId="4" fontId="10" numFmtId="0" xfId="0" applyAlignment="1" applyBorder="1" applyFont="1">
      <alignment horizontal="center"/>
    </xf>
    <xf borderId="4" fillId="4" fontId="11" numFmtId="0" xfId="0" applyAlignment="1" applyBorder="1" applyFont="1">
      <alignment horizontal="center"/>
    </xf>
    <xf borderId="4" fillId="5" fontId="11" numFmtId="0" xfId="0" applyAlignment="1" applyBorder="1" applyFont="1">
      <alignment horizontal="center"/>
    </xf>
    <xf borderId="4" fillId="5" fontId="12" numFmtId="0" xfId="0" applyAlignment="1" applyBorder="1" applyFont="1">
      <alignment horizontal="center"/>
    </xf>
    <xf borderId="4" fillId="5" fontId="10" numFmtId="0" xfId="0" applyAlignment="1" applyBorder="1" applyFont="1">
      <alignment horizontal="center"/>
    </xf>
    <xf borderId="4" fillId="5" fontId="11" numFmtId="0" xfId="0" applyAlignment="1" applyBorder="1" applyFont="1">
      <alignment horizontal="center" readingOrder="0"/>
    </xf>
    <xf borderId="4" fillId="6" fontId="11" numFmtId="0" xfId="0" applyAlignment="1" applyBorder="1" applyFont="1">
      <alignment horizontal="center"/>
    </xf>
    <xf borderId="4" fillId="6" fontId="12" numFmtId="0" xfId="0" applyAlignment="1" applyBorder="1" applyFont="1">
      <alignment horizontal="center"/>
    </xf>
    <xf borderId="4" fillId="6" fontId="10" numFmtId="0" xfId="0" applyAlignment="1" applyBorder="1" applyFont="1">
      <alignment horizontal="center"/>
    </xf>
    <xf borderId="4" fillId="6" fontId="11" numFmtId="0" xfId="0" applyAlignment="1" applyBorder="1" applyFont="1">
      <alignment horizontal="center" readingOrder="0"/>
    </xf>
    <xf borderId="4" fillId="7" fontId="11" numFmtId="0" xfId="0" applyAlignment="1" applyBorder="1" applyFont="1">
      <alignment horizontal="center"/>
    </xf>
    <xf borderId="4" fillId="7" fontId="10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4" fillId="4" fontId="1" numFmtId="2" xfId="0" applyAlignment="1" applyBorder="1" applyFont="1" applyNumberFormat="1">
      <alignment horizontal="center"/>
    </xf>
    <xf borderId="4" fillId="4" fontId="1" numFmtId="0" xfId="0" applyBorder="1" applyFont="1"/>
    <xf borderId="4" fillId="5" fontId="1" numFmtId="2" xfId="0" applyAlignment="1" applyBorder="1" applyFont="1" applyNumberFormat="1">
      <alignment horizontal="center"/>
    </xf>
    <xf borderId="4" fillId="6" fontId="1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4" fillId="7" fontId="1" numFmtId="2" xfId="0" applyAlignment="1" applyBorder="1" applyFont="1" applyNumberFormat="1">
      <alignment horizontal="center"/>
    </xf>
    <xf borderId="4" fillId="8" fontId="1" numFmtId="2" xfId="0" applyAlignment="1" applyBorder="1" applyFill="1" applyFont="1" applyNumberFormat="1">
      <alignment horizontal="center"/>
    </xf>
    <xf borderId="4" fillId="4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4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2"/>
      <c r="C1" s="2"/>
      <c r="D1" s="2"/>
      <c r="E1" s="1"/>
      <c r="F1" s="1"/>
    </row>
    <row r="2" ht="15.75" customHeight="1">
      <c r="A2" s="1"/>
      <c r="B2" s="2" t="s">
        <v>0</v>
      </c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M4" s="4" t="s">
        <v>3</v>
      </c>
      <c r="N4" s="4" t="s">
        <v>4</v>
      </c>
      <c r="O4" s="4" t="s">
        <v>5</v>
      </c>
    </row>
    <row r="5" ht="15.75" customHeight="1">
      <c r="A5" s="5">
        <v>1.0</v>
      </c>
      <c r="B5" s="6">
        <v>12.42</v>
      </c>
      <c r="C5" s="6">
        <v>12.4</v>
      </c>
      <c r="D5" s="6"/>
      <c r="E5" s="6">
        <v>11.21</v>
      </c>
      <c r="F5" s="6">
        <v>11.28</v>
      </c>
      <c r="G5" s="6">
        <v>10.97</v>
      </c>
      <c r="H5" s="6">
        <v>11.04</v>
      </c>
      <c r="I5" s="6">
        <v>11.79</v>
      </c>
      <c r="J5" s="6">
        <v>10.44</v>
      </c>
      <c r="M5" s="7">
        <f t="shared" ref="M5:M25" si="1">AVERAGE(B5:J5)</f>
        <v>11.44375</v>
      </c>
      <c r="N5" s="7">
        <f t="shared" ref="N5:N25" si="2">STDEV(B5:J5)</f>
        <v>0.7034392552</v>
      </c>
      <c r="O5" s="3">
        <f t="shared" ref="O5:O25" si="3">N5/M5*100</f>
        <v>6.146929592</v>
      </c>
    </row>
    <row r="6" ht="15.75" customHeight="1">
      <c r="A6" s="5">
        <v>2.0</v>
      </c>
      <c r="B6" s="6">
        <v>11.32</v>
      </c>
      <c r="C6" s="6">
        <v>12.0</v>
      </c>
      <c r="D6" s="6"/>
      <c r="E6" s="6">
        <v>10.19</v>
      </c>
      <c r="F6" s="6">
        <v>10.18</v>
      </c>
      <c r="G6" s="6">
        <v>10.42</v>
      </c>
      <c r="H6" s="6">
        <v>10.56</v>
      </c>
      <c r="I6" s="6">
        <v>10.59</v>
      </c>
      <c r="J6" s="6">
        <v>10.24</v>
      </c>
      <c r="M6" s="7">
        <f t="shared" si="1"/>
        <v>10.6875</v>
      </c>
      <c r="N6" s="7">
        <f t="shared" si="2"/>
        <v>0.646457379</v>
      </c>
      <c r="O6" s="3">
        <f t="shared" si="3"/>
        <v>6.048724014</v>
      </c>
    </row>
    <row r="7" ht="15.75" customHeight="1">
      <c r="A7" s="5">
        <v>4.0</v>
      </c>
      <c r="B7" s="6">
        <v>10.11</v>
      </c>
      <c r="C7" s="6">
        <v>11.75</v>
      </c>
      <c r="D7" s="6"/>
      <c r="E7" s="6">
        <v>10.83</v>
      </c>
      <c r="F7" s="6">
        <v>9.86</v>
      </c>
      <c r="G7" s="6">
        <v>10.35</v>
      </c>
      <c r="H7" s="6">
        <v>10.74</v>
      </c>
      <c r="I7" s="6">
        <v>10.83</v>
      </c>
      <c r="J7" s="6">
        <v>9.57</v>
      </c>
      <c r="M7" s="7">
        <f t="shared" si="1"/>
        <v>10.505</v>
      </c>
      <c r="N7" s="7">
        <f t="shared" si="2"/>
        <v>0.6852319732</v>
      </c>
      <c r="O7" s="3">
        <f t="shared" si="3"/>
        <v>6.522912644</v>
      </c>
    </row>
    <row r="8" ht="15.75" customHeight="1">
      <c r="A8" s="5">
        <v>8.0</v>
      </c>
      <c r="B8" s="6">
        <v>892.04</v>
      </c>
      <c r="C8" s="6">
        <v>874.21</v>
      </c>
      <c r="D8" s="6"/>
      <c r="E8" s="6">
        <v>863.3</v>
      </c>
      <c r="F8" s="6">
        <v>895.98</v>
      </c>
      <c r="G8" s="6">
        <v>860.6</v>
      </c>
      <c r="H8" s="6">
        <v>877.16</v>
      </c>
      <c r="I8" s="6">
        <v>863.6</v>
      </c>
      <c r="J8" s="6">
        <v>826.88</v>
      </c>
      <c r="M8" s="7">
        <f t="shared" si="1"/>
        <v>869.22125</v>
      </c>
      <c r="N8" s="7">
        <f t="shared" si="2"/>
        <v>21.5751328</v>
      </c>
      <c r="O8" s="3">
        <f t="shared" si="3"/>
        <v>2.482122106</v>
      </c>
    </row>
    <row r="9" ht="15.75" customHeight="1">
      <c r="A9" s="5">
        <v>16.0</v>
      </c>
      <c r="B9" s="6">
        <v>22.89</v>
      </c>
      <c r="C9" s="6">
        <v>22.81</v>
      </c>
      <c r="D9" s="6"/>
      <c r="E9" s="6">
        <v>21.08</v>
      </c>
      <c r="F9" s="6">
        <v>22.26</v>
      </c>
      <c r="G9" s="6">
        <v>23.56</v>
      </c>
      <c r="H9" s="6">
        <v>20.57</v>
      </c>
      <c r="I9" s="6">
        <v>21.32</v>
      </c>
      <c r="J9" s="6">
        <v>20.78</v>
      </c>
      <c r="M9" s="7">
        <f t="shared" si="1"/>
        <v>21.90875</v>
      </c>
      <c r="N9" s="7">
        <f t="shared" si="2"/>
        <v>1.116428457</v>
      </c>
      <c r="O9" s="3">
        <f t="shared" si="3"/>
        <v>5.095810839</v>
      </c>
    </row>
    <row r="10" ht="15.75" customHeight="1">
      <c r="A10" s="5">
        <v>32.0</v>
      </c>
      <c r="B10" s="6">
        <v>28.71</v>
      </c>
      <c r="C10" s="6">
        <v>27.22</v>
      </c>
      <c r="D10" s="6"/>
      <c r="E10" s="6">
        <v>28.96</v>
      </c>
      <c r="F10" s="6">
        <v>32.45</v>
      </c>
      <c r="G10" s="6">
        <v>28.9</v>
      </c>
      <c r="H10" s="6">
        <v>29.02</v>
      </c>
      <c r="I10" s="6">
        <v>27.62</v>
      </c>
      <c r="J10" s="6">
        <v>26.95</v>
      </c>
      <c r="M10" s="7">
        <f t="shared" si="1"/>
        <v>28.72875</v>
      </c>
      <c r="N10" s="7">
        <f t="shared" si="2"/>
        <v>1.71902329</v>
      </c>
      <c r="O10" s="3">
        <f t="shared" si="3"/>
        <v>5.983634129</v>
      </c>
    </row>
    <row r="11" ht="15.75" customHeight="1">
      <c r="A11" s="5">
        <v>64.0</v>
      </c>
      <c r="B11" s="6">
        <v>27.45</v>
      </c>
      <c r="C11" s="6">
        <v>25.76</v>
      </c>
      <c r="D11" s="6"/>
      <c r="E11" s="6">
        <v>26.73</v>
      </c>
      <c r="F11" s="6">
        <v>26.8</v>
      </c>
      <c r="G11" s="6">
        <v>26.23</v>
      </c>
      <c r="H11" s="6">
        <v>33.73</v>
      </c>
      <c r="I11" s="6">
        <v>28.92</v>
      </c>
      <c r="J11" s="6">
        <v>25.17</v>
      </c>
      <c r="M11" s="7">
        <f t="shared" si="1"/>
        <v>27.59875</v>
      </c>
      <c r="N11" s="7">
        <f t="shared" si="2"/>
        <v>2.723078287</v>
      </c>
      <c r="O11" s="3">
        <f t="shared" si="3"/>
        <v>9.866672538</v>
      </c>
    </row>
    <row r="12" ht="15.75" customHeight="1">
      <c r="A12" s="5">
        <v>128.0</v>
      </c>
      <c r="B12" s="6">
        <v>31.37</v>
      </c>
      <c r="C12" s="6">
        <v>32.8</v>
      </c>
      <c r="D12" s="6"/>
      <c r="E12" s="6">
        <v>30.64</v>
      </c>
      <c r="F12" s="6">
        <v>32.04</v>
      </c>
      <c r="G12" s="6">
        <v>31.67</v>
      </c>
      <c r="H12" s="6">
        <v>32.63</v>
      </c>
      <c r="I12" s="6">
        <v>31.73</v>
      </c>
      <c r="J12" s="6">
        <v>28.94</v>
      </c>
      <c r="M12" s="7">
        <f t="shared" si="1"/>
        <v>31.4775</v>
      </c>
      <c r="N12" s="7">
        <f t="shared" si="2"/>
        <v>1.233250641</v>
      </c>
      <c r="O12" s="3">
        <f t="shared" si="3"/>
        <v>3.917879885</v>
      </c>
    </row>
    <row r="13" ht="15.75" customHeight="1">
      <c r="A13" s="5">
        <v>256.0</v>
      </c>
      <c r="B13" s="6">
        <v>44.17</v>
      </c>
      <c r="C13" s="6">
        <v>40.36</v>
      </c>
      <c r="D13" s="6"/>
      <c r="E13" s="6">
        <v>42.16</v>
      </c>
      <c r="F13" s="6">
        <v>41.43</v>
      </c>
      <c r="G13" s="6">
        <v>41.18</v>
      </c>
      <c r="H13" s="6">
        <v>45.03</v>
      </c>
      <c r="I13" s="6">
        <v>42.02</v>
      </c>
      <c r="J13" s="6">
        <v>37.9</v>
      </c>
      <c r="M13" s="7">
        <f t="shared" si="1"/>
        <v>41.78125</v>
      </c>
      <c r="N13" s="7">
        <f t="shared" si="2"/>
        <v>2.204861107</v>
      </c>
      <c r="O13" s="3">
        <f t="shared" si="3"/>
        <v>5.277154481</v>
      </c>
    </row>
    <row r="14" ht="15.75" customHeight="1">
      <c r="A14" s="5">
        <v>512.0</v>
      </c>
      <c r="B14" s="6">
        <v>79.15</v>
      </c>
      <c r="C14" s="6">
        <v>80.17</v>
      </c>
      <c r="D14" s="6"/>
      <c r="E14" s="6">
        <v>76.43</v>
      </c>
      <c r="F14" s="6">
        <v>76.08</v>
      </c>
      <c r="G14" s="6">
        <v>72.84</v>
      </c>
      <c r="H14" s="6">
        <v>77.81</v>
      </c>
      <c r="I14" s="6">
        <v>76.98</v>
      </c>
      <c r="J14" s="6">
        <v>71.38</v>
      </c>
      <c r="M14" s="7">
        <f t="shared" si="1"/>
        <v>76.355</v>
      </c>
      <c r="N14" s="7">
        <f t="shared" si="2"/>
        <v>2.977558923</v>
      </c>
      <c r="O14" s="3">
        <f t="shared" si="3"/>
        <v>3.899625334</v>
      </c>
    </row>
    <row r="15" ht="15.75" customHeight="1">
      <c r="A15" s="5" t="s">
        <v>6</v>
      </c>
      <c r="B15" s="6">
        <v>119.27</v>
      </c>
      <c r="C15" s="6">
        <v>104.63</v>
      </c>
      <c r="D15" s="6"/>
      <c r="E15" s="6">
        <v>103.65</v>
      </c>
      <c r="F15" s="6">
        <v>103.17</v>
      </c>
      <c r="G15" s="6">
        <v>108.79</v>
      </c>
      <c r="H15" s="6">
        <v>98.79</v>
      </c>
      <c r="I15" s="6">
        <v>102.62</v>
      </c>
      <c r="J15" s="6">
        <v>110.26</v>
      </c>
      <c r="M15" s="7">
        <f t="shared" si="1"/>
        <v>106.3975</v>
      </c>
      <c r="N15" s="7">
        <f t="shared" si="2"/>
        <v>6.319780172</v>
      </c>
      <c r="O15" s="3">
        <f t="shared" si="3"/>
        <v>5.939782582</v>
      </c>
    </row>
    <row r="16" ht="15.75" customHeight="1">
      <c r="A16" s="5" t="s">
        <v>7</v>
      </c>
      <c r="B16" s="6">
        <v>163.81</v>
      </c>
      <c r="C16" s="6">
        <v>156.76</v>
      </c>
      <c r="D16" s="6"/>
      <c r="E16" s="6">
        <v>161.16</v>
      </c>
      <c r="F16" s="6">
        <v>161.87</v>
      </c>
      <c r="G16" s="6">
        <v>157.45</v>
      </c>
      <c r="H16" s="6">
        <v>163.66</v>
      </c>
      <c r="I16" s="6">
        <v>160.49</v>
      </c>
      <c r="J16" s="6">
        <v>147.42</v>
      </c>
      <c r="M16" s="7">
        <f t="shared" si="1"/>
        <v>159.0775</v>
      </c>
      <c r="N16" s="7">
        <f t="shared" si="2"/>
        <v>5.364469751</v>
      </c>
      <c r="O16" s="3">
        <f t="shared" si="3"/>
        <v>3.372236647</v>
      </c>
    </row>
    <row r="17" ht="15.75" customHeight="1">
      <c r="A17" s="5" t="s">
        <v>8</v>
      </c>
      <c r="B17" s="6">
        <v>275.0</v>
      </c>
      <c r="C17" s="6">
        <v>276.41</v>
      </c>
      <c r="D17" s="6"/>
      <c r="E17" s="6">
        <v>272.11</v>
      </c>
      <c r="F17" s="6">
        <v>274.05</v>
      </c>
      <c r="G17" s="6">
        <v>270.02</v>
      </c>
      <c r="H17" s="6">
        <v>271.91</v>
      </c>
      <c r="I17" s="6">
        <v>261.69</v>
      </c>
      <c r="J17" s="6">
        <v>256.52</v>
      </c>
      <c r="M17" s="7">
        <f t="shared" si="1"/>
        <v>269.71375</v>
      </c>
      <c r="N17" s="7">
        <f t="shared" si="2"/>
        <v>6.976513533</v>
      </c>
      <c r="O17" s="3">
        <f t="shared" si="3"/>
        <v>2.586636214</v>
      </c>
    </row>
    <row r="18" ht="15.75" customHeight="1">
      <c r="A18" s="5" t="s">
        <v>9</v>
      </c>
      <c r="B18" s="6">
        <v>450.0</v>
      </c>
      <c r="C18" s="6">
        <v>446.27</v>
      </c>
      <c r="D18" s="6"/>
      <c r="E18" s="6">
        <v>449.86</v>
      </c>
      <c r="F18" s="6">
        <v>440.84</v>
      </c>
      <c r="G18" s="6">
        <v>447.24</v>
      </c>
      <c r="H18" s="6">
        <v>441.02</v>
      </c>
      <c r="I18" s="6">
        <v>429.11</v>
      </c>
      <c r="J18" s="6">
        <v>410.98</v>
      </c>
      <c r="M18" s="7">
        <f t="shared" si="1"/>
        <v>439.415</v>
      </c>
      <c r="N18" s="7">
        <f t="shared" si="2"/>
        <v>13.35616925</v>
      </c>
      <c r="O18" s="3">
        <f t="shared" si="3"/>
        <v>3.039534211</v>
      </c>
    </row>
    <row r="19" ht="15.75" customHeight="1">
      <c r="A19" s="5" t="s">
        <v>10</v>
      </c>
      <c r="B19" s="6">
        <v>549.15</v>
      </c>
      <c r="C19" s="6">
        <v>547.56</v>
      </c>
      <c r="D19" s="6"/>
      <c r="E19" s="6">
        <v>548.9</v>
      </c>
      <c r="F19" s="6">
        <v>532.52</v>
      </c>
      <c r="G19" s="6">
        <v>535.8</v>
      </c>
      <c r="H19" s="6">
        <v>541.57</v>
      </c>
      <c r="I19" s="6">
        <v>525.97</v>
      </c>
      <c r="J19" s="6">
        <v>518.27</v>
      </c>
      <c r="M19" s="7">
        <f t="shared" si="1"/>
        <v>537.4675</v>
      </c>
      <c r="N19" s="7">
        <f t="shared" si="2"/>
        <v>11.4259526</v>
      </c>
      <c r="O19" s="3">
        <f t="shared" si="3"/>
        <v>2.125887166</v>
      </c>
    </row>
    <row r="20" ht="15.75" customHeight="1">
      <c r="A20" s="5" t="s">
        <v>11</v>
      </c>
      <c r="B20" s="6">
        <v>1160.77</v>
      </c>
      <c r="C20" s="6">
        <v>1153.89</v>
      </c>
      <c r="D20" s="6"/>
      <c r="E20" s="6">
        <v>1153.12</v>
      </c>
      <c r="F20" s="6">
        <v>1142.08</v>
      </c>
      <c r="G20" s="6">
        <v>1176.85</v>
      </c>
      <c r="H20" s="6">
        <v>1163.33</v>
      </c>
      <c r="I20" s="6">
        <v>1129.65</v>
      </c>
      <c r="J20" s="6">
        <v>1092.89</v>
      </c>
      <c r="M20" s="7">
        <f t="shared" si="1"/>
        <v>1146.5725</v>
      </c>
      <c r="N20" s="7">
        <f t="shared" si="2"/>
        <v>25.86749132</v>
      </c>
      <c r="O20" s="3">
        <f t="shared" si="3"/>
        <v>2.256071144</v>
      </c>
    </row>
    <row r="21" ht="15.75" customHeight="1">
      <c r="A21" s="5" t="s">
        <v>12</v>
      </c>
      <c r="B21" s="6">
        <v>2126.28</v>
      </c>
      <c r="C21" s="6">
        <v>2097.03</v>
      </c>
      <c r="D21" s="6"/>
      <c r="E21" s="6">
        <v>2147.57</v>
      </c>
      <c r="F21" s="6">
        <v>2265.85</v>
      </c>
      <c r="G21" s="6">
        <v>2135.02</v>
      </c>
      <c r="H21" s="6">
        <v>2084.25</v>
      </c>
      <c r="I21" s="6">
        <v>2045.62</v>
      </c>
      <c r="J21" s="6">
        <v>1941.3</v>
      </c>
      <c r="M21" s="7">
        <f t="shared" si="1"/>
        <v>2105.365</v>
      </c>
      <c r="N21" s="7">
        <f t="shared" si="2"/>
        <v>92.4705808</v>
      </c>
      <c r="O21" s="3">
        <f t="shared" si="3"/>
        <v>4.392140118</v>
      </c>
    </row>
    <row r="22" ht="15.75" customHeight="1">
      <c r="A22" s="5" t="s">
        <v>13</v>
      </c>
      <c r="B22" s="6">
        <v>4811.15</v>
      </c>
      <c r="C22" s="6">
        <v>4797.48</v>
      </c>
      <c r="D22" s="6"/>
      <c r="E22" s="6">
        <v>5828.12</v>
      </c>
      <c r="F22" s="6">
        <v>4760.8</v>
      </c>
      <c r="G22" s="6">
        <v>4780.46</v>
      </c>
      <c r="H22" s="6">
        <v>4762.46</v>
      </c>
      <c r="I22" s="6">
        <v>4693.2</v>
      </c>
      <c r="J22" s="6">
        <v>4464.49</v>
      </c>
      <c r="M22" s="7">
        <f t="shared" si="1"/>
        <v>4862.27</v>
      </c>
      <c r="N22" s="7">
        <f t="shared" si="2"/>
        <v>405.9278415</v>
      </c>
      <c r="O22" s="3">
        <f t="shared" si="3"/>
        <v>8.348525308</v>
      </c>
    </row>
    <row r="23" ht="15.75" customHeight="1">
      <c r="A23" s="5" t="s">
        <v>14</v>
      </c>
      <c r="B23" s="6">
        <v>9541.73</v>
      </c>
      <c r="C23" s="6">
        <v>9559.27</v>
      </c>
      <c r="D23" s="6"/>
      <c r="E23" s="6">
        <v>9586.01</v>
      </c>
      <c r="F23" s="6">
        <v>9507.02</v>
      </c>
      <c r="G23" s="6">
        <v>9561.88</v>
      </c>
      <c r="H23" s="6">
        <v>9600.0</v>
      </c>
      <c r="I23" s="6">
        <v>9322.11</v>
      </c>
      <c r="J23" s="6">
        <v>8914.75</v>
      </c>
      <c r="M23" s="7">
        <f t="shared" si="1"/>
        <v>9449.09625</v>
      </c>
      <c r="N23" s="7">
        <f t="shared" si="2"/>
        <v>232.9817103</v>
      </c>
      <c r="O23" s="3">
        <f t="shared" si="3"/>
        <v>2.465650726</v>
      </c>
    </row>
    <row r="24" ht="15.75" customHeight="1">
      <c r="A24" s="5" t="s">
        <v>15</v>
      </c>
      <c r="B24" s="6">
        <v>19344.03</v>
      </c>
      <c r="C24" s="6">
        <v>19162.83</v>
      </c>
      <c r="D24" s="6"/>
      <c r="E24" s="6">
        <v>19361.94</v>
      </c>
      <c r="F24" s="6">
        <v>19210.81</v>
      </c>
      <c r="G24" s="6">
        <v>19158.55</v>
      </c>
      <c r="H24" s="6">
        <v>19381.06</v>
      </c>
      <c r="I24" s="6">
        <v>18925.35</v>
      </c>
      <c r="J24" s="6">
        <v>18449.63</v>
      </c>
      <c r="M24" s="7">
        <f t="shared" si="1"/>
        <v>19124.275</v>
      </c>
      <c r="N24" s="7">
        <f t="shared" si="2"/>
        <v>310.6633571</v>
      </c>
      <c r="O24" s="3">
        <f t="shared" si="3"/>
        <v>1.624445147</v>
      </c>
    </row>
    <row r="25" ht="15.75" customHeight="1">
      <c r="A25" s="5" t="s">
        <v>16</v>
      </c>
      <c r="B25" s="6">
        <v>39512.04</v>
      </c>
      <c r="C25" s="6">
        <v>38497.71</v>
      </c>
      <c r="D25" s="6"/>
      <c r="E25" s="6">
        <v>38777.63</v>
      </c>
      <c r="F25" s="6">
        <v>39600.73</v>
      </c>
      <c r="G25" s="6">
        <v>38436.82</v>
      </c>
      <c r="H25" s="6">
        <v>39420.16</v>
      </c>
      <c r="I25" s="6">
        <v>37886.96</v>
      </c>
      <c r="J25" s="6">
        <v>37629.91</v>
      </c>
      <c r="M25" s="7">
        <f t="shared" si="1"/>
        <v>38720.245</v>
      </c>
      <c r="N25" s="7">
        <f t="shared" si="2"/>
        <v>747.2246806</v>
      </c>
      <c r="O25" s="3">
        <f t="shared" si="3"/>
        <v>1.929803597</v>
      </c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2" t="s">
        <v>17</v>
      </c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M32" s="4" t="s">
        <v>3</v>
      </c>
      <c r="N32" s="4" t="s">
        <v>4</v>
      </c>
      <c r="O32" s="4" t="s">
        <v>5</v>
      </c>
    </row>
    <row r="33" ht="15.75" customHeight="1">
      <c r="A33" s="5">
        <v>1.0</v>
      </c>
      <c r="B33" s="6">
        <v>34.28</v>
      </c>
      <c r="C33" s="6">
        <v>33.89</v>
      </c>
      <c r="D33" s="6">
        <v>33.68</v>
      </c>
      <c r="E33" s="6">
        <v>33.96</v>
      </c>
      <c r="F33" s="6">
        <v>38.07</v>
      </c>
      <c r="G33" s="6">
        <v>33.84</v>
      </c>
      <c r="H33" s="6">
        <v>32.99</v>
      </c>
      <c r="I33" s="6">
        <v>32.58</v>
      </c>
      <c r="J33" s="6">
        <v>33.57</v>
      </c>
      <c r="M33" s="7">
        <f t="shared" ref="M33:M53" si="4">AVERAGE(B33:J33)</f>
        <v>34.09555556</v>
      </c>
      <c r="N33" s="7">
        <f t="shared" ref="N33:N53" si="5">STDEV(B33:J33)</f>
        <v>1.578140608</v>
      </c>
      <c r="O33" s="3">
        <f t="shared" ref="O33:O53" si="6">N33/M33*100</f>
        <v>4.628581591</v>
      </c>
    </row>
    <row r="34" ht="15.75" customHeight="1">
      <c r="A34" s="5">
        <v>2.0</v>
      </c>
      <c r="B34" s="6">
        <v>32.89</v>
      </c>
      <c r="C34" s="6">
        <v>33.95</v>
      </c>
      <c r="D34" s="6">
        <v>33.36</v>
      </c>
      <c r="E34" s="6">
        <v>32.31</v>
      </c>
      <c r="F34" s="6">
        <v>33.04</v>
      </c>
      <c r="G34" s="6">
        <v>31.33</v>
      </c>
      <c r="H34" s="6">
        <v>38.01</v>
      </c>
      <c r="I34" s="6">
        <v>34.2</v>
      </c>
      <c r="J34" s="6">
        <v>37.17</v>
      </c>
      <c r="M34" s="7">
        <f t="shared" si="4"/>
        <v>34.02888889</v>
      </c>
      <c r="N34" s="7">
        <f t="shared" si="5"/>
        <v>2.199780923</v>
      </c>
      <c r="O34" s="3">
        <f t="shared" si="6"/>
        <v>6.464451221</v>
      </c>
    </row>
    <row r="35" ht="15.75" customHeight="1">
      <c r="A35" s="5">
        <v>4.0</v>
      </c>
      <c r="B35" s="6">
        <v>31.78</v>
      </c>
      <c r="C35" s="6">
        <v>33.46</v>
      </c>
      <c r="D35" s="6">
        <v>33.6</v>
      </c>
      <c r="E35" s="6">
        <v>34.17</v>
      </c>
      <c r="F35" s="6">
        <v>32.19</v>
      </c>
      <c r="G35" s="6">
        <v>33.13</v>
      </c>
      <c r="H35" s="6">
        <v>32.67</v>
      </c>
      <c r="I35" s="6">
        <v>32.76</v>
      </c>
      <c r="J35" s="6">
        <v>33.98</v>
      </c>
      <c r="M35" s="7">
        <f t="shared" si="4"/>
        <v>33.08222222</v>
      </c>
      <c r="N35" s="7">
        <f t="shared" si="5"/>
        <v>0.8037377958</v>
      </c>
      <c r="O35" s="3">
        <f t="shared" si="6"/>
        <v>2.429515739</v>
      </c>
    </row>
    <row r="36" ht="15.75" customHeight="1">
      <c r="A36" s="5">
        <v>8.0</v>
      </c>
      <c r="B36" s="6">
        <v>924.24</v>
      </c>
      <c r="C36" s="6">
        <v>956.21</v>
      </c>
      <c r="D36" s="6">
        <v>911.84</v>
      </c>
      <c r="E36" s="6">
        <v>922.24</v>
      </c>
      <c r="F36" s="6">
        <v>923.87</v>
      </c>
      <c r="G36" s="6">
        <v>933.05</v>
      </c>
      <c r="H36" s="6">
        <v>925.27</v>
      </c>
      <c r="I36" s="6">
        <v>898.1</v>
      </c>
      <c r="J36" s="6">
        <v>903.22</v>
      </c>
      <c r="M36" s="7">
        <f t="shared" si="4"/>
        <v>922.0044444</v>
      </c>
      <c r="N36" s="7">
        <f t="shared" si="5"/>
        <v>17.0983019</v>
      </c>
      <c r="O36" s="3">
        <f t="shared" si="6"/>
        <v>1.854470659</v>
      </c>
    </row>
    <row r="37" ht="15.75" customHeight="1">
      <c r="A37" s="5">
        <v>16.0</v>
      </c>
      <c r="B37" s="6">
        <v>32.44</v>
      </c>
      <c r="C37" s="6">
        <v>32.48</v>
      </c>
      <c r="D37" s="6">
        <v>33.16</v>
      </c>
      <c r="E37" s="6">
        <v>32.22</v>
      </c>
      <c r="F37" s="6">
        <v>32.33</v>
      </c>
      <c r="G37" s="6">
        <v>31.93</v>
      </c>
      <c r="H37" s="6">
        <v>32.33</v>
      </c>
      <c r="I37" s="6">
        <v>33.03</v>
      </c>
      <c r="J37" s="6">
        <v>32.08</v>
      </c>
      <c r="M37" s="7">
        <f t="shared" si="4"/>
        <v>32.44444444</v>
      </c>
      <c r="N37" s="7">
        <f t="shared" si="5"/>
        <v>0.4077717226</v>
      </c>
      <c r="O37" s="3">
        <f t="shared" si="6"/>
        <v>1.256830652</v>
      </c>
    </row>
    <row r="38" ht="15.75" customHeight="1">
      <c r="A38" s="5">
        <v>32.0</v>
      </c>
      <c r="B38" s="6">
        <v>41.47</v>
      </c>
      <c r="C38" s="6">
        <v>40.39</v>
      </c>
      <c r="D38" s="6">
        <v>40.61</v>
      </c>
      <c r="E38" s="6">
        <v>40.37</v>
      </c>
      <c r="F38" s="6">
        <v>40.41</v>
      </c>
      <c r="G38" s="6">
        <v>42.0</v>
      </c>
      <c r="H38" s="6">
        <v>40.53</v>
      </c>
      <c r="I38" s="6">
        <v>40.68</v>
      </c>
      <c r="J38" s="6">
        <v>44.34</v>
      </c>
      <c r="M38" s="7">
        <f t="shared" si="4"/>
        <v>41.2</v>
      </c>
      <c r="N38" s="7">
        <f t="shared" si="5"/>
        <v>1.304271827</v>
      </c>
      <c r="O38" s="3">
        <f t="shared" si="6"/>
        <v>3.165708319</v>
      </c>
    </row>
    <row r="39" ht="15.75" customHeight="1">
      <c r="A39" s="5">
        <v>64.0</v>
      </c>
      <c r="B39" s="6">
        <v>42.16</v>
      </c>
      <c r="C39" s="6">
        <v>37.66</v>
      </c>
      <c r="D39" s="6">
        <v>36.71</v>
      </c>
      <c r="E39" s="6">
        <v>38.57</v>
      </c>
      <c r="F39" s="6">
        <v>37.59</v>
      </c>
      <c r="G39" s="6">
        <v>37.37</v>
      </c>
      <c r="H39" s="6">
        <v>37.55</v>
      </c>
      <c r="I39" s="6">
        <v>37.33</v>
      </c>
      <c r="J39" s="6">
        <v>36.83</v>
      </c>
      <c r="M39" s="7">
        <f t="shared" si="4"/>
        <v>37.97444444</v>
      </c>
      <c r="N39" s="7">
        <f t="shared" si="5"/>
        <v>1.657921222</v>
      </c>
      <c r="O39" s="3">
        <f t="shared" si="6"/>
        <v>4.365886706</v>
      </c>
    </row>
    <row r="40" ht="15.75" customHeight="1">
      <c r="A40" s="5">
        <v>128.0</v>
      </c>
      <c r="B40" s="6">
        <v>54.33</v>
      </c>
      <c r="C40" s="6">
        <v>49.5</v>
      </c>
      <c r="D40" s="6">
        <v>47.49</v>
      </c>
      <c r="E40" s="6">
        <v>47.26</v>
      </c>
      <c r="F40" s="6">
        <v>49.98</v>
      </c>
      <c r="G40" s="6">
        <v>47.45</v>
      </c>
      <c r="H40" s="6">
        <v>47.22</v>
      </c>
      <c r="I40" s="6">
        <v>47.29</v>
      </c>
      <c r="J40" s="6">
        <v>47.6</v>
      </c>
      <c r="M40" s="7">
        <f t="shared" si="4"/>
        <v>48.68</v>
      </c>
      <c r="N40" s="7">
        <f t="shared" si="5"/>
        <v>2.357445652</v>
      </c>
      <c r="O40" s="3">
        <f t="shared" si="6"/>
        <v>4.842739629</v>
      </c>
    </row>
    <row r="41" ht="15.75" customHeight="1">
      <c r="A41" s="5">
        <v>256.0</v>
      </c>
      <c r="B41" s="6">
        <v>65.02</v>
      </c>
      <c r="C41" s="6">
        <v>70.65</v>
      </c>
      <c r="D41" s="6">
        <v>63.87</v>
      </c>
      <c r="E41" s="6">
        <v>64.82</v>
      </c>
      <c r="F41" s="6">
        <v>66.26</v>
      </c>
      <c r="G41" s="6">
        <v>65.71</v>
      </c>
      <c r="H41" s="6">
        <v>64.72</v>
      </c>
      <c r="I41" s="6">
        <v>65.2</v>
      </c>
      <c r="J41" s="6">
        <v>66.53</v>
      </c>
      <c r="M41" s="7">
        <f t="shared" si="4"/>
        <v>65.86444444</v>
      </c>
      <c r="N41" s="7">
        <f t="shared" si="5"/>
        <v>1.970336971</v>
      </c>
      <c r="O41" s="3">
        <f t="shared" si="6"/>
        <v>2.991503211</v>
      </c>
    </row>
    <row r="42" ht="15.75" customHeight="1">
      <c r="A42" s="5">
        <v>512.0</v>
      </c>
      <c r="B42" s="6">
        <v>283.11</v>
      </c>
      <c r="C42" s="6">
        <v>308.19</v>
      </c>
      <c r="D42" s="6">
        <v>301.45</v>
      </c>
      <c r="E42" s="6">
        <v>287.69</v>
      </c>
      <c r="F42" s="6">
        <v>297.74</v>
      </c>
      <c r="G42" s="6">
        <v>299.7</v>
      </c>
      <c r="H42" s="6">
        <v>281.09</v>
      </c>
      <c r="I42" s="6">
        <v>301.25</v>
      </c>
      <c r="J42" s="6">
        <v>285.68</v>
      </c>
      <c r="M42" s="7">
        <f t="shared" si="4"/>
        <v>293.9888889</v>
      </c>
      <c r="N42" s="7">
        <f t="shared" si="5"/>
        <v>9.683725322</v>
      </c>
      <c r="O42" s="3">
        <f t="shared" si="6"/>
        <v>3.293908609</v>
      </c>
    </row>
    <row r="43" ht="15.75" customHeight="1">
      <c r="A43" s="5" t="s">
        <v>6</v>
      </c>
      <c r="B43" s="6">
        <v>250.07</v>
      </c>
      <c r="C43" s="6">
        <v>281.53</v>
      </c>
      <c r="D43" s="6">
        <v>237.66</v>
      </c>
      <c r="E43" s="6">
        <v>242.27</v>
      </c>
      <c r="F43" s="6">
        <v>241.05</v>
      </c>
      <c r="G43" s="6">
        <v>245.99</v>
      </c>
      <c r="H43" s="6">
        <v>239.12</v>
      </c>
      <c r="I43" s="6">
        <v>269.31</v>
      </c>
      <c r="J43" s="6">
        <v>242.16</v>
      </c>
      <c r="M43" s="7">
        <f t="shared" si="4"/>
        <v>249.9066667</v>
      </c>
      <c r="N43" s="7">
        <f t="shared" si="5"/>
        <v>15.22742017</v>
      </c>
      <c r="O43" s="3">
        <f t="shared" si="6"/>
        <v>6.093242878</v>
      </c>
    </row>
    <row r="44" ht="15.75" customHeight="1">
      <c r="A44" s="5" t="s">
        <v>7</v>
      </c>
      <c r="B44" s="6">
        <v>235.22</v>
      </c>
      <c r="C44" s="6">
        <v>233.89</v>
      </c>
      <c r="D44" s="6">
        <v>225.11</v>
      </c>
      <c r="E44" s="6">
        <v>237.51</v>
      </c>
      <c r="F44" s="6">
        <v>228.5</v>
      </c>
      <c r="G44" s="6">
        <v>236.48</v>
      </c>
      <c r="H44" s="6">
        <v>245.17</v>
      </c>
      <c r="I44" s="6">
        <v>229.91</v>
      </c>
      <c r="J44" s="6">
        <v>231.87</v>
      </c>
      <c r="M44" s="7">
        <f t="shared" si="4"/>
        <v>233.74</v>
      </c>
      <c r="N44" s="7">
        <f t="shared" si="5"/>
        <v>5.859592563</v>
      </c>
      <c r="O44" s="3">
        <f t="shared" si="6"/>
        <v>2.506884813</v>
      </c>
    </row>
    <row r="45" ht="15.75" customHeight="1">
      <c r="A45" s="5" t="s">
        <v>8</v>
      </c>
      <c r="B45" s="6">
        <v>374.13</v>
      </c>
      <c r="C45" s="6">
        <v>382.2</v>
      </c>
      <c r="D45" s="6">
        <v>375.38</v>
      </c>
      <c r="E45" s="6">
        <v>376.99</v>
      </c>
      <c r="F45" s="6">
        <v>377.64</v>
      </c>
      <c r="G45" s="6">
        <v>385.01</v>
      </c>
      <c r="H45" s="6">
        <v>382.72</v>
      </c>
      <c r="I45" s="6">
        <v>379.19</v>
      </c>
      <c r="J45" s="6">
        <v>383.63</v>
      </c>
      <c r="M45" s="7">
        <f t="shared" si="4"/>
        <v>379.6544444</v>
      </c>
      <c r="N45" s="7">
        <f t="shared" si="5"/>
        <v>3.881491695</v>
      </c>
      <c r="O45" s="3">
        <f t="shared" si="6"/>
        <v>1.022374886</v>
      </c>
    </row>
    <row r="46" ht="15.75" customHeight="1">
      <c r="A46" s="5" t="s">
        <v>9</v>
      </c>
      <c r="B46" s="6">
        <v>642.12</v>
      </c>
      <c r="C46" s="6">
        <v>647.26</v>
      </c>
      <c r="D46" s="6">
        <v>652.02</v>
      </c>
      <c r="E46" s="6">
        <v>661.63</v>
      </c>
      <c r="F46" s="6">
        <v>646.98</v>
      </c>
      <c r="G46" s="6">
        <v>641.68</v>
      </c>
      <c r="H46" s="6">
        <v>644.8</v>
      </c>
      <c r="I46" s="6">
        <v>649.34</v>
      </c>
      <c r="J46" s="6">
        <v>675.01</v>
      </c>
      <c r="M46" s="7">
        <f t="shared" si="4"/>
        <v>651.2044444</v>
      </c>
      <c r="N46" s="7">
        <f t="shared" si="5"/>
        <v>10.76569565</v>
      </c>
      <c r="O46" s="3">
        <f t="shared" si="6"/>
        <v>1.653197508</v>
      </c>
    </row>
    <row r="47" ht="15.75" customHeight="1">
      <c r="A47" s="5" t="s">
        <v>10</v>
      </c>
      <c r="B47" s="6">
        <v>1705.87</v>
      </c>
      <c r="C47" s="6">
        <v>2600.57</v>
      </c>
      <c r="D47" s="6">
        <v>2673.29</v>
      </c>
      <c r="E47" s="6">
        <v>2684.74</v>
      </c>
      <c r="F47" s="6">
        <v>753.91</v>
      </c>
      <c r="G47" s="6">
        <v>1700.95</v>
      </c>
      <c r="H47" s="6">
        <v>1694.19</v>
      </c>
      <c r="I47" s="6">
        <v>1699.27</v>
      </c>
      <c r="J47" s="6">
        <v>2673.71</v>
      </c>
      <c r="M47" s="7">
        <f t="shared" si="4"/>
        <v>2020.722222</v>
      </c>
      <c r="N47" s="7">
        <f t="shared" si="5"/>
        <v>675.0495373</v>
      </c>
      <c r="O47" s="3">
        <f t="shared" si="6"/>
        <v>33.40634996</v>
      </c>
    </row>
    <row r="48" ht="15.75" customHeight="1">
      <c r="A48" s="5" t="s">
        <v>11</v>
      </c>
      <c r="B48" s="6">
        <v>2132.44</v>
      </c>
      <c r="C48" s="6">
        <v>1718.23</v>
      </c>
      <c r="D48" s="6">
        <v>2544.67</v>
      </c>
      <c r="E48" s="6">
        <v>1749.37</v>
      </c>
      <c r="F48" s="6">
        <v>1746.63</v>
      </c>
      <c r="G48" s="6">
        <v>2152.21</v>
      </c>
      <c r="H48" s="6">
        <v>2655.21</v>
      </c>
      <c r="I48" s="6">
        <v>2151.03</v>
      </c>
      <c r="J48" s="6">
        <v>1777.96</v>
      </c>
      <c r="M48" s="7">
        <f t="shared" si="4"/>
        <v>2069.75</v>
      </c>
      <c r="N48" s="7">
        <f t="shared" si="5"/>
        <v>353.8018756</v>
      </c>
      <c r="O48" s="3">
        <f t="shared" si="6"/>
        <v>17.09394253</v>
      </c>
    </row>
    <row r="49" ht="15.75" customHeight="1">
      <c r="A49" s="5" t="s">
        <v>12</v>
      </c>
      <c r="B49" s="6">
        <v>3475.99</v>
      </c>
      <c r="C49" s="6">
        <v>3433.6</v>
      </c>
      <c r="D49" s="6">
        <v>3445.63</v>
      </c>
      <c r="E49" s="6">
        <v>3514.4</v>
      </c>
      <c r="F49" s="6">
        <v>3489.27</v>
      </c>
      <c r="G49" s="6">
        <v>3500.45</v>
      </c>
      <c r="H49" s="6">
        <v>3492.35</v>
      </c>
      <c r="I49" s="6">
        <v>3470.22</v>
      </c>
      <c r="J49" s="6">
        <v>3515.0</v>
      </c>
      <c r="M49" s="7">
        <f t="shared" si="4"/>
        <v>3481.878889</v>
      </c>
      <c r="N49" s="7">
        <f t="shared" si="5"/>
        <v>28.45881078</v>
      </c>
      <c r="O49" s="3">
        <f t="shared" si="6"/>
        <v>0.8173406281</v>
      </c>
    </row>
    <row r="50" ht="15.75" customHeight="1">
      <c r="A50" s="5" t="s">
        <v>13</v>
      </c>
      <c r="B50" s="6">
        <v>7048.08</v>
      </c>
      <c r="C50" s="6">
        <v>7020.6</v>
      </c>
      <c r="D50" s="6">
        <v>7215.75</v>
      </c>
      <c r="E50" s="6">
        <v>7380.65</v>
      </c>
      <c r="F50" s="6">
        <v>7153.32</v>
      </c>
      <c r="G50" s="6">
        <v>7158.95</v>
      </c>
      <c r="H50" s="6">
        <v>7126.48</v>
      </c>
      <c r="I50" s="6">
        <v>7103.16</v>
      </c>
      <c r="J50" s="6">
        <v>7195.41</v>
      </c>
      <c r="M50" s="7">
        <f t="shared" si="4"/>
        <v>7155.822222</v>
      </c>
      <c r="N50" s="7">
        <f t="shared" si="5"/>
        <v>105.623042</v>
      </c>
      <c r="O50" s="3">
        <f t="shared" si="6"/>
        <v>1.476043405</v>
      </c>
    </row>
    <row r="51" ht="15.75" customHeight="1">
      <c r="A51" s="5" t="s">
        <v>14</v>
      </c>
      <c r="B51" s="6">
        <v>14166.61</v>
      </c>
      <c r="C51" s="6">
        <v>14144.9</v>
      </c>
      <c r="D51" s="6">
        <v>14476.72</v>
      </c>
      <c r="E51" s="6">
        <v>14363.33</v>
      </c>
      <c r="F51" s="6">
        <v>14409.79</v>
      </c>
      <c r="G51" s="6">
        <v>14411.41</v>
      </c>
      <c r="H51" s="6">
        <v>14389.68</v>
      </c>
      <c r="I51" s="6">
        <v>14454.04</v>
      </c>
      <c r="J51" s="6">
        <v>14358.83</v>
      </c>
      <c r="M51" s="7">
        <f t="shared" si="4"/>
        <v>14352.81222</v>
      </c>
      <c r="N51" s="7">
        <f t="shared" si="5"/>
        <v>118.155193</v>
      </c>
      <c r="O51" s="3">
        <f t="shared" si="6"/>
        <v>0.8232198068</v>
      </c>
    </row>
    <row r="52" ht="15.75" customHeight="1">
      <c r="A52" s="5" t="s">
        <v>15</v>
      </c>
      <c r="B52" s="6">
        <v>29387.03</v>
      </c>
      <c r="C52" s="6">
        <v>29425.87</v>
      </c>
      <c r="D52" s="6">
        <v>29992.83</v>
      </c>
      <c r="E52" s="6">
        <v>30046.53</v>
      </c>
      <c r="F52" s="6">
        <v>29915.67</v>
      </c>
      <c r="G52" s="6">
        <v>29968.79</v>
      </c>
      <c r="H52" s="6">
        <v>29401.8</v>
      </c>
      <c r="I52" s="6">
        <v>30009.98</v>
      </c>
      <c r="J52" s="6">
        <v>29902.06</v>
      </c>
      <c r="M52" s="7">
        <f t="shared" si="4"/>
        <v>29783.39556</v>
      </c>
      <c r="N52" s="7">
        <f t="shared" si="5"/>
        <v>287.4320042</v>
      </c>
      <c r="O52" s="3">
        <f t="shared" si="6"/>
        <v>0.9650746628</v>
      </c>
    </row>
    <row r="53" ht="15.75" customHeight="1">
      <c r="A53" s="5" t="s">
        <v>16</v>
      </c>
      <c r="B53" s="6">
        <v>59091.53</v>
      </c>
      <c r="C53" s="6">
        <v>59123.34</v>
      </c>
      <c r="D53" s="6">
        <v>59097.65</v>
      </c>
      <c r="E53" s="6">
        <v>59190.55</v>
      </c>
      <c r="F53" s="6">
        <v>58265.03</v>
      </c>
      <c r="G53" s="6">
        <v>58929.23</v>
      </c>
      <c r="H53" s="6">
        <v>58604.68</v>
      </c>
      <c r="I53" s="6">
        <v>58923.82</v>
      </c>
      <c r="J53" s="6">
        <v>59144.14</v>
      </c>
      <c r="M53" s="7">
        <f t="shared" si="4"/>
        <v>58929.99667</v>
      </c>
      <c r="N53" s="7">
        <f t="shared" si="5"/>
        <v>306.8749846</v>
      </c>
      <c r="O53" s="3">
        <f t="shared" si="6"/>
        <v>0.520744955</v>
      </c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2" t="s">
        <v>18</v>
      </c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M60" s="4" t="s">
        <v>3</v>
      </c>
      <c r="N60" s="4" t="s">
        <v>4</v>
      </c>
      <c r="O60" s="4" t="s">
        <v>5</v>
      </c>
    </row>
    <row r="61" ht="15.75" customHeight="1">
      <c r="A61" s="5">
        <v>1.0</v>
      </c>
      <c r="B61" s="6">
        <v>25.39</v>
      </c>
      <c r="C61" s="6">
        <v>24.59</v>
      </c>
      <c r="D61" s="6">
        <v>24.55</v>
      </c>
      <c r="E61" s="6">
        <v>26.84</v>
      </c>
      <c r="F61" s="6">
        <v>25.06</v>
      </c>
      <c r="G61" s="6">
        <v>23.93</v>
      </c>
      <c r="H61" s="6">
        <v>25.07</v>
      </c>
      <c r="I61" s="6">
        <v>24.93</v>
      </c>
      <c r="J61" s="6">
        <v>24.63</v>
      </c>
      <c r="M61" s="7">
        <f t="shared" ref="M61:M81" si="7">AVERAGE(B61:J61)</f>
        <v>24.99888889</v>
      </c>
      <c r="N61" s="7">
        <f t="shared" ref="N61:N81" si="8">STDEV(B61:J61)</f>
        <v>0.8064961941</v>
      </c>
      <c r="O61" s="3">
        <f t="shared" ref="O61:O81" si="9">N61/M61*100</f>
        <v>3.22612816</v>
      </c>
    </row>
    <row r="62" ht="15.75" customHeight="1">
      <c r="A62" s="5">
        <v>2.0</v>
      </c>
      <c r="B62" s="6">
        <v>23.31</v>
      </c>
      <c r="C62" s="6">
        <v>24.0</v>
      </c>
      <c r="D62" s="6">
        <v>23.98</v>
      </c>
      <c r="E62" s="6">
        <v>23.44</v>
      </c>
      <c r="F62" s="6">
        <v>24.24</v>
      </c>
      <c r="G62" s="6">
        <v>23.89</v>
      </c>
      <c r="H62" s="6">
        <v>24.83</v>
      </c>
      <c r="I62" s="6">
        <v>23.31</v>
      </c>
      <c r="J62" s="6">
        <v>23.26</v>
      </c>
      <c r="M62" s="7">
        <f t="shared" si="7"/>
        <v>23.80666667</v>
      </c>
      <c r="N62" s="7">
        <f t="shared" si="8"/>
        <v>0.5286775955</v>
      </c>
      <c r="O62" s="3">
        <f t="shared" si="9"/>
        <v>2.220712387</v>
      </c>
    </row>
    <row r="63" ht="15.75" customHeight="1">
      <c r="A63" s="5">
        <v>4.0</v>
      </c>
      <c r="B63" s="6">
        <v>24.53</v>
      </c>
      <c r="C63" s="6">
        <v>24.56</v>
      </c>
      <c r="D63" s="6">
        <v>24.75</v>
      </c>
      <c r="E63" s="6">
        <v>24.97</v>
      </c>
      <c r="F63" s="6">
        <v>24.24</v>
      </c>
      <c r="G63" s="6">
        <v>24.05</v>
      </c>
      <c r="H63" s="6">
        <v>23.47</v>
      </c>
      <c r="I63" s="6">
        <v>24.51</v>
      </c>
      <c r="J63" s="6">
        <v>24.39</v>
      </c>
      <c r="M63" s="7">
        <f t="shared" si="7"/>
        <v>24.38555556</v>
      </c>
      <c r="N63" s="7">
        <f t="shared" si="8"/>
        <v>0.434916978</v>
      </c>
      <c r="O63" s="3">
        <f t="shared" si="9"/>
        <v>1.783502439</v>
      </c>
    </row>
    <row r="64" ht="15.75" customHeight="1">
      <c r="A64" s="5">
        <v>8.0</v>
      </c>
      <c r="B64" s="6">
        <v>931.52</v>
      </c>
      <c r="C64" s="6">
        <v>921.34</v>
      </c>
      <c r="D64" s="6">
        <v>948.11</v>
      </c>
      <c r="E64" s="6">
        <v>920.7</v>
      </c>
      <c r="F64" s="6">
        <v>910.25</v>
      </c>
      <c r="G64" s="6">
        <v>941.15</v>
      </c>
      <c r="H64" s="6">
        <v>924.14</v>
      </c>
      <c r="I64" s="6">
        <v>934.52</v>
      </c>
      <c r="J64" s="6">
        <v>955.46</v>
      </c>
      <c r="M64" s="7">
        <f t="shared" si="7"/>
        <v>931.91</v>
      </c>
      <c r="N64" s="7">
        <f t="shared" si="8"/>
        <v>14.47541796</v>
      </c>
      <c r="O64" s="3">
        <f t="shared" si="9"/>
        <v>1.55330643</v>
      </c>
    </row>
    <row r="65" ht="15.75" customHeight="1">
      <c r="A65" s="5">
        <v>16.0</v>
      </c>
      <c r="B65" s="6">
        <v>44.95</v>
      </c>
      <c r="C65" s="6">
        <v>47.24</v>
      </c>
      <c r="D65" s="6">
        <v>44.19</v>
      </c>
      <c r="E65" s="6">
        <v>45.63</v>
      </c>
      <c r="F65" s="6">
        <v>45.49</v>
      </c>
      <c r="G65" s="6">
        <v>49.5</v>
      </c>
      <c r="H65" s="6">
        <v>47.8</v>
      </c>
      <c r="I65" s="6">
        <v>49.28</v>
      </c>
      <c r="J65" s="6">
        <v>49.51</v>
      </c>
      <c r="M65" s="7">
        <f t="shared" si="7"/>
        <v>47.06555556</v>
      </c>
      <c r="N65" s="7">
        <f t="shared" si="8"/>
        <v>2.081556576</v>
      </c>
      <c r="O65" s="3">
        <f t="shared" si="9"/>
        <v>4.422675035</v>
      </c>
    </row>
    <row r="66" ht="15.75" customHeight="1">
      <c r="A66" s="5">
        <v>32.0</v>
      </c>
      <c r="B66" s="6">
        <v>46.87</v>
      </c>
      <c r="C66" s="6">
        <v>48.56</v>
      </c>
      <c r="D66" s="6">
        <v>46.48</v>
      </c>
      <c r="E66" s="6">
        <v>47.08</v>
      </c>
      <c r="F66" s="6">
        <v>46.4</v>
      </c>
      <c r="G66" s="6">
        <v>46.33</v>
      </c>
      <c r="H66" s="6">
        <v>46.71</v>
      </c>
      <c r="I66" s="6">
        <v>47.91</v>
      </c>
      <c r="J66" s="6">
        <v>46.72</v>
      </c>
      <c r="M66" s="7">
        <f t="shared" si="7"/>
        <v>47.00666667</v>
      </c>
      <c r="N66" s="7">
        <f t="shared" si="8"/>
        <v>0.7521967828</v>
      </c>
      <c r="O66" s="3">
        <f t="shared" si="9"/>
        <v>1.600191709</v>
      </c>
    </row>
    <row r="67" ht="15.75" customHeight="1">
      <c r="A67" s="5">
        <v>64.0</v>
      </c>
      <c r="B67" s="6">
        <v>52.2</v>
      </c>
      <c r="C67" s="6">
        <v>53.02</v>
      </c>
      <c r="D67" s="6">
        <v>51.59</v>
      </c>
      <c r="E67" s="6">
        <v>51.56</v>
      </c>
      <c r="F67" s="6">
        <v>51.72</v>
      </c>
      <c r="G67" s="6">
        <v>52.08</v>
      </c>
      <c r="H67" s="6">
        <v>56.26</v>
      </c>
      <c r="I67" s="6">
        <v>50.33</v>
      </c>
      <c r="J67" s="6">
        <v>55.21</v>
      </c>
      <c r="M67" s="7">
        <f t="shared" si="7"/>
        <v>52.66333333</v>
      </c>
      <c r="N67" s="7">
        <f t="shared" si="8"/>
        <v>1.897610339</v>
      </c>
      <c r="O67" s="3">
        <f t="shared" si="9"/>
        <v>3.603285662</v>
      </c>
    </row>
    <row r="68" ht="15.75" customHeight="1">
      <c r="A68" s="5">
        <v>128.0</v>
      </c>
      <c r="B68" s="6">
        <v>65.4</v>
      </c>
      <c r="C68" s="6">
        <v>67.45</v>
      </c>
      <c r="D68" s="6">
        <v>65.0</v>
      </c>
      <c r="E68" s="6">
        <v>64.59</v>
      </c>
      <c r="F68" s="6">
        <v>64.97</v>
      </c>
      <c r="G68" s="6">
        <v>64.66</v>
      </c>
      <c r="H68" s="6">
        <v>63.68</v>
      </c>
      <c r="I68" s="6">
        <v>63.54</v>
      </c>
      <c r="J68" s="6">
        <v>66.09</v>
      </c>
      <c r="M68" s="7">
        <f t="shared" si="7"/>
        <v>65.04222222</v>
      </c>
      <c r="N68" s="7">
        <f t="shared" si="8"/>
        <v>1.198601036</v>
      </c>
      <c r="O68" s="3">
        <f t="shared" si="9"/>
        <v>1.842804559</v>
      </c>
    </row>
    <row r="69" ht="15.75" customHeight="1">
      <c r="A69" s="5">
        <v>256.0</v>
      </c>
      <c r="B69" s="6">
        <v>97.2</v>
      </c>
      <c r="C69" s="6">
        <v>97.65</v>
      </c>
      <c r="D69" s="6">
        <v>101.1</v>
      </c>
      <c r="E69" s="6">
        <v>96.11</v>
      </c>
      <c r="F69" s="6">
        <v>101.47</v>
      </c>
      <c r="G69" s="6">
        <v>97.44</v>
      </c>
      <c r="H69" s="6">
        <v>99.17</v>
      </c>
      <c r="I69" s="6">
        <v>98.22</v>
      </c>
      <c r="J69" s="6">
        <v>97.51</v>
      </c>
      <c r="M69" s="7">
        <f t="shared" si="7"/>
        <v>98.43</v>
      </c>
      <c r="N69" s="7">
        <f t="shared" si="8"/>
        <v>1.812884442</v>
      </c>
      <c r="O69" s="3">
        <f t="shared" si="9"/>
        <v>1.841800713</v>
      </c>
    </row>
    <row r="70" ht="15.75" customHeight="1">
      <c r="A70" s="5">
        <v>512.0</v>
      </c>
      <c r="B70" s="6">
        <v>135.27</v>
      </c>
      <c r="C70" s="6">
        <v>134.38</v>
      </c>
      <c r="D70" s="6">
        <v>134.73</v>
      </c>
      <c r="E70" s="6">
        <v>137.48</v>
      </c>
      <c r="F70" s="6">
        <v>133.75</v>
      </c>
      <c r="G70" s="6">
        <v>132.19</v>
      </c>
      <c r="H70" s="6">
        <v>131.77</v>
      </c>
      <c r="I70" s="6">
        <v>138.0</v>
      </c>
      <c r="J70" s="6">
        <v>134.49</v>
      </c>
      <c r="M70" s="7">
        <f t="shared" si="7"/>
        <v>134.6733333</v>
      </c>
      <c r="N70" s="7">
        <f t="shared" si="8"/>
        <v>2.087815844</v>
      </c>
      <c r="O70" s="3">
        <f t="shared" si="9"/>
        <v>1.550281554</v>
      </c>
    </row>
    <row r="71" ht="15.75" customHeight="1">
      <c r="A71" s="5" t="s">
        <v>6</v>
      </c>
      <c r="B71" s="6">
        <v>177.39</v>
      </c>
      <c r="C71" s="6">
        <v>173.11</v>
      </c>
      <c r="D71" s="6">
        <v>172.48</v>
      </c>
      <c r="E71" s="6">
        <v>176.68</v>
      </c>
      <c r="F71" s="6">
        <v>178.98</v>
      </c>
      <c r="G71" s="6">
        <v>173.89</v>
      </c>
      <c r="H71" s="6">
        <v>171.83</v>
      </c>
      <c r="I71" s="6">
        <v>180.05</v>
      </c>
      <c r="J71" s="6">
        <v>176.81</v>
      </c>
      <c r="M71" s="7">
        <f t="shared" si="7"/>
        <v>175.6911111</v>
      </c>
      <c r="N71" s="7">
        <f t="shared" si="8"/>
        <v>2.959271213</v>
      </c>
      <c r="O71" s="3">
        <f t="shared" si="9"/>
        <v>1.684360235</v>
      </c>
    </row>
    <row r="72" ht="15.75" customHeight="1">
      <c r="A72" s="5" t="s">
        <v>7</v>
      </c>
      <c r="B72" s="6">
        <v>279.46</v>
      </c>
      <c r="C72" s="6">
        <v>285.48</v>
      </c>
      <c r="D72" s="6">
        <v>279.88</v>
      </c>
      <c r="E72" s="6">
        <v>289.29</v>
      </c>
      <c r="F72" s="6">
        <v>288.5</v>
      </c>
      <c r="G72" s="6">
        <v>279.39</v>
      </c>
      <c r="H72" s="6">
        <v>277.62</v>
      </c>
      <c r="I72" s="6">
        <v>289.23</v>
      </c>
      <c r="J72" s="6">
        <v>286.45</v>
      </c>
      <c r="M72" s="7">
        <f t="shared" si="7"/>
        <v>283.9222222</v>
      </c>
      <c r="N72" s="7">
        <f t="shared" si="8"/>
        <v>4.786281902</v>
      </c>
      <c r="O72" s="3">
        <f t="shared" si="9"/>
        <v>1.685772204</v>
      </c>
    </row>
    <row r="73" ht="15.75" customHeight="1">
      <c r="A73" s="5" t="s">
        <v>8</v>
      </c>
      <c r="B73" s="6">
        <v>449.95</v>
      </c>
      <c r="C73" s="6">
        <v>463.99</v>
      </c>
      <c r="D73" s="6">
        <v>451.15</v>
      </c>
      <c r="E73" s="6">
        <v>460.7</v>
      </c>
      <c r="F73" s="6">
        <v>460.08</v>
      </c>
      <c r="G73" s="6">
        <v>463.82</v>
      </c>
      <c r="H73" s="6">
        <v>456.71</v>
      </c>
      <c r="I73" s="6">
        <v>459.01</v>
      </c>
      <c r="J73" s="6">
        <v>457.53</v>
      </c>
      <c r="M73" s="7">
        <f t="shared" si="7"/>
        <v>458.1044444</v>
      </c>
      <c r="N73" s="7">
        <f t="shared" si="8"/>
        <v>4.948495001</v>
      </c>
      <c r="O73" s="3">
        <f t="shared" si="9"/>
        <v>1.080211088</v>
      </c>
    </row>
    <row r="74" ht="15.75" customHeight="1">
      <c r="A74" s="5" t="s">
        <v>9</v>
      </c>
      <c r="B74" s="6">
        <v>561.7</v>
      </c>
      <c r="C74" s="6">
        <v>570.16</v>
      </c>
      <c r="D74" s="6">
        <v>560.13</v>
      </c>
      <c r="E74" s="6">
        <v>571.16</v>
      </c>
      <c r="F74" s="6">
        <v>561.83</v>
      </c>
      <c r="G74" s="6">
        <v>567.37</v>
      </c>
      <c r="H74" s="6">
        <v>559.65</v>
      </c>
      <c r="I74" s="6">
        <v>561.54</v>
      </c>
      <c r="J74" s="6">
        <v>567.7</v>
      </c>
      <c r="M74" s="7">
        <f t="shared" si="7"/>
        <v>564.5822222</v>
      </c>
      <c r="N74" s="7">
        <f t="shared" si="8"/>
        <v>4.488278561</v>
      </c>
      <c r="O74" s="3">
        <f t="shared" si="9"/>
        <v>0.794973413</v>
      </c>
    </row>
    <row r="75" ht="15.75" customHeight="1">
      <c r="A75" s="5" t="s">
        <v>10</v>
      </c>
      <c r="B75" s="6">
        <v>1168.54</v>
      </c>
      <c r="C75" s="6">
        <v>1176.42</v>
      </c>
      <c r="D75" s="6">
        <v>1136.16</v>
      </c>
      <c r="E75" s="6">
        <v>1169.08</v>
      </c>
      <c r="F75" s="6">
        <v>1157.93</v>
      </c>
      <c r="G75" s="6">
        <v>1137.91</v>
      </c>
      <c r="H75" s="6">
        <v>1142.58</v>
      </c>
      <c r="I75" s="6">
        <v>1152.11</v>
      </c>
      <c r="J75" s="6">
        <v>1146.12</v>
      </c>
      <c r="M75" s="7">
        <f t="shared" si="7"/>
        <v>1154.094444</v>
      </c>
      <c r="N75" s="7">
        <f t="shared" si="8"/>
        <v>14.70576257</v>
      </c>
      <c r="O75" s="3">
        <f t="shared" si="9"/>
        <v>1.274225228</v>
      </c>
    </row>
    <row r="76" ht="15.75" customHeight="1">
      <c r="A76" s="5" t="s">
        <v>11</v>
      </c>
      <c r="B76" s="6">
        <v>2220.49</v>
      </c>
      <c r="C76" s="6">
        <v>2199.37</v>
      </c>
      <c r="D76" s="6">
        <v>2206.47</v>
      </c>
      <c r="E76" s="6">
        <v>2205.6</v>
      </c>
      <c r="F76" s="6">
        <v>2229.58</v>
      </c>
      <c r="G76" s="6">
        <v>2219.73</v>
      </c>
      <c r="H76" s="6">
        <v>2189.56</v>
      </c>
      <c r="I76" s="6">
        <v>2230.32</v>
      </c>
      <c r="J76" s="6">
        <v>2204.84</v>
      </c>
      <c r="M76" s="7">
        <f t="shared" si="7"/>
        <v>2211.773333</v>
      </c>
      <c r="N76" s="7">
        <f t="shared" si="8"/>
        <v>13.97285941</v>
      </c>
      <c r="O76" s="3">
        <f t="shared" si="9"/>
        <v>0.6317491578</v>
      </c>
    </row>
    <row r="77" ht="15.75" customHeight="1">
      <c r="A77" s="5" t="s">
        <v>12</v>
      </c>
      <c r="B77" s="6">
        <v>4714.69</v>
      </c>
      <c r="C77" s="6">
        <v>4783.75</v>
      </c>
      <c r="D77" s="6">
        <v>4714.16</v>
      </c>
      <c r="E77" s="6">
        <v>4685.09</v>
      </c>
      <c r="F77" s="6">
        <v>4734.26</v>
      </c>
      <c r="G77" s="6">
        <v>4720.05</v>
      </c>
      <c r="H77" s="6">
        <v>4749.79</v>
      </c>
      <c r="I77" s="6">
        <v>4704.05</v>
      </c>
      <c r="J77" s="6">
        <v>4750.69</v>
      </c>
      <c r="M77" s="7">
        <f t="shared" si="7"/>
        <v>4728.503333</v>
      </c>
      <c r="N77" s="7">
        <f t="shared" si="8"/>
        <v>29.54104137</v>
      </c>
      <c r="O77" s="3">
        <f t="shared" si="9"/>
        <v>0.6247440106</v>
      </c>
    </row>
    <row r="78" ht="15.75" customHeight="1">
      <c r="A78" s="5" t="s">
        <v>13</v>
      </c>
      <c r="B78" s="6">
        <v>9297.29</v>
      </c>
      <c r="C78" s="6">
        <v>9433.76</v>
      </c>
      <c r="D78" s="6">
        <v>9257.1</v>
      </c>
      <c r="E78" s="6">
        <v>9272.15</v>
      </c>
      <c r="F78" s="6">
        <v>9360.85</v>
      </c>
      <c r="G78" s="6">
        <v>9343.94</v>
      </c>
      <c r="H78" s="6">
        <v>9265.36</v>
      </c>
      <c r="I78" s="6">
        <v>9267.85</v>
      </c>
      <c r="J78" s="6">
        <v>9310.19</v>
      </c>
      <c r="M78" s="7">
        <f t="shared" si="7"/>
        <v>9312.054444</v>
      </c>
      <c r="N78" s="7">
        <f t="shared" si="8"/>
        <v>58.28610664</v>
      </c>
      <c r="O78" s="3">
        <f t="shared" si="9"/>
        <v>0.6259210252</v>
      </c>
    </row>
    <row r="79" ht="15.75" customHeight="1">
      <c r="A79" s="5" t="s">
        <v>14</v>
      </c>
      <c r="B79" s="6">
        <v>18954.98</v>
      </c>
      <c r="C79" s="6">
        <v>19122.39</v>
      </c>
      <c r="D79" s="6">
        <v>19016.05</v>
      </c>
      <c r="E79" s="6">
        <v>18924.15</v>
      </c>
      <c r="F79" s="6">
        <v>19050.15</v>
      </c>
      <c r="G79" s="6">
        <v>18989.41</v>
      </c>
      <c r="H79" s="6">
        <v>19448.12</v>
      </c>
      <c r="I79" s="6">
        <v>18952.54</v>
      </c>
      <c r="J79" s="6">
        <v>18990.43</v>
      </c>
      <c r="M79" s="7">
        <f t="shared" si="7"/>
        <v>19049.80222</v>
      </c>
      <c r="N79" s="7">
        <f t="shared" si="8"/>
        <v>160.6538698</v>
      </c>
      <c r="O79" s="3">
        <f t="shared" si="9"/>
        <v>0.8433361559</v>
      </c>
    </row>
    <row r="80" ht="15.75" customHeight="1">
      <c r="A80" s="5" t="s">
        <v>15</v>
      </c>
      <c r="B80" s="6">
        <v>38921.02</v>
      </c>
      <c r="C80" s="6">
        <v>39128.09</v>
      </c>
      <c r="D80" s="6">
        <v>38732.54</v>
      </c>
      <c r="E80" s="6">
        <v>38684.5</v>
      </c>
      <c r="F80" s="6">
        <v>38912.95</v>
      </c>
      <c r="G80" s="6">
        <v>38695.95</v>
      </c>
      <c r="H80" s="6">
        <v>38887.45</v>
      </c>
      <c r="I80" s="6">
        <v>38801.48</v>
      </c>
      <c r="J80" s="6">
        <v>38733.45</v>
      </c>
      <c r="M80" s="7">
        <f t="shared" si="7"/>
        <v>38833.04778</v>
      </c>
      <c r="N80" s="7">
        <f t="shared" si="8"/>
        <v>144.0543691</v>
      </c>
      <c r="O80" s="3">
        <f t="shared" si="9"/>
        <v>0.3709581846</v>
      </c>
    </row>
    <row r="81" ht="15.75" customHeight="1">
      <c r="A81" s="5" t="s">
        <v>16</v>
      </c>
      <c r="B81" s="6">
        <v>78201.41</v>
      </c>
      <c r="C81" s="6">
        <v>78602.03</v>
      </c>
      <c r="D81" s="6">
        <v>77490.32</v>
      </c>
      <c r="E81" s="6">
        <v>78426.92</v>
      </c>
      <c r="F81" s="6">
        <v>78140.73</v>
      </c>
      <c r="G81" s="6">
        <v>77621.53</v>
      </c>
      <c r="H81" s="6">
        <v>78522.16</v>
      </c>
      <c r="I81" s="6">
        <v>78396.18</v>
      </c>
      <c r="J81" s="6">
        <v>77806.45</v>
      </c>
      <c r="M81" s="7">
        <f t="shared" si="7"/>
        <v>78134.19222</v>
      </c>
      <c r="N81" s="7">
        <f t="shared" si="8"/>
        <v>405.1370539</v>
      </c>
      <c r="O81" s="3">
        <f t="shared" si="9"/>
        <v>0.5185144204</v>
      </c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mergeCells count="6">
    <mergeCell ref="B2:N2"/>
    <mergeCell ref="A3:A4"/>
    <mergeCell ref="B30:N30"/>
    <mergeCell ref="A31:A32"/>
    <mergeCell ref="B58:N58"/>
    <mergeCell ref="A59:A6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43.48</v>
      </c>
      <c r="C5" s="8">
        <v>42.83</v>
      </c>
      <c r="D5" s="8">
        <v>44.03</v>
      </c>
      <c r="E5" s="8">
        <v>42.97</v>
      </c>
      <c r="F5" s="8">
        <v>43.35</v>
      </c>
      <c r="G5" s="8">
        <v>43.08</v>
      </c>
      <c r="H5" s="8">
        <v>43.42</v>
      </c>
      <c r="I5" s="8">
        <v>43.33</v>
      </c>
      <c r="J5" s="8">
        <v>43.01</v>
      </c>
      <c r="K5" s="8">
        <v>42.68</v>
      </c>
      <c r="L5" s="3">
        <v>42.84</v>
      </c>
      <c r="M5" s="1"/>
      <c r="N5" s="7">
        <f t="shared" ref="N5:N25" si="1">AVERAGE(B5:L5)</f>
        <v>43.18363636</v>
      </c>
      <c r="O5" s="7">
        <f t="shared" ref="O5:O25" si="2">STDEV(B5:L5)</f>
        <v>0.3863229925</v>
      </c>
      <c r="P5" s="3">
        <f t="shared" ref="P5:P25" si="3">O5/N5*100</f>
        <v>0.8946050519</v>
      </c>
    </row>
    <row r="6" ht="15.75" customHeight="1">
      <c r="A6" s="5">
        <v>2.0</v>
      </c>
      <c r="B6" s="8">
        <v>40.57</v>
      </c>
      <c r="C6" s="8">
        <v>40.51</v>
      </c>
      <c r="D6" s="8">
        <v>40.19</v>
      </c>
      <c r="E6" s="8">
        <v>40.04</v>
      </c>
      <c r="F6" s="8">
        <v>39.58</v>
      </c>
      <c r="G6" s="8">
        <v>39.91</v>
      </c>
      <c r="H6" s="8">
        <v>40.06</v>
      </c>
      <c r="I6" s="8">
        <v>40.44</v>
      </c>
      <c r="J6" s="8">
        <v>40.39</v>
      </c>
      <c r="K6" s="8">
        <v>40.05</v>
      </c>
      <c r="L6" s="3">
        <v>40.23</v>
      </c>
      <c r="M6" s="1"/>
      <c r="N6" s="7">
        <f t="shared" si="1"/>
        <v>40.17909091</v>
      </c>
      <c r="O6" s="7">
        <f t="shared" si="2"/>
        <v>0.2931025263</v>
      </c>
      <c r="P6" s="3">
        <f t="shared" si="3"/>
        <v>0.7294901892</v>
      </c>
    </row>
    <row r="7" ht="15.75" customHeight="1">
      <c r="A7" s="5">
        <v>4.0</v>
      </c>
      <c r="B7" s="8">
        <v>40.11</v>
      </c>
      <c r="C7" s="8">
        <v>40.5</v>
      </c>
      <c r="D7" s="8">
        <v>39.9</v>
      </c>
      <c r="E7" s="8">
        <v>40.31</v>
      </c>
      <c r="F7" s="8">
        <v>39.35</v>
      </c>
      <c r="G7" s="8">
        <v>39.67</v>
      </c>
      <c r="H7" s="8">
        <v>40.03</v>
      </c>
      <c r="I7" s="8">
        <v>40.33</v>
      </c>
      <c r="J7" s="8">
        <v>40.43</v>
      </c>
      <c r="K7" s="8">
        <v>39.86</v>
      </c>
      <c r="L7" s="3">
        <v>40.04</v>
      </c>
      <c r="M7" s="1"/>
      <c r="N7" s="7">
        <f t="shared" si="1"/>
        <v>40.04818182</v>
      </c>
      <c r="O7" s="7">
        <f t="shared" si="2"/>
        <v>0.3449584955</v>
      </c>
      <c r="P7" s="3">
        <f t="shared" si="3"/>
        <v>0.8613586931</v>
      </c>
    </row>
    <row r="8" ht="15.75" customHeight="1">
      <c r="A8" s="5">
        <v>8.0</v>
      </c>
      <c r="B8" s="8">
        <v>40.47</v>
      </c>
      <c r="C8" s="8">
        <v>40.72</v>
      </c>
      <c r="D8" s="8">
        <v>40.49</v>
      </c>
      <c r="E8" s="8">
        <v>40.43</v>
      </c>
      <c r="F8" s="8">
        <v>39.68</v>
      </c>
      <c r="G8" s="8">
        <v>39.82</v>
      </c>
      <c r="H8" s="8">
        <v>40.49</v>
      </c>
      <c r="I8" s="8">
        <v>40.74</v>
      </c>
      <c r="J8" s="8">
        <v>40.54</v>
      </c>
      <c r="K8" s="8">
        <v>40.32</v>
      </c>
      <c r="L8" s="3">
        <v>40.61</v>
      </c>
      <c r="M8" s="1"/>
      <c r="N8" s="7">
        <f t="shared" si="1"/>
        <v>40.39181818</v>
      </c>
      <c r="O8" s="7">
        <f t="shared" si="2"/>
        <v>0.3411984227</v>
      </c>
      <c r="P8" s="3">
        <f t="shared" si="3"/>
        <v>0.8447216244</v>
      </c>
    </row>
    <row r="9" ht="15.75" customHeight="1">
      <c r="A9" s="5">
        <v>16.0</v>
      </c>
      <c r="B9" s="8">
        <v>37.76</v>
      </c>
      <c r="C9" s="8">
        <v>37.8</v>
      </c>
      <c r="D9" s="8">
        <v>37.36</v>
      </c>
      <c r="E9" s="8">
        <v>37.67</v>
      </c>
      <c r="F9" s="8">
        <v>36.97</v>
      </c>
      <c r="G9" s="8">
        <v>37.13</v>
      </c>
      <c r="H9" s="8">
        <v>37.6</v>
      </c>
      <c r="I9" s="8">
        <v>37.73</v>
      </c>
      <c r="J9" s="8">
        <v>37.98</v>
      </c>
      <c r="K9" s="8">
        <v>37.58</v>
      </c>
      <c r="L9" s="3">
        <v>37.64</v>
      </c>
      <c r="M9" s="1"/>
      <c r="N9" s="7">
        <f t="shared" si="1"/>
        <v>37.56545455</v>
      </c>
      <c r="O9" s="7">
        <f t="shared" si="2"/>
        <v>0.2993447389</v>
      </c>
      <c r="P9" s="3">
        <f t="shared" si="3"/>
        <v>0.7968617512</v>
      </c>
    </row>
    <row r="10" ht="15.75" customHeight="1">
      <c r="A10" s="5">
        <v>32.0</v>
      </c>
      <c r="B10" s="8">
        <v>38.43</v>
      </c>
      <c r="C10" s="8">
        <v>38.31</v>
      </c>
      <c r="D10" s="8">
        <v>38.31</v>
      </c>
      <c r="E10" s="8">
        <v>38.49</v>
      </c>
      <c r="F10" s="8">
        <v>37.79</v>
      </c>
      <c r="G10" s="8">
        <v>38.0</v>
      </c>
      <c r="H10" s="8">
        <v>38.34</v>
      </c>
      <c r="I10" s="8">
        <v>38.74</v>
      </c>
      <c r="J10" s="8">
        <v>38.52</v>
      </c>
      <c r="K10" s="8">
        <v>38.4</v>
      </c>
      <c r="L10" s="3">
        <v>38.51</v>
      </c>
      <c r="M10" s="1"/>
      <c r="N10" s="7">
        <f t="shared" si="1"/>
        <v>38.34909091</v>
      </c>
      <c r="O10" s="7">
        <f t="shared" si="2"/>
        <v>0.2597096281</v>
      </c>
      <c r="P10" s="3">
        <f t="shared" si="3"/>
        <v>0.6772249926</v>
      </c>
    </row>
    <row r="11" ht="15.75" customHeight="1">
      <c r="A11" s="5">
        <v>64.0</v>
      </c>
      <c r="B11" s="8">
        <v>40.49</v>
      </c>
      <c r="C11" s="8">
        <v>40.3</v>
      </c>
      <c r="D11" s="8">
        <v>40.6</v>
      </c>
      <c r="E11" s="8">
        <v>40.88</v>
      </c>
      <c r="F11" s="8">
        <v>40.42</v>
      </c>
      <c r="G11" s="8">
        <v>40.06</v>
      </c>
      <c r="H11" s="8">
        <v>40.55</v>
      </c>
      <c r="I11" s="8">
        <v>40.75</v>
      </c>
      <c r="J11" s="8">
        <v>40.84</v>
      </c>
      <c r="K11" s="8">
        <v>40.57</v>
      </c>
      <c r="L11" s="3">
        <v>40.56</v>
      </c>
      <c r="M11" s="1"/>
      <c r="N11" s="7">
        <f t="shared" si="1"/>
        <v>40.54727273</v>
      </c>
      <c r="O11" s="7">
        <f t="shared" si="2"/>
        <v>0.2364356534</v>
      </c>
      <c r="P11" s="3">
        <f t="shared" si="3"/>
        <v>0.5831111132</v>
      </c>
    </row>
    <row r="12" ht="15.75" customHeight="1">
      <c r="A12" s="5">
        <v>128.0</v>
      </c>
      <c r="B12" s="8">
        <v>42.87</v>
      </c>
      <c r="C12" s="8">
        <v>42.66</v>
      </c>
      <c r="D12" s="8">
        <v>42.71</v>
      </c>
      <c r="E12" s="8">
        <v>43.4</v>
      </c>
      <c r="F12" s="8">
        <v>42.77</v>
      </c>
      <c r="G12" s="8">
        <v>42.69</v>
      </c>
      <c r="H12" s="8">
        <v>42.98</v>
      </c>
      <c r="I12" s="8">
        <v>42.81</v>
      </c>
      <c r="J12" s="8">
        <v>43.39</v>
      </c>
      <c r="K12" s="8">
        <v>43.04</v>
      </c>
      <c r="L12" s="3">
        <v>42.78</v>
      </c>
      <c r="M12" s="1"/>
      <c r="N12" s="7">
        <f t="shared" si="1"/>
        <v>42.91818182</v>
      </c>
      <c r="O12" s="7">
        <f t="shared" si="2"/>
        <v>0.2627857752</v>
      </c>
      <c r="P12" s="3">
        <f t="shared" si="3"/>
        <v>0.6122947526</v>
      </c>
    </row>
    <row r="13" ht="15.75" customHeight="1">
      <c r="A13" s="5">
        <v>256.0</v>
      </c>
      <c r="B13" s="8">
        <v>46.47</v>
      </c>
      <c r="C13" s="8">
        <v>46.47</v>
      </c>
      <c r="D13" s="8">
        <v>46.53</v>
      </c>
      <c r="E13" s="8">
        <v>46.65</v>
      </c>
      <c r="F13" s="8">
        <v>46.45</v>
      </c>
      <c r="G13" s="8">
        <v>46.59</v>
      </c>
      <c r="H13" s="8">
        <v>46.7</v>
      </c>
      <c r="I13" s="8">
        <v>46.21</v>
      </c>
      <c r="J13" s="8">
        <v>46.65</v>
      </c>
      <c r="K13" s="8">
        <v>46.47</v>
      </c>
      <c r="L13" s="3">
        <v>46.81</v>
      </c>
      <c r="M13" s="1"/>
      <c r="N13" s="7">
        <f t="shared" si="1"/>
        <v>46.54545455</v>
      </c>
      <c r="O13" s="7">
        <f t="shared" si="2"/>
        <v>0.1602100893</v>
      </c>
      <c r="P13" s="3">
        <f t="shared" si="3"/>
        <v>0.3442013638</v>
      </c>
    </row>
    <row r="14" ht="15.75" customHeight="1">
      <c r="A14" s="5">
        <v>512.0</v>
      </c>
      <c r="B14" s="8">
        <v>52.06</v>
      </c>
      <c r="C14" s="8">
        <v>51.86</v>
      </c>
      <c r="D14" s="8">
        <v>52.05</v>
      </c>
      <c r="E14" s="8">
        <v>51.97</v>
      </c>
      <c r="F14" s="8">
        <v>51.8</v>
      </c>
      <c r="G14" s="8">
        <v>51.91</v>
      </c>
      <c r="H14" s="8">
        <v>52.19</v>
      </c>
      <c r="I14" s="8">
        <v>51.87</v>
      </c>
      <c r="J14" s="8">
        <v>52.0</v>
      </c>
      <c r="K14" s="8">
        <v>52.25</v>
      </c>
      <c r="L14" s="3">
        <v>51.9</v>
      </c>
      <c r="M14" s="1"/>
      <c r="N14" s="7">
        <f t="shared" si="1"/>
        <v>51.98727273</v>
      </c>
      <c r="O14" s="7">
        <f t="shared" si="2"/>
        <v>0.1408609889</v>
      </c>
      <c r="P14" s="3">
        <f t="shared" si="3"/>
        <v>0.2709528342</v>
      </c>
    </row>
    <row r="15" ht="15.75" customHeight="1">
      <c r="A15" s="5" t="s">
        <v>6</v>
      </c>
      <c r="B15" s="8">
        <v>64.62</v>
      </c>
      <c r="C15" s="8">
        <v>63.12</v>
      </c>
      <c r="D15" s="8">
        <v>63.99</v>
      </c>
      <c r="E15" s="8">
        <v>64.63</v>
      </c>
      <c r="F15" s="8">
        <v>64.26</v>
      </c>
      <c r="G15" s="8">
        <v>64.05</v>
      </c>
      <c r="H15" s="8">
        <v>63.77</v>
      </c>
      <c r="I15" s="8">
        <v>64.56</v>
      </c>
      <c r="J15" s="8">
        <v>63.36</v>
      </c>
      <c r="K15" s="8">
        <v>64.2</v>
      </c>
      <c r="L15" s="3">
        <v>63.59</v>
      </c>
      <c r="M15" s="1"/>
      <c r="N15" s="7">
        <f t="shared" si="1"/>
        <v>64.01363636</v>
      </c>
      <c r="O15" s="7">
        <f t="shared" si="2"/>
        <v>0.5106911538</v>
      </c>
      <c r="P15" s="3">
        <f t="shared" si="3"/>
        <v>0.7977849452</v>
      </c>
    </row>
    <row r="16" ht="15.75" customHeight="1">
      <c r="A16" s="5" t="s">
        <v>7</v>
      </c>
      <c r="B16" s="8">
        <v>84.94</v>
      </c>
      <c r="C16" s="8">
        <v>84.62</v>
      </c>
      <c r="D16" s="8">
        <v>84.51</v>
      </c>
      <c r="E16" s="8">
        <v>84.66</v>
      </c>
      <c r="F16" s="8">
        <v>84.63</v>
      </c>
      <c r="G16" s="8">
        <v>84.31</v>
      </c>
      <c r="H16" s="8">
        <v>84.46</v>
      </c>
      <c r="I16" s="8">
        <v>84.6</v>
      </c>
      <c r="J16" s="8">
        <v>84.35</v>
      </c>
      <c r="K16" s="8">
        <v>84.7</v>
      </c>
      <c r="L16" s="3">
        <v>84.53</v>
      </c>
      <c r="M16" s="1"/>
      <c r="N16" s="7">
        <f t="shared" si="1"/>
        <v>84.57363636</v>
      </c>
      <c r="O16" s="7">
        <f t="shared" si="2"/>
        <v>0.173797165</v>
      </c>
      <c r="P16" s="3">
        <f t="shared" si="3"/>
        <v>0.2054980398</v>
      </c>
    </row>
    <row r="17" ht="15.75" customHeight="1">
      <c r="A17" s="5" t="s">
        <v>8</v>
      </c>
      <c r="B17" s="8">
        <v>129.57</v>
      </c>
      <c r="C17" s="8">
        <v>131.38</v>
      </c>
      <c r="D17" s="8">
        <v>129.63</v>
      </c>
      <c r="E17" s="8">
        <v>130.47</v>
      </c>
      <c r="F17" s="8">
        <v>129.96</v>
      </c>
      <c r="G17" s="8">
        <v>132.15</v>
      </c>
      <c r="H17" s="8">
        <v>133.29</v>
      </c>
      <c r="I17" s="8">
        <v>129.56</v>
      </c>
      <c r="J17" s="8">
        <v>132.74</v>
      </c>
      <c r="K17" s="8">
        <v>130.4</v>
      </c>
      <c r="L17" s="3">
        <v>131.52</v>
      </c>
      <c r="M17" s="1"/>
      <c r="N17" s="7">
        <f t="shared" si="1"/>
        <v>130.97</v>
      </c>
      <c r="O17" s="7">
        <f t="shared" si="2"/>
        <v>1.331052215</v>
      </c>
      <c r="P17" s="3">
        <f t="shared" si="3"/>
        <v>1.016303135</v>
      </c>
    </row>
    <row r="18" ht="15.75" customHeight="1">
      <c r="A18" s="5" t="s">
        <v>9</v>
      </c>
      <c r="B18" s="8">
        <v>208.06</v>
      </c>
      <c r="C18" s="8">
        <v>207.56</v>
      </c>
      <c r="D18" s="8">
        <v>207.7</v>
      </c>
      <c r="E18" s="8">
        <v>207.99</v>
      </c>
      <c r="F18" s="8">
        <v>207.93</v>
      </c>
      <c r="G18" s="8">
        <v>207.84</v>
      </c>
      <c r="H18" s="8">
        <v>208.87</v>
      </c>
      <c r="I18" s="8">
        <v>207.65</v>
      </c>
      <c r="J18" s="8">
        <v>207.01</v>
      </c>
      <c r="K18" s="8">
        <v>207.57</v>
      </c>
      <c r="L18" s="3">
        <v>207.06</v>
      </c>
      <c r="M18" s="1"/>
      <c r="N18" s="7">
        <f t="shared" si="1"/>
        <v>207.7490909</v>
      </c>
      <c r="O18" s="7">
        <f t="shared" si="2"/>
        <v>0.5053009904</v>
      </c>
      <c r="P18" s="3">
        <f t="shared" si="3"/>
        <v>0.2432265711</v>
      </c>
    </row>
    <row r="19" ht="15.75" customHeight="1">
      <c r="A19" s="5" t="s">
        <v>10</v>
      </c>
      <c r="B19" s="8">
        <v>633.99</v>
      </c>
      <c r="C19" s="8">
        <v>630.3</v>
      </c>
      <c r="D19" s="8">
        <v>632.39</v>
      </c>
      <c r="E19" s="8">
        <v>631.55</v>
      </c>
      <c r="F19" s="8">
        <v>631.08</v>
      </c>
      <c r="G19" s="8">
        <v>633.6</v>
      </c>
      <c r="H19" s="8">
        <v>631.98</v>
      </c>
      <c r="I19" s="8">
        <v>630.09</v>
      </c>
      <c r="J19" s="8">
        <v>630.46</v>
      </c>
      <c r="K19" s="8">
        <v>629.77</v>
      </c>
      <c r="L19" s="3">
        <v>630.19</v>
      </c>
      <c r="M19" s="1"/>
      <c r="N19" s="7">
        <f t="shared" si="1"/>
        <v>631.4</v>
      </c>
      <c r="O19" s="7">
        <f t="shared" si="2"/>
        <v>1.446381692</v>
      </c>
      <c r="P19" s="3">
        <f t="shared" si="3"/>
        <v>0.2290753393</v>
      </c>
    </row>
    <row r="20" ht="15.75" customHeight="1">
      <c r="A20" s="5" t="s">
        <v>11</v>
      </c>
      <c r="B20" s="8">
        <v>1043.54</v>
      </c>
      <c r="C20" s="8">
        <v>1041.51</v>
      </c>
      <c r="D20" s="8">
        <v>1053.54</v>
      </c>
      <c r="E20" s="8">
        <v>1044.79</v>
      </c>
      <c r="F20" s="8">
        <v>1039.07</v>
      </c>
      <c r="G20" s="8">
        <v>1046.21</v>
      </c>
      <c r="H20" s="8">
        <v>1050.07</v>
      </c>
      <c r="I20" s="8">
        <v>1042.01</v>
      </c>
      <c r="J20" s="8">
        <v>1045.27</v>
      </c>
      <c r="K20" s="8">
        <v>1047.53</v>
      </c>
      <c r="L20" s="3">
        <v>1037.89</v>
      </c>
      <c r="M20" s="1"/>
      <c r="N20" s="7">
        <f t="shared" si="1"/>
        <v>1044.675455</v>
      </c>
      <c r="O20" s="7">
        <f t="shared" si="2"/>
        <v>4.630644369</v>
      </c>
      <c r="P20" s="3">
        <f t="shared" si="3"/>
        <v>0.4432615267</v>
      </c>
    </row>
    <row r="21" ht="15.75" customHeight="1">
      <c r="A21" s="5" t="s">
        <v>12</v>
      </c>
      <c r="B21" s="8">
        <v>2438.84</v>
      </c>
      <c r="C21" s="8">
        <v>2444.23</v>
      </c>
      <c r="D21" s="8">
        <v>2412.1</v>
      </c>
      <c r="E21" s="8">
        <v>2412.0</v>
      </c>
      <c r="F21" s="8">
        <v>2424.72</v>
      </c>
      <c r="G21" s="8">
        <v>2463.96</v>
      </c>
      <c r="H21" s="8">
        <v>2387.49</v>
      </c>
      <c r="I21" s="8">
        <v>2429.48</v>
      </c>
      <c r="J21" s="8">
        <v>2405.26</v>
      </c>
      <c r="K21" s="8">
        <v>2440.85</v>
      </c>
      <c r="L21" s="3">
        <v>2445.23</v>
      </c>
      <c r="M21" s="1"/>
      <c r="N21" s="7">
        <f t="shared" si="1"/>
        <v>2427.650909</v>
      </c>
      <c r="O21" s="7">
        <f t="shared" si="2"/>
        <v>21.94224576</v>
      </c>
      <c r="P21" s="3">
        <f t="shared" si="3"/>
        <v>0.9038468291</v>
      </c>
    </row>
    <row r="22" ht="15.75" customHeight="1">
      <c r="A22" s="5" t="s">
        <v>13</v>
      </c>
      <c r="B22" s="8">
        <v>4810.43</v>
      </c>
      <c r="C22" s="8">
        <v>4887.76</v>
      </c>
      <c r="D22" s="8">
        <v>4893.26</v>
      </c>
      <c r="E22" s="8">
        <v>4817.17</v>
      </c>
      <c r="F22" s="8">
        <v>4847.22</v>
      </c>
      <c r="G22" s="8">
        <v>4805.1</v>
      </c>
      <c r="H22" s="8">
        <v>5006.71</v>
      </c>
      <c r="I22" s="8">
        <v>4851.97</v>
      </c>
      <c r="J22" s="8">
        <v>4833.89</v>
      </c>
      <c r="K22" s="8">
        <v>4887.84</v>
      </c>
      <c r="L22" s="3">
        <v>4901.95</v>
      </c>
      <c r="M22" s="1"/>
      <c r="N22" s="7">
        <f t="shared" si="1"/>
        <v>4867.572727</v>
      </c>
      <c r="O22" s="7">
        <f t="shared" si="2"/>
        <v>57.89635085</v>
      </c>
      <c r="P22" s="3">
        <f t="shared" si="3"/>
        <v>1.189429601</v>
      </c>
    </row>
    <row r="23" ht="15.75" customHeight="1">
      <c r="A23" s="5" t="s">
        <v>14</v>
      </c>
      <c r="B23" s="8">
        <v>9372.81</v>
      </c>
      <c r="C23" s="8">
        <v>9458.3</v>
      </c>
      <c r="D23" s="8">
        <v>9437.94</v>
      </c>
      <c r="E23" s="8">
        <v>9340.85</v>
      </c>
      <c r="F23" s="8">
        <v>9407.99</v>
      </c>
      <c r="G23" s="8">
        <v>9351.01</v>
      </c>
      <c r="H23" s="8">
        <v>9394.81</v>
      </c>
      <c r="I23" s="8">
        <v>9537.76</v>
      </c>
      <c r="J23" s="8">
        <v>9405.94</v>
      </c>
      <c r="K23" s="8">
        <v>9412.31</v>
      </c>
      <c r="L23" s="3">
        <v>9456.01</v>
      </c>
      <c r="M23" s="1"/>
      <c r="N23" s="7">
        <f t="shared" si="1"/>
        <v>9415.975455</v>
      </c>
      <c r="O23" s="7">
        <f t="shared" si="2"/>
        <v>55.73288013</v>
      </c>
      <c r="P23" s="3">
        <f t="shared" si="3"/>
        <v>0.5918970413</v>
      </c>
    </row>
    <row r="24" ht="15.75" customHeight="1">
      <c r="A24" s="5" t="s">
        <v>15</v>
      </c>
      <c r="B24" s="8">
        <v>18351.51</v>
      </c>
      <c r="C24" s="8">
        <v>18432.01</v>
      </c>
      <c r="D24" s="8">
        <v>18418.78</v>
      </c>
      <c r="E24" s="8">
        <v>18596.95</v>
      </c>
      <c r="F24" s="8">
        <v>18341.11</v>
      </c>
      <c r="G24" s="8">
        <v>18317.67</v>
      </c>
      <c r="H24" s="8">
        <v>18490.33</v>
      </c>
      <c r="I24" s="8">
        <v>18351.04</v>
      </c>
      <c r="J24" s="8">
        <v>18396.45</v>
      </c>
      <c r="K24" s="8">
        <v>18412.38</v>
      </c>
      <c r="L24" s="3">
        <v>18451.07</v>
      </c>
      <c r="M24" s="1"/>
      <c r="N24" s="7">
        <f t="shared" si="1"/>
        <v>18414.48182</v>
      </c>
      <c r="O24" s="7">
        <f t="shared" si="2"/>
        <v>79.86727788</v>
      </c>
      <c r="P24" s="3">
        <f t="shared" si="3"/>
        <v>0.4337199313</v>
      </c>
    </row>
    <row r="25" ht="15.75" customHeight="1">
      <c r="A25" s="5" t="s">
        <v>16</v>
      </c>
      <c r="B25" s="8">
        <v>36597.54</v>
      </c>
      <c r="C25" s="8">
        <v>36739.62</v>
      </c>
      <c r="D25" s="8">
        <v>36664.42</v>
      </c>
      <c r="E25" s="8">
        <v>36531.36</v>
      </c>
      <c r="F25" s="8">
        <v>36701.82</v>
      </c>
      <c r="G25" s="8">
        <v>36653.45</v>
      </c>
      <c r="H25" s="8">
        <v>36714.2</v>
      </c>
      <c r="I25" s="8">
        <v>36897.12</v>
      </c>
      <c r="J25" s="8">
        <v>36606.1</v>
      </c>
      <c r="K25" s="8">
        <v>36645.6</v>
      </c>
      <c r="L25" s="3">
        <v>36547.26</v>
      </c>
      <c r="M25" s="1"/>
      <c r="N25" s="7">
        <f t="shared" si="1"/>
        <v>36663.49909</v>
      </c>
      <c r="O25" s="7">
        <f t="shared" si="2"/>
        <v>101.7113213</v>
      </c>
      <c r="P25" s="3">
        <f t="shared" si="3"/>
        <v>0.2774184785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61.76</v>
      </c>
      <c r="C33" s="8">
        <v>64.42</v>
      </c>
      <c r="D33" s="8">
        <v>61.67</v>
      </c>
      <c r="E33" s="8">
        <v>61.99</v>
      </c>
      <c r="F33" s="8">
        <v>62.03</v>
      </c>
      <c r="G33" s="8">
        <v>59.75</v>
      </c>
      <c r="H33" s="8">
        <v>61.95</v>
      </c>
      <c r="I33" s="8">
        <v>62.18</v>
      </c>
      <c r="J33" s="8">
        <v>62.54</v>
      </c>
      <c r="K33" s="8">
        <v>61.67</v>
      </c>
      <c r="L33" s="3">
        <v>61.06</v>
      </c>
      <c r="M33" s="1"/>
      <c r="N33" s="7">
        <f t="shared" ref="N33:N53" si="4">AVERAGE(B33:L33)</f>
        <v>61.91090909</v>
      </c>
      <c r="O33" s="7">
        <f t="shared" ref="O33:O53" si="5">STDEV(B33:L33)</f>
        <v>1.109868952</v>
      </c>
      <c r="P33" s="3">
        <f t="shared" ref="P33:P53" si="6">O33/N33*100</f>
        <v>1.792687215</v>
      </c>
    </row>
    <row r="34" ht="15.75" customHeight="1">
      <c r="A34" s="5">
        <v>2.0</v>
      </c>
      <c r="B34" s="8">
        <v>58.89</v>
      </c>
      <c r="C34" s="8">
        <v>58.53</v>
      </c>
      <c r="D34" s="8">
        <v>59.27</v>
      </c>
      <c r="E34" s="8">
        <v>59.06</v>
      </c>
      <c r="F34" s="8">
        <v>58.98</v>
      </c>
      <c r="G34" s="8">
        <v>59.81</v>
      </c>
      <c r="H34" s="8">
        <v>59.04</v>
      </c>
      <c r="I34" s="8">
        <v>59.54</v>
      </c>
      <c r="J34" s="8">
        <v>59.7</v>
      </c>
      <c r="K34" s="8">
        <v>59.03</v>
      </c>
      <c r="L34" s="3">
        <v>59.08</v>
      </c>
      <c r="M34" s="1"/>
      <c r="N34" s="7">
        <f t="shared" si="4"/>
        <v>59.17545455</v>
      </c>
      <c r="O34" s="7">
        <f t="shared" si="5"/>
        <v>0.3765465081</v>
      </c>
      <c r="P34" s="3">
        <f t="shared" si="6"/>
        <v>0.636322122</v>
      </c>
    </row>
    <row r="35" ht="15.75" customHeight="1">
      <c r="A35" s="5">
        <v>4.0</v>
      </c>
      <c r="B35" s="8">
        <v>58.81</v>
      </c>
      <c r="C35" s="8">
        <v>58.69</v>
      </c>
      <c r="D35" s="8">
        <v>59.37</v>
      </c>
      <c r="E35" s="8">
        <v>58.98</v>
      </c>
      <c r="F35" s="8">
        <v>58.71</v>
      </c>
      <c r="G35" s="8">
        <v>59.27</v>
      </c>
      <c r="H35" s="8">
        <v>58.96</v>
      </c>
      <c r="I35" s="8">
        <v>59.44</v>
      </c>
      <c r="J35" s="8">
        <v>59.35</v>
      </c>
      <c r="K35" s="8">
        <v>59.07</v>
      </c>
      <c r="L35" s="3">
        <v>59.16</v>
      </c>
      <c r="M35" s="1"/>
      <c r="N35" s="7">
        <f t="shared" si="4"/>
        <v>59.07363636</v>
      </c>
      <c r="O35" s="7">
        <f t="shared" si="5"/>
        <v>0.2674050384</v>
      </c>
      <c r="P35" s="3">
        <f t="shared" si="6"/>
        <v>0.4526639205</v>
      </c>
    </row>
    <row r="36" ht="15.75" customHeight="1">
      <c r="A36" s="5">
        <v>8.0</v>
      </c>
      <c r="B36" s="8">
        <v>59.88</v>
      </c>
      <c r="C36" s="8">
        <v>59.23</v>
      </c>
      <c r="D36" s="8">
        <v>59.81</v>
      </c>
      <c r="E36" s="8">
        <v>59.62</v>
      </c>
      <c r="F36" s="8">
        <v>59.21</v>
      </c>
      <c r="G36" s="8">
        <v>59.8</v>
      </c>
      <c r="H36" s="8">
        <v>59.9</v>
      </c>
      <c r="I36" s="8">
        <v>59.73</v>
      </c>
      <c r="J36" s="8">
        <v>59.73</v>
      </c>
      <c r="K36" s="8">
        <v>60.22</v>
      </c>
      <c r="L36" s="3">
        <v>59.43</v>
      </c>
      <c r="M36" s="1"/>
      <c r="N36" s="7">
        <f t="shared" si="4"/>
        <v>59.68727273</v>
      </c>
      <c r="O36" s="7">
        <f t="shared" si="5"/>
        <v>0.30086844</v>
      </c>
      <c r="P36" s="3">
        <f t="shared" si="6"/>
        <v>0.5040746984</v>
      </c>
    </row>
    <row r="37" ht="15.75" customHeight="1">
      <c r="A37" s="5">
        <v>16.0</v>
      </c>
      <c r="B37" s="8">
        <v>54.75</v>
      </c>
      <c r="C37" s="8">
        <v>54.66</v>
      </c>
      <c r="D37" s="8">
        <v>55.33</v>
      </c>
      <c r="E37" s="8">
        <v>55.45</v>
      </c>
      <c r="F37" s="8">
        <v>55.26</v>
      </c>
      <c r="G37" s="8">
        <v>55.24</v>
      </c>
      <c r="H37" s="8">
        <v>55.26</v>
      </c>
      <c r="I37" s="8">
        <v>55.64</v>
      </c>
      <c r="J37" s="8">
        <v>55.22</v>
      </c>
      <c r="K37" s="8">
        <v>55.81</v>
      </c>
      <c r="L37" s="3">
        <v>55.02</v>
      </c>
      <c r="M37" s="1"/>
      <c r="N37" s="7">
        <f t="shared" si="4"/>
        <v>55.24</v>
      </c>
      <c r="O37" s="7">
        <f t="shared" si="5"/>
        <v>0.34105718</v>
      </c>
      <c r="P37" s="3">
        <f t="shared" si="6"/>
        <v>0.6174098117</v>
      </c>
    </row>
    <row r="38" ht="15.75" customHeight="1">
      <c r="A38" s="5">
        <v>32.0</v>
      </c>
      <c r="B38" s="8">
        <v>55.98</v>
      </c>
      <c r="C38" s="8">
        <v>55.78</v>
      </c>
      <c r="D38" s="8">
        <v>55.94</v>
      </c>
      <c r="E38" s="8">
        <v>55.97</v>
      </c>
      <c r="F38" s="8">
        <v>56.03</v>
      </c>
      <c r="G38" s="8">
        <v>53.69</v>
      </c>
      <c r="H38" s="8">
        <v>55.82</v>
      </c>
      <c r="I38" s="8">
        <v>56.27</v>
      </c>
      <c r="J38" s="8">
        <v>56.11</v>
      </c>
      <c r="K38" s="8">
        <v>56.84</v>
      </c>
      <c r="L38" s="3">
        <v>55.73</v>
      </c>
      <c r="M38" s="1"/>
      <c r="N38" s="7">
        <f t="shared" si="4"/>
        <v>55.83272727</v>
      </c>
      <c r="O38" s="7">
        <f t="shared" si="5"/>
        <v>0.7732023139</v>
      </c>
      <c r="P38" s="3">
        <f t="shared" si="6"/>
        <v>1.384854997</v>
      </c>
    </row>
    <row r="39" ht="15.75" customHeight="1">
      <c r="A39" s="5">
        <v>64.0</v>
      </c>
      <c r="B39" s="8">
        <v>59.04</v>
      </c>
      <c r="C39" s="8">
        <v>59.12</v>
      </c>
      <c r="D39" s="8">
        <v>59.11</v>
      </c>
      <c r="E39" s="8">
        <v>59.26</v>
      </c>
      <c r="F39" s="8">
        <v>59.19</v>
      </c>
      <c r="G39" s="8">
        <v>55.89</v>
      </c>
      <c r="H39" s="8">
        <v>59.0</v>
      </c>
      <c r="I39" s="8">
        <v>59.28</v>
      </c>
      <c r="J39" s="8">
        <v>59.23</v>
      </c>
      <c r="K39" s="8">
        <v>59.29</v>
      </c>
      <c r="L39" s="3">
        <v>58.81</v>
      </c>
      <c r="M39" s="1"/>
      <c r="N39" s="7">
        <f t="shared" si="4"/>
        <v>58.83818182</v>
      </c>
      <c r="O39" s="7">
        <f t="shared" si="5"/>
        <v>0.9882997337</v>
      </c>
      <c r="P39" s="3">
        <f t="shared" si="6"/>
        <v>1.679691151</v>
      </c>
    </row>
    <row r="40" ht="15.75" customHeight="1">
      <c r="A40" s="5">
        <v>128.0</v>
      </c>
      <c r="B40" s="8">
        <v>62.39</v>
      </c>
      <c r="C40" s="8">
        <v>62.28</v>
      </c>
      <c r="D40" s="8">
        <v>62.81</v>
      </c>
      <c r="E40" s="8">
        <v>62.61</v>
      </c>
      <c r="F40" s="8">
        <v>62.51</v>
      </c>
      <c r="G40" s="8">
        <v>59.65</v>
      </c>
      <c r="H40" s="8">
        <v>62.75</v>
      </c>
      <c r="I40" s="8">
        <v>62.93</v>
      </c>
      <c r="J40" s="8">
        <v>62.83</v>
      </c>
      <c r="K40" s="8">
        <v>62.34</v>
      </c>
      <c r="L40" s="3">
        <v>62.45</v>
      </c>
      <c r="M40" s="1"/>
      <c r="N40" s="7">
        <f t="shared" si="4"/>
        <v>62.32272727</v>
      </c>
      <c r="O40" s="7">
        <f t="shared" si="5"/>
        <v>0.9126893328</v>
      </c>
      <c r="P40" s="3">
        <f t="shared" si="6"/>
        <v>1.464456664</v>
      </c>
    </row>
    <row r="41" ht="15.75" customHeight="1">
      <c r="A41" s="5">
        <v>256.0</v>
      </c>
      <c r="B41" s="8">
        <v>66.04</v>
      </c>
      <c r="C41" s="8">
        <v>65.85</v>
      </c>
      <c r="D41" s="8">
        <v>65.92</v>
      </c>
      <c r="E41" s="8">
        <v>66.57</v>
      </c>
      <c r="F41" s="8">
        <v>66.33</v>
      </c>
      <c r="G41" s="8">
        <v>66.56</v>
      </c>
      <c r="H41" s="8">
        <v>66.15</v>
      </c>
      <c r="I41" s="8">
        <v>66.45</v>
      </c>
      <c r="J41" s="8">
        <v>66.11</v>
      </c>
      <c r="K41" s="8">
        <v>65.88</v>
      </c>
      <c r="L41" s="3">
        <v>65.54</v>
      </c>
      <c r="M41" s="1"/>
      <c r="N41" s="7">
        <f t="shared" si="4"/>
        <v>66.12727273</v>
      </c>
      <c r="O41" s="7">
        <f t="shared" si="5"/>
        <v>0.3260089235</v>
      </c>
      <c r="P41" s="3">
        <f t="shared" si="6"/>
        <v>0.4930022214</v>
      </c>
    </row>
    <row r="42" ht="15.75" customHeight="1">
      <c r="A42" s="5">
        <v>512.0</v>
      </c>
      <c r="B42" s="8">
        <v>78.06</v>
      </c>
      <c r="C42" s="8">
        <v>76.96</v>
      </c>
      <c r="D42" s="8">
        <v>76.78</v>
      </c>
      <c r="E42" s="8">
        <v>78.37</v>
      </c>
      <c r="F42" s="8">
        <v>77.57</v>
      </c>
      <c r="G42" s="8">
        <v>73.57</v>
      </c>
      <c r="H42" s="8">
        <v>78.75</v>
      </c>
      <c r="I42" s="8">
        <v>76.56</v>
      </c>
      <c r="J42" s="8">
        <v>77.21</v>
      </c>
      <c r="K42" s="8">
        <v>78.85</v>
      </c>
      <c r="L42" s="3">
        <v>77.7</v>
      </c>
      <c r="M42" s="1"/>
      <c r="N42" s="7">
        <f t="shared" si="4"/>
        <v>77.30727273</v>
      </c>
      <c r="O42" s="7">
        <f t="shared" si="5"/>
        <v>1.459945827</v>
      </c>
      <c r="P42" s="3">
        <f t="shared" si="6"/>
        <v>1.888497389</v>
      </c>
    </row>
    <row r="43" ht="15.75" customHeight="1">
      <c r="A43" s="5" t="s">
        <v>6</v>
      </c>
      <c r="B43" s="8">
        <v>93.17</v>
      </c>
      <c r="C43" s="8">
        <v>93.4</v>
      </c>
      <c r="D43" s="8">
        <v>93.65</v>
      </c>
      <c r="E43" s="8">
        <v>93.7</v>
      </c>
      <c r="F43" s="8">
        <v>93.47</v>
      </c>
      <c r="G43" s="8">
        <v>93.44</v>
      </c>
      <c r="H43" s="8">
        <v>93.35</v>
      </c>
      <c r="I43" s="8">
        <v>93.65</v>
      </c>
      <c r="J43" s="8">
        <v>97.01</v>
      </c>
      <c r="K43" s="8">
        <v>93.46</v>
      </c>
      <c r="L43" s="3">
        <v>93.36</v>
      </c>
      <c r="M43" s="1"/>
      <c r="N43" s="7">
        <f t="shared" si="4"/>
        <v>93.78727273</v>
      </c>
      <c r="O43" s="7">
        <f t="shared" si="5"/>
        <v>1.08001936</v>
      </c>
      <c r="P43" s="3">
        <f t="shared" si="6"/>
        <v>1.151562817</v>
      </c>
    </row>
    <row r="44" ht="15.75" customHeight="1">
      <c r="A44" s="5" t="s">
        <v>7</v>
      </c>
      <c r="B44" s="8">
        <v>126.73</v>
      </c>
      <c r="C44" s="8">
        <v>127.17</v>
      </c>
      <c r="D44" s="8">
        <v>126.96</v>
      </c>
      <c r="E44" s="8">
        <v>127.47</v>
      </c>
      <c r="F44" s="8">
        <v>126.7</v>
      </c>
      <c r="G44" s="8">
        <v>127.48</v>
      </c>
      <c r="H44" s="8">
        <v>126.86</v>
      </c>
      <c r="I44" s="8">
        <v>127.08</v>
      </c>
      <c r="J44" s="8">
        <v>126.96</v>
      </c>
      <c r="K44" s="8">
        <v>126.92</v>
      </c>
      <c r="L44" s="3">
        <v>126.65</v>
      </c>
      <c r="M44" s="1"/>
      <c r="N44" s="7">
        <f t="shared" si="4"/>
        <v>126.9981818</v>
      </c>
      <c r="O44" s="7">
        <f t="shared" si="5"/>
        <v>0.2830483415</v>
      </c>
      <c r="P44" s="3">
        <f t="shared" si="6"/>
        <v>0.2228759006</v>
      </c>
    </row>
    <row r="45" ht="15.75" customHeight="1">
      <c r="A45" s="5" t="s">
        <v>8</v>
      </c>
      <c r="B45" s="8">
        <v>191.17</v>
      </c>
      <c r="C45" s="8">
        <v>190.87</v>
      </c>
      <c r="D45" s="8">
        <v>191.22</v>
      </c>
      <c r="E45" s="8">
        <v>190.86</v>
      </c>
      <c r="F45" s="8">
        <v>191.1</v>
      </c>
      <c r="G45" s="8">
        <v>190.73</v>
      </c>
      <c r="H45" s="8">
        <v>191.06</v>
      </c>
      <c r="I45" s="8">
        <v>190.45</v>
      </c>
      <c r="J45" s="8">
        <v>191.11</v>
      </c>
      <c r="K45" s="8">
        <v>191.0</v>
      </c>
      <c r="L45" s="3">
        <v>191.77</v>
      </c>
      <c r="M45" s="1"/>
      <c r="N45" s="7">
        <f t="shared" si="4"/>
        <v>191.0309091</v>
      </c>
      <c r="O45" s="7">
        <f t="shared" si="5"/>
        <v>0.3312538164</v>
      </c>
      <c r="P45" s="3">
        <f t="shared" si="6"/>
        <v>0.1734032561</v>
      </c>
    </row>
    <row r="46" ht="15.75" customHeight="1">
      <c r="A46" s="5" t="s">
        <v>9</v>
      </c>
      <c r="B46" s="8">
        <v>315.76</v>
      </c>
      <c r="C46" s="8">
        <v>312.43</v>
      </c>
      <c r="D46" s="8">
        <v>315.22</v>
      </c>
      <c r="E46" s="8">
        <v>312.47</v>
      </c>
      <c r="F46" s="8">
        <v>312.42</v>
      </c>
      <c r="G46" s="8">
        <v>314.13</v>
      </c>
      <c r="H46" s="8">
        <v>312.86</v>
      </c>
      <c r="I46" s="8">
        <v>311.16</v>
      </c>
      <c r="J46" s="8">
        <v>313.05</v>
      </c>
      <c r="K46" s="8">
        <v>312.45</v>
      </c>
      <c r="L46" s="3">
        <v>312.68</v>
      </c>
      <c r="M46" s="1"/>
      <c r="N46" s="7">
        <f t="shared" si="4"/>
        <v>313.1481818</v>
      </c>
      <c r="O46" s="7">
        <f t="shared" si="5"/>
        <v>1.354110913</v>
      </c>
      <c r="P46" s="3">
        <f t="shared" si="6"/>
        <v>0.4324185773</v>
      </c>
    </row>
    <row r="47" ht="15.75" customHeight="1">
      <c r="A47" s="5" t="s">
        <v>10</v>
      </c>
      <c r="B47" s="8">
        <v>1052.58</v>
      </c>
      <c r="C47" s="8">
        <v>1035.99</v>
      </c>
      <c r="D47" s="8">
        <v>1056.64</v>
      </c>
      <c r="E47" s="8">
        <v>1027.57</v>
      </c>
      <c r="F47" s="8">
        <v>1044.44</v>
      </c>
      <c r="G47" s="8">
        <v>1023.83</v>
      </c>
      <c r="H47" s="8">
        <v>1031.36</v>
      </c>
      <c r="I47" s="8">
        <v>1049.49</v>
      </c>
      <c r="J47" s="8">
        <v>1045.95</v>
      </c>
      <c r="K47" s="8">
        <v>1054.33</v>
      </c>
      <c r="L47" s="3">
        <v>1048.22</v>
      </c>
      <c r="M47" s="1"/>
      <c r="N47" s="7">
        <f t="shared" si="4"/>
        <v>1042.763636</v>
      </c>
      <c r="O47" s="7">
        <f t="shared" si="5"/>
        <v>11.29570031</v>
      </c>
      <c r="P47" s="3">
        <f t="shared" si="6"/>
        <v>1.083246473</v>
      </c>
    </row>
    <row r="48" ht="15.75" customHeight="1">
      <c r="A48" s="5" t="s">
        <v>11</v>
      </c>
      <c r="B48" s="8">
        <v>1825.66</v>
      </c>
      <c r="C48" s="8">
        <v>1842.88</v>
      </c>
      <c r="D48" s="8">
        <v>1838.88</v>
      </c>
      <c r="E48" s="8">
        <v>1844.18</v>
      </c>
      <c r="F48" s="8">
        <v>1848.75</v>
      </c>
      <c r="G48" s="8">
        <v>1842.52</v>
      </c>
      <c r="H48" s="8">
        <v>1849.33</v>
      </c>
      <c r="I48" s="8">
        <v>1834.7</v>
      </c>
      <c r="J48" s="8">
        <v>1846.64</v>
      </c>
      <c r="K48" s="8">
        <v>1846.37</v>
      </c>
      <c r="L48" s="3">
        <v>1840.95</v>
      </c>
      <c r="M48" s="1"/>
      <c r="N48" s="7">
        <f t="shared" si="4"/>
        <v>1841.896364</v>
      </c>
      <c r="O48" s="7">
        <f t="shared" si="5"/>
        <v>6.904487342</v>
      </c>
      <c r="P48" s="3">
        <f t="shared" si="6"/>
        <v>0.374857537</v>
      </c>
    </row>
    <row r="49" ht="15.75" customHeight="1">
      <c r="A49" s="5" t="s">
        <v>12</v>
      </c>
      <c r="B49" s="8">
        <v>3928.33</v>
      </c>
      <c r="C49" s="8">
        <v>3973.59</v>
      </c>
      <c r="D49" s="8">
        <v>3915.36</v>
      </c>
      <c r="E49" s="8">
        <v>3929.64</v>
      </c>
      <c r="F49" s="8">
        <v>3898.39</v>
      </c>
      <c r="G49" s="8">
        <v>3918.14</v>
      </c>
      <c r="H49" s="8">
        <v>3923.25</v>
      </c>
      <c r="I49" s="8">
        <v>3940.78</v>
      </c>
      <c r="J49" s="8">
        <v>3966.41</v>
      </c>
      <c r="K49" s="8">
        <v>3926.33</v>
      </c>
      <c r="L49" s="3">
        <v>3913.69</v>
      </c>
      <c r="M49" s="1"/>
      <c r="N49" s="7">
        <f t="shared" si="4"/>
        <v>3930.355455</v>
      </c>
      <c r="O49" s="7">
        <f t="shared" si="5"/>
        <v>22.4114749</v>
      </c>
      <c r="P49" s="3">
        <f t="shared" si="6"/>
        <v>0.570214963</v>
      </c>
    </row>
    <row r="50" ht="15.75" customHeight="1">
      <c r="A50" s="5" t="s">
        <v>13</v>
      </c>
      <c r="B50" s="8">
        <v>7315.72</v>
      </c>
      <c r="C50" s="8">
        <v>7407.44</v>
      </c>
      <c r="D50" s="8">
        <v>7340.52</v>
      </c>
      <c r="E50" s="8">
        <v>7387.52</v>
      </c>
      <c r="F50" s="8">
        <v>7335.62</v>
      </c>
      <c r="G50" s="8">
        <v>7333.23</v>
      </c>
      <c r="H50" s="8">
        <v>7336.43</v>
      </c>
      <c r="I50" s="8">
        <v>7313.12</v>
      </c>
      <c r="J50" s="8">
        <v>7349.3</v>
      </c>
      <c r="K50" s="8">
        <v>7304.02</v>
      </c>
      <c r="L50" s="3">
        <v>7342.21</v>
      </c>
      <c r="M50" s="1"/>
      <c r="N50" s="7">
        <f t="shared" si="4"/>
        <v>7342.284545</v>
      </c>
      <c r="O50" s="7">
        <f t="shared" si="5"/>
        <v>30.86245822</v>
      </c>
      <c r="P50" s="3">
        <f t="shared" si="6"/>
        <v>0.4203386293</v>
      </c>
    </row>
    <row r="51" ht="15.75" customHeight="1">
      <c r="A51" s="5" t="s">
        <v>14</v>
      </c>
      <c r="B51" s="8">
        <v>14091.3</v>
      </c>
      <c r="C51" s="8">
        <v>14123.03</v>
      </c>
      <c r="D51" s="8">
        <v>14145.58</v>
      </c>
      <c r="E51" s="8">
        <v>14193.51</v>
      </c>
      <c r="F51" s="8">
        <v>14092.51</v>
      </c>
      <c r="G51" s="8">
        <v>14206.94</v>
      </c>
      <c r="H51" s="8">
        <v>14133.4</v>
      </c>
      <c r="I51" s="8">
        <v>14157.16</v>
      </c>
      <c r="J51" s="8">
        <v>14151.67</v>
      </c>
      <c r="K51" s="8">
        <v>14104.48</v>
      </c>
      <c r="L51" s="3">
        <v>14111.72</v>
      </c>
      <c r="M51" s="1"/>
      <c r="N51" s="7">
        <f t="shared" si="4"/>
        <v>14137.39091</v>
      </c>
      <c r="O51" s="7">
        <f t="shared" si="5"/>
        <v>38.40723043</v>
      </c>
      <c r="P51" s="3">
        <f t="shared" si="6"/>
        <v>0.2716712771</v>
      </c>
    </row>
    <row r="52" ht="15.75" customHeight="1">
      <c r="A52" s="5" t="s">
        <v>15</v>
      </c>
      <c r="B52" s="8">
        <v>27690.27</v>
      </c>
      <c r="C52" s="8">
        <v>27700.13</v>
      </c>
      <c r="D52" s="8">
        <v>27626.68</v>
      </c>
      <c r="E52" s="8">
        <v>27792.47</v>
      </c>
      <c r="F52" s="8">
        <v>27580.49</v>
      </c>
      <c r="G52" s="8">
        <v>27692.47</v>
      </c>
      <c r="H52" s="8">
        <v>27640.21</v>
      </c>
      <c r="I52" s="8">
        <v>27800.16</v>
      </c>
      <c r="J52" s="8">
        <v>27699.71</v>
      </c>
      <c r="K52" s="8">
        <v>27633.04</v>
      </c>
      <c r="L52" s="3">
        <v>27716.3</v>
      </c>
      <c r="M52" s="1"/>
      <c r="N52" s="7">
        <f t="shared" si="4"/>
        <v>27688.35727</v>
      </c>
      <c r="O52" s="7">
        <f t="shared" si="5"/>
        <v>67.25009697</v>
      </c>
      <c r="P52" s="3">
        <f t="shared" si="6"/>
        <v>0.2428822205</v>
      </c>
    </row>
    <row r="53" ht="15.75" customHeight="1">
      <c r="A53" s="5" t="s">
        <v>16</v>
      </c>
      <c r="B53" s="8">
        <v>55452.79</v>
      </c>
      <c r="C53" s="8">
        <v>55130.51</v>
      </c>
      <c r="D53" s="8">
        <v>55384.93</v>
      </c>
      <c r="E53" s="8">
        <v>55366.0</v>
      </c>
      <c r="F53" s="8">
        <v>55307.89</v>
      </c>
      <c r="G53" s="8">
        <v>55453.41</v>
      </c>
      <c r="H53" s="8">
        <v>55548.24</v>
      </c>
      <c r="I53" s="8">
        <v>55735.54</v>
      </c>
      <c r="J53" s="8">
        <v>55409.22</v>
      </c>
      <c r="K53" s="8">
        <v>55362.57</v>
      </c>
      <c r="L53" s="3">
        <v>55312.34</v>
      </c>
      <c r="M53" s="1"/>
      <c r="N53" s="7">
        <f t="shared" si="4"/>
        <v>55405.76727</v>
      </c>
      <c r="O53" s="7">
        <f t="shared" si="5"/>
        <v>152.1506594</v>
      </c>
      <c r="P53" s="3">
        <f t="shared" si="6"/>
        <v>0.2746115917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26.97</v>
      </c>
      <c r="C61" s="8">
        <v>28.07</v>
      </c>
      <c r="D61" s="8">
        <v>26.73</v>
      </c>
      <c r="E61" s="8">
        <v>27.04</v>
      </c>
      <c r="F61" s="8">
        <v>27.15</v>
      </c>
      <c r="G61" s="8">
        <v>27.55</v>
      </c>
      <c r="H61" s="8">
        <v>27.96</v>
      </c>
      <c r="I61" s="8">
        <v>27.44</v>
      </c>
      <c r="J61" s="8">
        <v>28.63</v>
      </c>
      <c r="K61" s="8">
        <v>28.77</v>
      </c>
      <c r="L61" s="3">
        <v>27.36</v>
      </c>
      <c r="M61" s="1"/>
      <c r="N61" s="7">
        <f t="shared" ref="N61:N81" si="7">AVERAGE(B61:L61)</f>
        <v>27.60636364</v>
      </c>
      <c r="O61" s="7">
        <f t="shared" ref="O61:O81" si="8">STDEV(B61:L61)</f>
        <v>0.6734578343</v>
      </c>
      <c r="P61" s="3">
        <f t="shared" ref="P61:P81" si="9">O61/N61*100</f>
        <v>2.439502149</v>
      </c>
    </row>
    <row r="62" ht="15.75" customHeight="1">
      <c r="A62" s="5">
        <v>2.0</v>
      </c>
      <c r="B62" s="8">
        <v>25.74</v>
      </c>
      <c r="C62" s="8">
        <v>25.92</v>
      </c>
      <c r="D62" s="8">
        <v>25.28</v>
      </c>
      <c r="E62" s="8">
        <v>25.71</v>
      </c>
      <c r="F62" s="8">
        <v>25.61</v>
      </c>
      <c r="G62" s="8">
        <v>25.56</v>
      </c>
      <c r="H62" s="8">
        <v>26.55</v>
      </c>
      <c r="I62" s="8">
        <v>26.9</v>
      </c>
      <c r="J62" s="8">
        <v>26.71</v>
      </c>
      <c r="K62" s="8">
        <v>26.69</v>
      </c>
      <c r="L62" s="3">
        <v>26.42</v>
      </c>
      <c r="M62" s="1"/>
      <c r="N62" s="7">
        <f t="shared" si="7"/>
        <v>26.09909091</v>
      </c>
      <c r="O62" s="7">
        <f t="shared" si="8"/>
        <v>0.564206603</v>
      </c>
      <c r="P62" s="3">
        <f t="shared" si="9"/>
        <v>2.16178642</v>
      </c>
    </row>
    <row r="63" ht="15.75" customHeight="1">
      <c r="A63" s="5">
        <v>4.0</v>
      </c>
      <c r="B63" s="8">
        <v>24.97</v>
      </c>
      <c r="C63" s="8">
        <v>25.51</v>
      </c>
      <c r="D63" s="8">
        <v>26.06</v>
      </c>
      <c r="E63" s="8">
        <v>25.55</v>
      </c>
      <c r="F63" s="8">
        <v>25.36</v>
      </c>
      <c r="G63" s="8">
        <v>25.57</v>
      </c>
      <c r="H63" s="8">
        <v>26.06</v>
      </c>
      <c r="I63" s="8">
        <v>25.42</v>
      </c>
      <c r="J63" s="8">
        <v>26.25</v>
      </c>
      <c r="K63" s="8">
        <v>26.15</v>
      </c>
      <c r="L63" s="3">
        <v>25.9</v>
      </c>
      <c r="M63" s="1"/>
      <c r="N63" s="7">
        <f t="shared" si="7"/>
        <v>25.70909091</v>
      </c>
      <c r="O63" s="7">
        <f t="shared" si="8"/>
        <v>0.4007107322</v>
      </c>
      <c r="P63" s="3">
        <f t="shared" si="9"/>
        <v>1.55863439</v>
      </c>
    </row>
    <row r="64" ht="15.75" customHeight="1">
      <c r="A64" s="5">
        <v>8.0</v>
      </c>
      <c r="B64" s="8">
        <v>24.94</v>
      </c>
      <c r="C64" s="8">
        <v>25.96</v>
      </c>
      <c r="D64" s="8">
        <v>25.7</v>
      </c>
      <c r="E64" s="8">
        <v>25.56</v>
      </c>
      <c r="F64" s="8">
        <v>25.26</v>
      </c>
      <c r="G64" s="8">
        <v>25.69</v>
      </c>
      <c r="H64" s="8">
        <v>25.96</v>
      </c>
      <c r="I64" s="8">
        <v>25.56</v>
      </c>
      <c r="J64" s="8">
        <v>26.17</v>
      </c>
      <c r="K64" s="8">
        <v>26.17</v>
      </c>
      <c r="L64" s="3">
        <v>25.71</v>
      </c>
      <c r="M64" s="1"/>
      <c r="N64" s="7">
        <f t="shared" si="7"/>
        <v>25.69818182</v>
      </c>
      <c r="O64" s="7">
        <f t="shared" si="8"/>
        <v>0.3725001525</v>
      </c>
      <c r="P64" s="3">
        <f t="shared" si="9"/>
        <v>1.449519484</v>
      </c>
    </row>
    <row r="65" ht="15.75" customHeight="1">
      <c r="A65" s="5">
        <v>16.0</v>
      </c>
      <c r="B65" s="8">
        <v>23.3</v>
      </c>
      <c r="C65" s="8">
        <v>23.69</v>
      </c>
      <c r="D65" s="8">
        <v>23.95</v>
      </c>
      <c r="E65" s="8">
        <v>23.65</v>
      </c>
      <c r="F65" s="8">
        <v>23.68</v>
      </c>
      <c r="G65" s="8">
        <v>24.02</v>
      </c>
      <c r="H65" s="8">
        <v>24.46</v>
      </c>
      <c r="I65" s="8">
        <v>23.89</v>
      </c>
      <c r="J65" s="8">
        <v>24.06</v>
      </c>
      <c r="K65" s="8">
        <v>24.42</v>
      </c>
      <c r="L65" s="3">
        <v>23.75</v>
      </c>
      <c r="M65" s="1"/>
      <c r="N65" s="7">
        <f t="shared" si="7"/>
        <v>23.89727273</v>
      </c>
      <c r="O65" s="7">
        <f t="shared" si="8"/>
        <v>0.3411771068</v>
      </c>
      <c r="P65" s="3">
        <f t="shared" si="9"/>
        <v>1.427682191</v>
      </c>
    </row>
    <row r="66" ht="15.75" customHeight="1">
      <c r="A66" s="5">
        <v>32.0</v>
      </c>
      <c r="B66" s="8">
        <v>23.6</v>
      </c>
      <c r="C66" s="8">
        <v>24.44</v>
      </c>
      <c r="D66" s="8">
        <v>24.46</v>
      </c>
      <c r="E66" s="8">
        <v>24.16</v>
      </c>
      <c r="F66" s="8">
        <v>24.09</v>
      </c>
      <c r="G66" s="8">
        <v>25.1</v>
      </c>
      <c r="H66" s="8">
        <v>24.86</v>
      </c>
      <c r="I66" s="8">
        <v>24.15</v>
      </c>
      <c r="J66" s="8">
        <v>24.52</v>
      </c>
      <c r="K66" s="8">
        <v>24.72</v>
      </c>
      <c r="L66" s="3">
        <v>24.04</v>
      </c>
      <c r="M66" s="1"/>
      <c r="N66" s="7">
        <f t="shared" si="7"/>
        <v>24.37636364</v>
      </c>
      <c r="O66" s="7">
        <f t="shared" si="8"/>
        <v>0.4246474474</v>
      </c>
      <c r="P66" s="3">
        <f t="shared" si="9"/>
        <v>1.742045917</v>
      </c>
    </row>
    <row r="67" ht="15.75" customHeight="1">
      <c r="A67" s="5">
        <v>64.0</v>
      </c>
      <c r="B67" s="8">
        <v>25.43</v>
      </c>
      <c r="C67" s="8">
        <v>25.96</v>
      </c>
      <c r="D67" s="8">
        <v>25.84</v>
      </c>
      <c r="E67" s="8">
        <v>25.82</v>
      </c>
      <c r="F67" s="8">
        <v>25.57</v>
      </c>
      <c r="G67" s="8">
        <v>26.0</v>
      </c>
      <c r="H67" s="8">
        <v>25.97</v>
      </c>
      <c r="I67" s="8">
        <v>25.56</v>
      </c>
      <c r="J67" s="8">
        <v>25.86</v>
      </c>
      <c r="K67" s="8">
        <v>26.28</v>
      </c>
      <c r="L67" s="3">
        <v>25.76</v>
      </c>
      <c r="M67" s="1"/>
      <c r="N67" s="7">
        <f t="shared" si="7"/>
        <v>25.82272727</v>
      </c>
      <c r="O67" s="7">
        <f t="shared" si="8"/>
        <v>0.2395450233</v>
      </c>
      <c r="P67" s="3">
        <f t="shared" si="9"/>
        <v>0.927651912</v>
      </c>
    </row>
    <row r="68" ht="15.75" customHeight="1">
      <c r="A68" s="5">
        <v>128.0</v>
      </c>
      <c r="B68" s="8">
        <v>29.13</v>
      </c>
      <c r="C68" s="8">
        <v>29.57</v>
      </c>
      <c r="D68" s="8">
        <v>29.45</v>
      </c>
      <c r="E68" s="8">
        <v>29.72</v>
      </c>
      <c r="F68" s="8">
        <v>29.26</v>
      </c>
      <c r="G68" s="8">
        <v>29.75</v>
      </c>
      <c r="H68" s="8">
        <v>30.13</v>
      </c>
      <c r="I68" s="8">
        <v>29.26</v>
      </c>
      <c r="J68" s="8">
        <v>29.49</v>
      </c>
      <c r="K68" s="8">
        <v>30.23</v>
      </c>
      <c r="L68" s="3">
        <v>29.65</v>
      </c>
      <c r="M68" s="1"/>
      <c r="N68" s="7">
        <f t="shared" si="7"/>
        <v>29.60363636</v>
      </c>
      <c r="O68" s="7">
        <f t="shared" si="8"/>
        <v>0.3470813371</v>
      </c>
      <c r="P68" s="3">
        <f t="shared" si="9"/>
        <v>1.172428052</v>
      </c>
    </row>
    <row r="69" ht="15.75" customHeight="1">
      <c r="A69" s="5">
        <v>256.0</v>
      </c>
      <c r="B69" s="8">
        <v>31.55</v>
      </c>
      <c r="C69" s="8">
        <v>32.06</v>
      </c>
      <c r="D69" s="8">
        <v>31.9</v>
      </c>
      <c r="E69" s="8">
        <v>32.24</v>
      </c>
      <c r="F69" s="8">
        <v>31.74</v>
      </c>
      <c r="G69" s="8">
        <v>32.37</v>
      </c>
      <c r="H69" s="8">
        <v>32.63</v>
      </c>
      <c r="I69" s="8">
        <v>31.77</v>
      </c>
      <c r="J69" s="8">
        <v>31.99</v>
      </c>
      <c r="K69" s="8">
        <v>32.82</v>
      </c>
      <c r="L69" s="3">
        <v>31.96</v>
      </c>
      <c r="M69" s="1"/>
      <c r="N69" s="7">
        <f t="shared" si="7"/>
        <v>32.09363636</v>
      </c>
      <c r="O69" s="7">
        <f t="shared" si="8"/>
        <v>0.3880276466</v>
      </c>
      <c r="P69" s="3">
        <f t="shared" si="9"/>
        <v>1.209048555</v>
      </c>
    </row>
    <row r="70" ht="15.75" customHeight="1">
      <c r="A70" s="5">
        <v>512.0</v>
      </c>
      <c r="B70" s="8">
        <v>34.85</v>
      </c>
      <c r="C70" s="8">
        <v>35.14</v>
      </c>
      <c r="D70" s="8">
        <v>34.66</v>
      </c>
      <c r="E70" s="8">
        <v>35.22</v>
      </c>
      <c r="F70" s="8">
        <v>34.79</v>
      </c>
      <c r="G70" s="8">
        <v>35.37</v>
      </c>
      <c r="H70" s="8">
        <v>35.49</v>
      </c>
      <c r="I70" s="8">
        <v>35.3</v>
      </c>
      <c r="J70" s="8">
        <v>34.78</v>
      </c>
      <c r="K70" s="8">
        <v>35.56</v>
      </c>
      <c r="L70" s="3">
        <v>35.2</v>
      </c>
      <c r="M70" s="1"/>
      <c r="N70" s="7">
        <f t="shared" si="7"/>
        <v>35.12363636</v>
      </c>
      <c r="O70" s="7">
        <f t="shared" si="8"/>
        <v>0.3083917226</v>
      </c>
      <c r="P70" s="3">
        <f t="shared" si="9"/>
        <v>0.8780176385</v>
      </c>
    </row>
    <row r="71" ht="15.75" customHeight="1">
      <c r="A71" s="5" t="s">
        <v>6</v>
      </c>
      <c r="B71" s="8">
        <v>43.1</v>
      </c>
      <c r="C71" s="8">
        <v>42.8</v>
      </c>
      <c r="D71" s="8">
        <v>42.88</v>
      </c>
      <c r="E71" s="8">
        <v>43.01</v>
      </c>
      <c r="F71" s="8">
        <v>43.09</v>
      </c>
      <c r="G71" s="8">
        <v>43.15</v>
      </c>
      <c r="H71" s="8">
        <v>43.21</v>
      </c>
      <c r="I71" s="8">
        <v>43.49</v>
      </c>
      <c r="J71" s="8">
        <v>42.75</v>
      </c>
      <c r="K71" s="8">
        <v>43.13</v>
      </c>
      <c r="L71" s="3">
        <v>42.85</v>
      </c>
      <c r="M71" s="1"/>
      <c r="N71" s="7">
        <f t="shared" si="7"/>
        <v>43.04181818</v>
      </c>
      <c r="O71" s="7">
        <f t="shared" si="8"/>
        <v>0.2149333935</v>
      </c>
      <c r="P71" s="3">
        <f t="shared" si="9"/>
        <v>0.4993594661</v>
      </c>
    </row>
    <row r="72" ht="15.75" customHeight="1">
      <c r="A72" s="5" t="s">
        <v>7</v>
      </c>
      <c r="B72" s="8">
        <v>56.83</v>
      </c>
      <c r="C72" s="8">
        <v>56.76</v>
      </c>
      <c r="D72" s="8">
        <v>57.37</v>
      </c>
      <c r="E72" s="8">
        <v>56.94</v>
      </c>
      <c r="F72" s="8">
        <v>57.18</v>
      </c>
      <c r="G72" s="8">
        <v>57.19</v>
      </c>
      <c r="H72" s="8">
        <v>57.09</v>
      </c>
      <c r="I72" s="8">
        <v>57.59</v>
      </c>
      <c r="J72" s="8">
        <v>56.59</v>
      </c>
      <c r="K72" s="8">
        <v>56.72</v>
      </c>
      <c r="L72" s="3">
        <v>57.01</v>
      </c>
      <c r="M72" s="1"/>
      <c r="N72" s="7">
        <f t="shared" si="7"/>
        <v>57.02454545</v>
      </c>
      <c r="O72" s="7">
        <f t="shared" si="8"/>
        <v>0.2986088959</v>
      </c>
      <c r="P72" s="3">
        <f t="shared" si="9"/>
        <v>0.5236497609</v>
      </c>
    </row>
    <row r="73" ht="15.75" customHeight="1">
      <c r="A73" s="5" t="s">
        <v>8</v>
      </c>
      <c r="B73" s="8">
        <v>85.93</v>
      </c>
      <c r="C73" s="8">
        <v>86.24</v>
      </c>
      <c r="D73" s="8">
        <v>86.16</v>
      </c>
      <c r="E73" s="8">
        <v>85.98</v>
      </c>
      <c r="F73" s="8">
        <v>85.88</v>
      </c>
      <c r="G73" s="8">
        <v>85.79</v>
      </c>
      <c r="H73" s="8">
        <v>86.28</v>
      </c>
      <c r="I73" s="8">
        <v>86.0</v>
      </c>
      <c r="J73" s="8">
        <v>85.92</v>
      </c>
      <c r="K73" s="8">
        <v>85.94</v>
      </c>
      <c r="L73" s="3">
        <v>86.01</v>
      </c>
      <c r="M73" s="1"/>
      <c r="N73" s="7">
        <f t="shared" si="7"/>
        <v>86.01181818</v>
      </c>
      <c r="O73" s="7">
        <f t="shared" si="8"/>
        <v>0.1529586991</v>
      </c>
      <c r="P73" s="3">
        <f t="shared" si="9"/>
        <v>0.1778345143</v>
      </c>
    </row>
    <row r="74" ht="15.75" customHeight="1">
      <c r="A74" s="5" t="s">
        <v>9</v>
      </c>
      <c r="B74" s="8">
        <v>134.99</v>
      </c>
      <c r="C74" s="8">
        <v>135.84</v>
      </c>
      <c r="D74" s="8">
        <v>135.18</v>
      </c>
      <c r="E74" s="8">
        <v>135.21</v>
      </c>
      <c r="F74" s="8">
        <v>135.21</v>
      </c>
      <c r="G74" s="8">
        <v>135.35</v>
      </c>
      <c r="H74" s="8">
        <v>135.57</v>
      </c>
      <c r="I74" s="8">
        <v>135.02</v>
      </c>
      <c r="J74" s="8">
        <v>135.13</v>
      </c>
      <c r="K74" s="8">
        <v>135.23</v>
      </c>
      <c r="L74" s="3">
        <v>135.0</v>
      </c>
      <c r="M74" s="1"/>
      <c r="N74" s="7">
        <f t="shared" si="7"/>
        <v>135.2481818</v>
      </c>
      <c r="O74" s="7">
        <f t="shared" si="8"/>
        <v>0.2581402015</v>
      </c>
      <c r="P74" s="3">
        <f t="shared" si="9"/>
        <v>0.1908640826</v>
      </c>
    </row>
    <row r="75" ht="15.75" customHeight="1">
      <c r="A75" s="5" t="s">
        <v>10</v>
      </c>
      <c r="B75" s="8">
        <v>414.19</v>
      </c>
      <c r="C75" s="8">
        <v>411.96</v>
      </c>
      <c r="D75" s="8">
        <v>411.19</v>
      </c>
      <c r="E75" s="8">
        <v>410.08</v>
      </c>
      <c r="F75" s="8">
        <v>412.77</v>
      </c>
      <c r="G75" s="8">
        <v>409.63</v>
      </c>
      <c r="H75" s="8">
        <v>411.43</v>
      </c>
      <c r="I75" s="8">
        <v>411.04</v>
      </c>
      <c r="J75" s="8">
        <v>410.62</v>
      </c>
      <c r="K75" s="8">
        <v>410.92</v>
      </c>
      <c r="L75" s="3">
        <v>414.11</v>
      </c>
      <c r="M75" s="1"/>
      <c r="N75" s="7">
        <f t="shared" si="7"/>
        <v>411.6309091</v>
      </c>
      <c r="O75" s="7">
        <f t="shared" si="8"/>
        <v>1.504024299</v>
      </c>
      <c r="P75" s="3">
        <f t="shared" si="9"/>
        <v>0.3653817693</v>
      </c>
    </row>
    <row r="76" ht="15.75" customHeight="1">
      <c r="A76" s="5" t="s">
        <v>11</v>
      </c>
      <c r="B76" s="8">
        <v>645.29</v>
      </c>
      <c r="C76" s="8">
        <v>667.16</v>
      </c>
      <c r="D76" s="8">
        <v>652.17</v>
      </c>
      <c r="E76" s="8">
        <v>652.19</v>
      </c>
      <c r="F76" s="8">
        <v>653.94</v>
      </c>
      <c r="G76" s="8">
        <v>669.84</v>
      </c>
      <c r="H76" s="8">
        <v>662.95</v>
      </c>
      <c r="I76" s="8">
        <v>653.16</v>
      </c>
      <c r="J76" s="8">
        <v>662.5</v>
      </c>
      <c r="K76" s="8">
        <v>666.99</v>
      </c>
      <c r="L76" s="3">
        <v>646.89</v>
      </c>
      <c r="M76" s="1"/>
      <c r="N76" s="7">
        <f t="shared" si="7"/>
        <v>657.5527273</v>
      </c>
      <c r="O76" s="7">
        <f t="shared" si="8"/>
        <v>8.602869394</v>
      </c>
      <c r="P76" s="3">
        <f t="shared" si="9"/>
        <v>1.308316282</v>
      </c>
    </row>
    <row r="77" ht="15.75" customHeight="1">
      <c r="A77" s="5" t="s">
        <v>12</v>
      </c>
      <c r="B77" s="8">
        <v>1186.71</v>
      </c>
      <c r="C77" s="8">
        <v>1181.25</v>
      </c>
      <c r="D77" s="8">
        <v>1187.01</v>
      </c>
      <c r="E77" s="8">
        <v>1179.76</v>
      </c>
      <c r="F77" s="8">
        <v>1179.05</v>
      </c>
      <c r="G77" s="8">
        <v>1180.18</v>
      </c>
      <c r="H77" s="8">
        <v>1186.14</v>
      </c>
      <c r="I77" s="8">
        <v>1174.92</v>
      </c>
      <c r="J77" s="8">
        <v>1178.27</v>
      </c>
      <c r="K77" s="8">
        <v>1179.61</v>
      </c>
      <c r="L77" s="3">
        <v>1178.63</v>
      </c>
      <c r="M77" s="1"/>
      <c r="N77" s="7">
        <f t="shared" si="7"/>
        <v>1181.048182</v>
      </c>
      <c r="O77" s="7">
        <f t="shared" si="8"/>
        <v>3.913586126</v>
      </c>
      <c r="P77" s="3">
        <f t="shared" si="9"/>
        <v>0.3313654926</v>
      </c>
    </row>
    <row r="78" ht="15.75" customHeight="1">
      <c r="A78" s="5" t="s">
        <v>13</v>
      </c>
      <c r="B78" s="8">
        <v>2389.78</v>
      </c>
      <c r="C78" s="8">
        <v>2403.46</v>
      </c>
      <c r="D78" s="8">
        <v>2394.8</v>
      </c>
      <c r="E78" s="8">
        <v>2382.22</v>
      </c>
      <c r="F78" s="8">
        <v>2382.14</v>
      </c>
      <c r="G78" s="8">
        <v>2391.24</v>
      </c>
      <c r="H78" s="8">
        <v>2400.2</v>
      </c>
      <c r="I78" s="8">
        <v>2394.26</v>
      </c>
      <c r="J78" s="8">
        <v>2395.02</v>
      </c>
      <c r="K78" s="8">
        <v>2399.5</v>
      </c>
      <c r="L78" s="3">
        <v>2394.78</v>
      </c>
      <c r="M78" s="1"/>
      <c r="N78" s="7">
        <f t="shared" si="7"/>
        <v>2393.4</v>
      </c>
      <c r="O78" s="7">
        <f t="shared" si="8"/>
        <v>6.792878624</v>
      </c>
      <c r="P78" s="3">
        <f t="shared" si="9"/>
        <v>0.2838171064</v>
      </c>
    </row>
    <row r="79" ht="15.75" customHeight="1">
      <c r="A79" s="5" t="s">
        <v>14</v>
      </c>
      <c r="B79" s="8">
        <v>5028.83</v>
      </c>
      <c r="C79" s="8">
        <v>5048.49</v>
      </c>
      <c r="D79" s="8">
        <v>5074.92</v>
      </c>
      <c r="E79" s="8">
        <v>5033.24</v>
      </c>
      <c r="F79" s="8">
        <v>5053.2</v>
      </c>
      <c r="G79" s="8">
        <v>5059.37</v>
      </c>
      <c r="H79" s="8">
        <v>5063.33</v>
      </c>
      <c r="I79" s="8">
        <v>5072.54</v>
      </c>
      <c r="J79" s="8">
        <v>5065.22</v>
      </c>
      <c r="K79" s="8">
        <v>5028.83</v>
      </c>
      <c r="L79" s="3">
        <v>5055.09</v>
      </c>
      <c r="M79" s="1"/>
      <c r="N79" s="7">
        <f t="shared" si="7"/>
        <v>5053.005455</v>
      </c>
      <c r="O79" s="7">
        <f t="shared" si="8"/>
        <v>16.56048149</v>
      </c>
      <c r="P79" s="3">
        <f t="shared" si="9"/>
        <v>0.3277352784</v>
      </c>
    </row>
    <row r="80" ht="15.75" customHeight="1">
      <c r="A80" s="5" t="s">
        <v>15</v>
      </c>
      <c r="B80" s="8">
        <v>9763.04</v>
      </c>
      <c r="C80" s="8">
        <v>9823.67</v>
      </c>
      <c r="D80" s="8">
        <v>9930.47</v>
      </c>
      <c r="E80" s="8">
        <v>9945.09</v>
      </c>
      <c r="F80" s="8">
        <v>9866.01</v>
      </c>
      <c r="G80" s="8">
        <v>9943.48</v>
      </c>
      <c r="H80" s="8">
        <v>9825.86</v>
      </c>
      <c r="I80" s="8">
        <v>9958.94</v>
      </c>
      <c r="J80" s="8">
        <v>9844.55</v>
      </c>
      <c r="K80" s="8">
        <v>9881.39</v>
      </c>
      <c r="L80" s="3">
        <v>9883.72</v>
      </c>
      <c r="M80" s="1"/>
      <c r="N80" s="7">
        <f t="shared" si="7"/>
        <v>9878.747273</v>
      </c>
      <c r="O80" s="7">
        <f t="shared" si="8"/>
        <v>61.87078763</v>
      </c>
      <c r="P80" s="3">
        <f t="shared" si="9"/>
        <v>0.6263019583</v>
      </c>
    </row>
    <row r="81" ht="15.75" customHeight="1">
      <c r="A81" s="5" t="s">
        <v>16</v>
      </c>
      <c r="B81" s="8">
        <v>19143.3</v>
      </c>
      <c r="C81" s="8">
        <v>19457.63</v>
      </c>
      <c r="D81" s="8">
        <v>19308.14</v>
      </c>
      <c r="E81" s="8">
        <v>19501.57</v>
      </c>
      <c r="F81" s="8">
        <v>19458.81</v>
      </c>
      <c r="G81" s="8">
        <v>19533.94</v>
      </c>
      <c r="H81" s="8">
        <v>19285.39</v>
      </c>
      <c r="I81" s="8">
        <v>19395.37</v>
      </c>
      <c r="J81" s="8">
        <v>19313.53</v>
      </c>
      <c r="K81" s="8">
        <v>19494.01</v>
      </c>
      <c r="L81" s="3">
        <v>19495.15</v>
      </c>
      <c r="M81" s="1"/>
      <c r="N81" s="7">
        <f t="shared" si="7"/>
        <v>19398.80364</v>
      </c>
      <c r="O81" s="7">
        <f t="shared" si="8"/>
        <v>121.6055013</v>
      </c>
      <c r="P81" s="3">
        <f t="shared" si="9"/>
        <v>0.6268711389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40.13</v>
      </c>
      <c r="C89" s="8">
        <v>41.3</v>
      </c>
      <c r="D89" s="8">
        <v>41.75</v>
      </c>
      <c r="E89" s="8">
        <v>40.43</v>
      </c>
      <c r="F89" s="8">
        <v>40.19</v>
      </c>
      <c r="G89" s="8">
        <v>40.4</v>
      </c>
      <c r="H89" s="8">
        <v>40.19</v>
      </c>
      <c r="I89" s="8">
        <v>40.64</v>
      </c>
      <c r="J89" s="8">
        <v>40.65</v>
      </c>
      <c r="K89" s="8">
        <v>41.02</v>
      </c>
      <c r="L89" s="3">
        <v>40.71</v>
      </c>
      <c r="M89" s="1"/>
      <c r="N89" s="7">
        <f t="shared" ref="N89:N109" si="10">AVERAGE(B89:L89)</f>
        <v>40.67363636</v>
      </c>
      <c r="O89" s="7">
        <f t="shared" ref="O89:O109" si="11">STDEV(B89:L89)</f>
        <v>0.5070951139</v>
      </c>
      <c r="P89" s="3">
        <f t="shared" ref="P89:P109" si="12">O89/N89*100</f>
        <v>1.246741524</v>
      </c>
    </row>
    <row r="90" ht="15.75" customHeight="1">
      <c r="A90" s="5">
        <v>2.0</v>
      </c>
      <c r="B90" s="8">
        <v>39.71</v>
      </c>
      <c r="C90" s="8">
        <v>39.62</v>
      </c>
      <c r="D90" s="8">
        <v>40.4</v>
      </c>
      <c r="E90" s="8">
        <v>39.84</v>
      </c>
      <c r="F90" s="8">
        <v>39.99</v>
      </c>
      <c r="G90" s="8">
        <v>40.33</v>
      </c>
      <c r="H90" s="8">
        <v>39.9</v>
      </c>
      <c r="I90" s="8">
        <v>39.51</v>
      </c>
      <c r="J90" s="8">
        <v>39.54</v>
      </c>
      <c r="K90" s="8">
        <v>39.85</v>
      </c>
      <c r="L90" s="3">
        <v>40.01</v>
      </c>
      <c r="M90" s="1"/>
      <c r="N90" s="7">
        <f t="shared" si="10"/>
        <v>39.88181818</v>
      </c>
      <c r="O90" s="7">
        <f t="shared" si="11"/>
        <v>0.2921923401</v>
      </c>
      <c r="P90" s="3">
        <f t="shared" si="12"/>
        <v>0.7326454847</v>
      </c>
    </row>
    <row r="91" ht="15.75" customHeight="1">
      <c r="A91" s="5">
        <v>4.0</v>
      </c>
      <c r="B91" s="8">
        <v>39.58</v>
      </c>
      <c r="C91" s="8">
        <v>39.96</v>
      </c>
      <c r="D91" s="8">
        <v>40.02</v>
      </c>
      <c r="E91" s="8">
        <v>39.45</v>
      </c>
      <c r="F91" s="8">
        <v>39.49</v>
      </c>
      <c r="G91" s="8">
        <v>39.57</v>
      </c>
      <c r="H91" s="8">
        <v>39.88</v>
      </c>
      <c r="I91" s="8">
        <v>39.32</v>
      </c>
      <c r="J91" s="8">
        <v>39.4</v>
      </c>
      <c r="K91" s="8">
        <v>39.65</v>
      </c>
      <c r="L91" s="3">
        <v>40.03</v>
      </c>
      <c r="M91" s="1"/>
      <c r="N91" s="7">
        <f t="shared" si="10"/>
        <v>39.66818182</v>
      </c>
      <c r="O91" s="7">
        <f t="shared" si="11"/>
        <v>0.2598006229</v>
      </c>
      <c r="P91" s="3">
        <f t="shared" si="12"/>
        <v>0.6549345368</v>
      </c>
    </row>
    <row r="92" ht="15.75" customHeight="1">
      <c r="A92" s="5">
        <v>8.0</v>
      </c>
      <c r="B92" s="8">
        <v>40.3</v>
      </c>
      <c r="C92" s="8">
        <v>39.83</v>
      </c>
      <c r="D92" s="8">
        <v>40.22</v>
      </c>
      <c r="E92" s="8">
        <v>39.66</v>
      </c>
      <c r="F92" s="8">
        <v>40.16</v>
      </c>
      <c r="G92" s="8">
        <v>40.21</v>
      </c>
      <c r="H92" s="8">
        <v>40.02</v>
      </c>
      <c r="I92" s="8">
        <v>40.08</v>
      </c>
      <c r="J92" s="8">
        <v>39.88</v>
      </c>
      <c r="K92" s="8">
        <v>39.85</v>
      </c>
      <c r="L92" s="3">
        <v>40.48</v>
      </c>
      <c r="M92" s="1"/>
      <c r="N92" s="7">
        <f t="shared" si="10"/>
        <v>40.06272727</v>
      </c>
      <c r="O92" s="7">
        <f t="shared" si="11"/>
        <v>0.2415405104</v>
      </c>
      <c r="P92" s="3">
        <f t="shared" si="12"/>
        <v>0.6029058102</v>
      </c>
    </row>
    <row r="93" ht="15.75" customHeight="1">
      <c r="A93" s="5">
        <v>16.0</v>
      </c>
      <c r="B93" s="8">
        <v>37.1</v>
      </c>
      <c r="C93" s="8">
        <v>37.51</v>
      </c>
      <c r="D93" s="8">
        <v>36.93</v>
      </c>
      <c r="E93" s="8">
        <v>36.73</v>
      </c>
      <c r="F93" s="8">
        <v>36.47</v>
      </c>
      <c r="G93" s="8">
        <v>36.89</v>
      </c>
      <c r="H93" s="8">
        <v>36.95</v>
      </c>
      <c r="I93" s="8">
        <v>37.3</v>
      </c>
      <c r="J93" s="8">
        <v>36.68</v>
      </c>
      <c r="K93" s="8">
        <v>36.7</v>
      </c>
      <c r="L93" s="3">
        <v>37.75</v>
      </c>
      <c r="M93" s="1"/>
      <c r="N93" s="7">
        <f t="shared" si="10"/>
        <v>37.00090909</v>
      </c>
      <c r="O93" s="7">
        <f t="shared" si="11"/>
        <v>0.3857837359</v>
      </c>
      <c r="P93" s="3">
        <f t="shared" si="12"/>
        <v>1.042633128</v>
      </c>
    </row>
    <row r="94" ht="15.75" customHeight="1">
      <c r="A94" s="5">
        <v>32.0</v>
      </c>
      <c r="B94" s="8">
        <v>38.58</v>
      </c>
      <c r="C94" s="8">
        <v>37.71</v>
      </c>
      <c r="D94" s="8">
        <v>38.01</v>
      </c>
      <c r="E94" s="8">
        <v>37.86</v>
      </c>
      <c r="F94" s="8">
        <v>37.38</v>
      </c>
      <c r="G94" s="8">
        <v>37.94</v>
      </c>
      <c r="H94" s="8">
        <v>38.08</v>
      </c>
      <c r="I94" s="8">
        <v>38.33</v>
      </c>
      <c r="J94" s="8">
        <v>37.78</v>
      </c>
      <c r="K94" s="8">
        <v>37.94</v>
      </c>
      <c r="L94" s="3">
        <v>38.25</v>
      </c>
      <c r="M94" s="1"/>
      <c r="N94" s="7">
        <f t="shared" si="10"/>
        <v>37.98727273</v>
      </c>
      <c r="O94" s="7">
        <f t="shared" si="11"/>
        <v>0.3249951049</v>
      </c>
      <c r="P94" s="3">
        <f t="shared" si="12"/>
        <v>0.8555368194</v>
      </c>
    </row>
    <row r="95" ht="15.75" customHeight="1">
      <c r="A95" s="5">
        <v>64.0</v>
      </c>
      <c r="B95" s="8">
        <v>39.97</v>
      </c>
      <c r="C95" s="8">
        <v>39.58</v>
      </c>
      <c r="D95" s="8">
        <v>40.16</v>
      </c>
      <c r="E95" s="8">
        <v>39.38</v>
      </c>
      <c r="F95" s="8">
        <v>39.47</v>
      </c>
      <c r="G95" s="8">
        <v>40.03</v>
      </c>
      <c r="H95" s="8">
        <v>40.02</v>
      </c>
      <c r="I95" s="8">
        <v>40.17</v>
      </c>
      <c r="J95" s="8">
        <v>40.19</v>
      </c>
      <c r="K95" s="8">
        <v>39.65</v>
      </c>
      <c r="L95" s="3">
        <v>39.94</v>
      </c>
      <c r="M95" s="1"/>
      <c r="N95" s="7">
        <f t="shared" si="10"/>
        <v>39.86909091</v>
      </c>
      <c r="O95" s="7">
        <f t="shared" si="11"/>
        <v>0.2953118537</v>
      </c>
      <c r="P95" s="3">
        <f t="shared" si="12"/>
        <v>0.7407037555</v>
      </c>
    </row>
    <row r="96" ht="15.75" customHeight="1">
      <c r="A96" s="5">
        <v>128.0</v>
      </c>
      <c r="B96" s="8">
        <v>43.04</v>
      </c>
      <c r="C96" s="8">
        <v>43.06</v>
      </c>
      <c r="D96" s="8">
        <v>43.25</v>
      </c>
      <c r="E96" s="8">
        <v>42.78</v>
      </c>
      <c r="F96" s="8">
        <v>43.07</v>
      </c>
      <c r="G96" s="8">
        <v>43.11</v>
      </c>
      <c r="H96" s="8">
        <v>42.99</v>
      </c>
      <c r="I96" s="8">
        <v>43.27</v>
      </c>
      <c r="J96" s="8">
        <v>43.24</v>
      </c>
      <c r="K96" s="8">
        <v>42.73</v>
      </c>
      <c r="L96" s="3">
        <v>43.14</v>
      </c>
      <c r="M96" s="1"/>
      <c r="N96" s="7">
        <f t="shared" si="10"/>
        <v>43.06181818</v>
      </c>
      <c r="O96" s="7">
        <f t="shared" si="11"/>
        <v>0.1772466181</v>
      </c>
      <c r="P96" s="3">
        <f t="shared" si="12"/>
        <v>0.4116096942</v>
      </c>
    </row>
    <row r="97" ht="15.75" customHeight="1">
      <c r="A97" s="5">
        <v>256.0</v>
      </c>
      <c r="B97" s="8">
        <v>46.78</v>
      </c>
      <c r="C97" s="8">
        <v>46.75</v>
      </c>
      <c r="D97" s="8">
        <v>46.93</v>
      </c>
      <c r="E97" s="8">
        <v>46.2</v>
      </c>
      <c r="F97" s="8">
        <v>46.54</v>
      </c>
      <c r="G97" s="8">
        <v>46.61</v>
      </c>
      <c r="H97" s="8">
        <v>46.73</v>
      </c>
      <c r="I97" s="8">
        <v>46.93</v>
      </c>
      <c r="J97" s="8">
        <v>46.72</v>
      </c>
      <c r="K97" s="8">
        <v>46.24</v>
      </c>
      <c r="L97" s="3">
        <v>46.49</v>
      </c>
      <c r="M97" s="1"/>
      <c r="N97" s="7">
        <f t="shared" si="10"/>
        <v>46.62909091</v>
      </c>
      <c r="O97" s="7">
        <f t="shared" si="11"/>
        <v>0.2449675303</v>
      </c>
      <c r="P97" s="3">
        <f t="shared" si="12"/>
        <v>0.525353434</v>
      </c>
    </row>
    <row r="98" ht="15.75" customHeight="1">
      <c r="A98" s="5">
        <v>512.0</v>
      </c>
      <c r="B98" s="8">
        <v>51.92</v>
      </c>
      <c r="C98" s="8">
        <v>51.82</v>
      </c>
      <c r="D98" s="8">
        <v>51.98</v>
      </c>
      <c r="E98" s="8">
        <v>51.65</v>
      </c>
      <c r="F98" s="8">
        <v>51.65</v>
      </c>
      <c r="G98" s="8">
        <v>51.72</v>
      </c>
      <c r="H98" s="8">
        <v>51.79</v>
      </c>
      <c r="I98" s="8">
        <v>52.23</v>
      </c>
      <c r="J98" s="8">
        <v>51.77</v>
      </c>
      <c r="K98" s="8">
        <v>51.54</v>
      </c>
      <c r="L98" s="3">
        <v>51.7</v>
      </c>
      <c r="M98" s="1"/>
      <c r="N98" s="7">
        <f t="shared" si="10"/>
        <v>51.79727273</v>
      </c>
      <c r="O98" s="7">
        <f t="shared" si="11"/>
        <v>0.1902677539</v>
      </c>
      <c r="P98" s="3">
        <f t="shared" si="12"/>
        <v>0.3673316063</v>
      </c>
    </row>
    <row r="99" ht="15.75" customHeight="1">
      <c r="A99" s="5" t="s">
        <v>6</v>
      </c>
      <c r="B99" s="8">
        <v>65.04</v>
      </c>
      <c r="C99" s="8">
        <v>64.78</v>
      </c>
      <c r="D99" s="8">
        <v>64.77</v>
      </c>
      <c r="E99" s="8">
        <v>65.15</v>
      </c>
      <c r="F99" s="8">
        <v>64.65</v>
      </c>
      <c r="G99" s="8">
        <v>64.7</v>
      </c>
      <c r="H99" s="8">
        <v>64.69</v>
      </c>
      <c r="I99" s="8">
        <v>64.92</v>
      </c>
      <c r="J99" s="8">
        <v>64.71</v>
      </c>
      <c r="K99" s="8">
        <v>64.77</v>
      </c>
      <c r="L99" s="3">
        <v>64.63</v>
      </c>
      <c r="M99" s="1"/>
      <c r="N99" s="7">
        <f t="shared" si="10"/>
        <v>64.80090909</v>
      </c>
      <c r="O99" s="7">
        <f t="shared" si="11"/>
        <v>0.166820535</v>
      </c>
      <c r="P99" s="3">
        <f t="shared" si="12"/>
        <v>0.2574354857</v>
      </c>
    </row>
    <row r="100" ht="15.75" customHeight="1">
      <c r="A100" s="5" t="s">
        <v>7</v>
      </c>
      <c r="B100" s="8">
        <v>89.25</v>
      </c>
      <c r="C100" s="8">
        <v>89.06</v>
      </c>
      <c r="D100" s="8">
        <v>88.88</v>
      </c>
      <c r="E100" s="8">
        <v>89.0</v>
      </c>
      <c r="F100" s="8">
        <v>88.79</v>
      </c>
      <c r="G100" s="8">
        <v>88.88</v>
      </c>
      <c r="H100" s="8">
        <v>88.85</v>
      </c>
      <c r="I100" s="8">
        <v>88.86</v>
      </c>
      <c r="J100" s="8">
        <v>88.88</v>
      </c>
      <c r="K100" s="8">
        <v>88.96</v>
      </c>
      <c r="L100" s="3">
        <v>88.72</v>
      </c>
      <c r="M100" s="1"/>
      <c r="N100" s="7">
        <f t="shared" si="10"/>
        <v>88.92090909</v>
      </c>
      <c r="O100" s="7">
        <f t="shared" si="11"/>
        <v>0.1437674891</v>
      </c>
      <c r="P100" s="3">
        <f t="shared" si="12"/>
        <v>0.1616801836</v>
      </c>
    </row>
    <row r="101" ht="15.75" customHeight="1">
      <c r="A101" s="5" t="s">
        <v>8</v>
      </c>
      <c r="B101" s="8">
        <v>138.45</v>
      </c>
      <c r="C101" s="8">
        <v>138.95</v>
      </c>
      <c r="D101" s="8">
        <v>137.9</v>
      </c>
      <c r="E101" s="8">
        <v>139.43</v>
      </c>
      <c r="F101" s="8">
        <v>138.15</v>
      </c>
      <c r="G101" s="8">
        <v>140.3</v>
      </c>
      <c r="H101" s="8">
        <v>140.73</v>
      </c>
      <c r="I101" s="8">
        <v>139.77</v>
      </c>
      <c r="J101" s="8">
        <v>138.97</v>
      </c>
      <c r="K101" s="8">
        <v>139.39</v>
      </c>
      <c r="L101" s="3">
        <v>139.98</v>
      </c>
      <c r="M101" s="1"/>
      <c r="N101" s="7">
        <f t="shared" si="10"/>
        <v>139.2745455</v>
      </c>
      <c r="O101" s="7">
        <f t="shared" si="11"/>
        <v>0.8934468494</v>
      </c>
      <c r="P101" s="3">
        <f t="shared" si="12"/>
        <v>0.6415004598</v>
      </c>
    </row>
    <row r="102" ht="15.75" customHeight="1">
      <c r="A102" s="5" t="s">
        <v>9</v>
      </c>
      <c r="B102" s="8">
        <v>220.89</v>
      </c>
      <c r="C102" s="8">
        <v>220.47</v>
      </c>
      <c r="D102" s="8">
        <v>220.89</v>
      </c>
      <c r="E102" s="8">
        <v>220.76</v>
      </c>
      <c r="F102" s="8">
        <v>220.48</v>
      </c>
      <c r="G102" s="8">
        <v>221.29</v>
      </c>
      <c r="H102" s="8">
        <v>220.91</v>
      </c>
      <c r="I102" s="8">
        <v>221.0</v>
      </c>
      <c r="J102" s="8">
        <v>220.42</v>
      </c>
      <c r="K102" s="8">
        <v>221.61</v>
      </c>
      <c r="L102" s="3">
        <v>221.35</v>
      </c>
      <c r="M102" s="1"/>
      <c r="N102" s="7">
        <f t="shared" si="10"/>
        <v>220.9154545</v>
      </c>
      <c r="O102" s="7">
        <f t="shared" si="11"/>
        <v>0.3844050894</v>
      </c>
      <c r="P102" s="3">
        <f t="shared" si="12"/>
        <v>0.1740055218</v>
      </c>
    </row>
    <row r="103" ht="15.75" customHeight="1">
      <c r="A103" s="5" t="s">
        <v>10</v>
      </c>
      <c r="B103" s="8">
        <v>695.38</v>
      </c>
      <c r="C103" s="8">
        <v>690.88</v>
      </c>
      <c r="D103" s="8">
        <v>694.37</v>
      </c>
      <c r="E103" s="8">
        <v>691.22</v>
      </c>
      <c r="F103" s="8">
        <v>693.43</v>
      </c>
      <c r="G103" s="8">
        <v>695.99</v>
      </c>
      <c r="H103" s="8">
        <v>689.44</v>
      </c>
      <c r="I103" s="8">
        <v>693.35</v>
      </c>
      <c r="J103" s="8">
        <v>692.97</v>
      </c>
      <c r="K103" s="8">
        <v>693.74</v>
      </c>
      <c r="L103" s="3">
        <v>692.99</v>
      </c>
      <c r="M103" s="1"/>
      <c r="N103" s="7">
        <f t="shared" si="10"/>
        <v>693.0690909</v>
      </c>
      <c r="O103" s="7">
        <f t="shared" si="11"/>
        <v>1.939620863</v>
      </c>
      <c r="P103" s="3">
        <f t="shared" si="12"/>
        <v>0.2798596688</v>
      </c>
    </row>
    <row r="104" ht="15.75" customHeight="1">
      <c r="A104" s="5" t="s">
        <v>11</v>
      </c>
      <c r="B104" s="8">
        <v>1121.73</v>
      </c>
      <c r="C104" s="8">
        <v>1112.2</v>
      </c>
      <c r="D104" s="8">
        <v>1110.67</v>
      </c>
      <c r="E104" s="8">
        <v>1112.45</v>
      </c>
      <c r="F104" s="8">
        <v>1108.66</v>
      </c>
      <c r="G104" s="8">
        <v>1115.1</v>
      </c>
      <c r="H104" s="8">
        <v>1117.7</v>
      </c>
      <c r="I104" s="8">
        <v>1113.72</v>
      </c>
      <c r="J104" s="8">
        <v>1110.2</v>
      </c>
      <c r="K104" s="8">
        <v>1113.9</v>
      </c>
      <c r="L104" s="3">
        <v>1114.05</v>
      </c>
      <c r="M104" s="1"/>
      <c r="N104" s="7">
        <f t="shared" si="10"/>
        <v>1113.670909</v>
      </c>
      <c r="O104" s="7">
        <f t="shared" si="11"/>
        <v>3.6501985</v>
      </c>
      <c r="P104" s="3">
        <f t="shared" si="12"/>
        <v>0.3277627592</v>
      </c>
    </row>
    <row r="105" ht="15.75" customHeight="1">
      <c r="A105" s="5" t="s">
        <v>12</v>
      </c>
      <c r="B105" s="8">
        <v>2530.84</v>
      </c>
      <c r="C105" s="8">
        <v>2521.63</v>
      </c>
      <c r="D105" s="8">
        <v>2524.63</v>
      </c>
      <c r="E105" s="8">
        <v>2516.24</v>
      </c>
      <c r="F105" s="8">
        <v>2508.04</v>
      </c>
      <c r="G105" s="8">
        <v>2530.59</v>
      </c>
      <c r="H105" s="8">
        <v>2488.46</v>
      </c>
      <c r="I105" s="8">
        <v>2510.68</v>
      </c>
      <c r="J105" s="8">
        <v>2526.37</v>
      </c>
      <c r="K105" s="8">
        <v>2503.77</v>
      </c>
      <c r="L105" s="3">
        <v>2507.64</v>
      </c>
      <c r="M105" s="1"/>
      <c r="N105" s="7">
        <f t="shared" si="10"/>
        <v>2515.353636</v>
      </c>
      <c r="O105" s="7">
        <f t="shared" si="11"/>
        <v>13.08374738</v>
      </c>
      <c r="P105" s="3">
        <f t="shared" si="12"/>
        <v>0.5201553845</v>
      </c>
    </row>
    <row r="106" ht="15.75" customHeight="1">
      <c r="A106" s="5" t="s">
        <v>13</v>
      </c>
      <c r="B106" s="8">
        <v>4968.39</v>
      </c>
      <c r="C106" s="8">
        <v>4949.46</v>
      </c>
      <c r="D106" s="8">
        <v>4974.11</v>
      </c>
      <c r="E106" s="8">
        <v>4996.82</v>
      </c>
      <c r="F106" s="8">
        <v>4951.59</v>
      </c>
      <c r="G106" s="8">
        <v>4909.16</v>
      </c>
      <c r="H106" s="8">
        <v>4941.42</v>
      </c>
      <c r="I106" s="8">
        <v>4982.61</v>
      </c>
      <c r="J106" s="8">
        <v>4987.65</v>
      </c>
      <c r="K106" s="8">
        <v>4978.06</v>
      </c>
      <c r="L106" s="3">
        <v>4923.04</v>
      </c>
      <c r="M106" s="1"/>
      <c r="N106" s="7">
        <f t="shared" si="10"/>
        <v>4960.21</v>
      </c>
      <c r="O106" s="7">
        <f t="shared" si="11"/>
        <v>27.75678836</v>
      </c>
      <c r="P106" s="3">
        <f t="shared" si="12"/>
        <v>0.5595889763</v>
      </c>
    </row>
    <row r="107" ht="15.75" customHeight="1">
      <c r="A107" s="5" t="s">
        <v>14</v>
      </c>
      <c r="B107" s="8">
        <v>9478.25</v>
      </c>
      <c r="C107" s="8">
        <v>9474.92</v>
      </c>
      <c r="D107" s="8">
        <v>9482.21</v>
      </c>
      <c r="E107" s="8">
        <v>9531.46</v>
      </c>
      <c r="F107" s="8">
        <v>9464.28</v>
      </c>
      <c r="G107" s="8">
        <v>9487.2</v>
      </c>
      <c r="H107" s="8">
        <v>9476.59</v>
      </c>
      <c r="I107" s="8">
        <v>9484.85</v>
      </c>
      <c r="J107" s="8">
        <v>9503.84</v>
      </c>
      <c r="K107" s="8">
        <v>9440.48</v>
      </c>
      <c r="L107" s="3">
        <v>9491.46</v>
      </c>
      <c r="M107" s="1"/>
      <c r="N107" s="7">
        <f t="shared" si="10"/>
        <v>9483.230909</v>
      </c>
      <c r="O107" s="7">
        <f t="shared" si="11"/>
        <v>22.72151996</v>
      </c>
      <c r="P107" s="3">
        <f t="shared" si="12"/>
        <v>0.2395968228</v>
      </c>
    </row>
    <row r="108" ht="15.75" customHeight="1">
      <c r="A108" s="5" t="s">
        <v>15</v>
      </c>
      <c r="B108" s="8">
        <v>18492.85</v>
      </c>
      <c r="C108" s="8">
        <v>18406.66</v>
      </c>
      <c r="D108" s="8">
        <v>18410.44</v>
      </c>
      <c r="E108" s="8">
        <v>18476.71</v>
      </c>
      <c r="F108" s="8">
        <v>18545.63</v>
      </c>
      <c r="G108" s="8">
        <v>18459.91</v>
      </c>
      <c r="H108" s="8">
        <v>18436.61</v>
      </c>
      <c r="I108" s="8">
        <v>18492.47</v>
      </c>
      <c r="J108" s="8">
        <v>18360.45</v>
      </c>
      <c r="K108" s="8">
        <v>18393.75</v>
      </c>
      <c r="L108" s="3">
        <v>18447.8</v>
      </c>
      <c r="M108" s="1"/>
      <c r="N108" s="7">
        <f t="shared" si="10"/>
        <v>18447.57091</v>
      </c>
      <c r="O108" s="7">
        <f t="shared" si="11"/>
        <v>53.2375746</v>
      </c>
      <c r="P108" s="3">
        <f t="shared" si="12"/>
        <v>0.2885885348</v>
      </c>
    </row>
    <row r="109" ht="15.75" customHeight="1">
      <c r="A109" s="5" t="s">
        <v>16</v>
      </c>
      <c r="B109" s="8">
        <v>36140.37</v>
      </c>
      <c r="C109" s="8">
        <v>36324.76</v>
      </c>
      <c r="D109" s="8">
        <v>36232.73</v>
      </c>
      <c r="E109" s="8">
        <v>36474.51</v>
      </c>
      <c r="F109" s="8">
        <v>36209.06</v>
      </c>
      <c r="G109" s="8">
        <v>36475.18</v>
      </c>
      <c r="H109" s="8">
        <v>36450.86</v>
      </c>
      <c r="I109" s="8">
        <v>36481.88</v>
      </c>
      <c r="J109" s="8">
        <v>36307.61</v>
      </c>
      <c r="K109" s="8">
        <v>36465.85</v>
      </c>
      <c r="L109" s="3">
        <v>36368.27</v>
      </c>
      <c r="M109" s="1"/>
      <c r="N109" s="7">
        <f t="shared" si="10"/>
        <v>36357.37091</v>
      </c>
      <c r="O109" s="7">
        <f t="shared" si="11"/>
        <v>123.2437713</v>
      </c>
      <c r="P109" s="3">
        <f t="shared" si="12"/>
        <v>0.3389787772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48.56</v>
      </c>
      <c r="C117" s="8">
        <v>49.21</v>
      </c>
      <c r="D117" s="8">
        <v>48.81</v>
      </c>
      <c r="E117" s="8">
        <v>49.74</v>
      </c>
      <c r="F117" s="8">
        <v>49.53</v>
      </c>
      <c r="G117" s="8">
        <v>49.2</v>
      </c>
      <c r="H117" s="8">
        <v>49.46</v>
      </c>
      <c r="I117" s="8">
        <v>49.13</v>
      </c>
      <c r="J117" s="8">
        <v>49.51</v>
      </c>
      <c r="K117" s="8">
        <v>48.68</v>
      </c>
      <c r="L117" s="3">
        <v>49.11</v>
      </c>
      <c r="M117" s="1"/>
      <c r="N117" s="7">
        <f t="shared" ref="N117:N137" si="13">AVERAGE(B117:L117)</f>
        <v>49.17636364</v>
      </c>
      <c r="O117" s="7">
        <f t="shared" ref="O117:O137" si="14">STDEV(B117:L117)</f>
        <v>0.3746003931</v>
      </c>
      <c r="P117" s="3">
        <f t="shared" ref="P117:P137" si="15">O117/N117*100</f>
        <v>0.7617488676</v>
      </c>
    </row>
    <row r="118" ht="15.75" customHeight="1">
      <c r="A118" s="5">
        <v>2.0</v>
      </c>
      <c r="B118" s="8">
        <v>46.52</v>
      </c>
      <c r="C118" s="8">
        <v>46.77</v>
      </c>
      <c r="D118" s="8">
        <v>46.54</v>
      </c>
      <c r="E118" s="8">
        <v>46.54</v>
      </c>
      <c r="F118" s="8">
        <v>46.94</v>
      </c>
      <c r="G118" s="8">
        <v>46.51</v>
      </c>
      <c r="H118" s="8">
        <v>47.0</v>
      </c>
      <c r="I118" s="8">
        <v>47.14</v>
      </c>
      <c r="J118" s="8">
        <v>46.92</v>
      </c>
      <c r="K118" s="8">
        <v>46.76</v>
      </c>
      <c r="L118" s="3">
        <v>46.41</v>
      </c>
      <c r="M118" s="1"/>
      <c r="N118" s="7">
        <f t="shared" si="13"/>
        <v>46.73181818</v>
      </c>
      <c r="O118" s="7">
        <f t="shared" si="14"/>
        <v>0.2430562973</v>
      </c>
      <c r="P118" s="3">
        <f t="shared" si="15"/>
        <v>0.5201087968</v>
      </c>
    </row>
    <row r="119" ht="15.75" customHeight="1">
      <c r="A119" s="5">
        <v>4.0</v>
      </c>
      <c r="B119" s="8">
        <v>46.14</v>
      </c>
      <c r="C119" s="8">
        <v>46.6</v>
      </c>
      <c r="D119" s="8">
        <v>46.42</v>
      </c>
      <c r="E119" s="8">
        <v>46.58</v>
      </c>
      <c r="F119" s="8">
        <v>47.38</v>
      </c>
      <c r="G119" s="8">
        <v>46.61</v>
      </c>
      <c r="H119" s="8">
        <v>46.93</v>
      </c>
      <c r="I119" s="8">
        <v>47.16</v>
      </c>
      <c r="J119" s="8">
        <v>46.94</v>
      </c>
      <c r="K119" s="8">
        <v>46.43</v>
      </c>
      <c r="L119" s="3">
        <v>46.42</v>
      </c>
      <c r="M119" s="1"/>
      <c r="N119" s="7">
        <f t="shared" si="13"/>
        <v>46.69181818</v>
      </c>
      <c r="O119" s="7">
        <f t="shared" si="14"/>
        <v>0.3687226107</v>
      </c>
      <c r="P119" s="3">
        <f t="shared" si="15"/>
        <v>0.7896942656</v>
      </c>
    </row>
    <row r="120" ht="15.75" customHeight="1">
      <c r="A120" s="5">
        <v>8.0</v>
      </c>
      <c r="B120" s="8">
        <v>46.64</v>
      </c>
      <c r="C120" s="8">
        <v>47.7</v>
      </c>
      <c r="D120" s="8">
        <v>46.94</v>
      </c>
      <c r="E120" s="8">
        <v>46.48</v>
      </c>
      <c r="F120" s="8">
        <v>47.78</v>
      </c>
      <c r="G120" s="8">
        <v>47.35</v>
      </c>
      <c r="H120" s="8">
        <v>47.84</v>
      </c>
      <c r="I120" s="8">
        <v>47.73</v>
      </c>
      <c r="J120" s="8">
        <v>47.7</v>
      </c>
      <c r="K120" s="8">
        <v>46.87</v>
      </c>
      <c r="L120" s="3">
        <v>47.38</v>
      </c>
      <c r="M120" s="1"/>
      <c r="N120" s="7">
        <f t="shared" si="13"/>
        <v>47.31</v>
      </c>
      <c r="O120" s="7">
        <f t="shared" si="14"/>
        <v>0.4957015231</v>
      </c>
      <c r="P120" s="3">
        <f t="shared" si="15"/>
        <v>1.047773247</v>
      </c>
    </row>
    <row r="121" ht="15.75" customHeight="1">
      <c r="A121" s="5">
        <v>16.0</v>
      </c>
      <c r="B121" s="8">
        <v>43.48</v>
      </c>
      <c r="C121" s="8">
        <v>43.7</v>
      </c>
      <c r="D121" s="8">
        <v>43.45</v>
      </c>
      <c r="E121" s="8">
        <v>42.64</v>
      </c>
      <c r="F121" s="8">
        <v>44.12</v>
      </c>
      <c r="G121" s="8">
        <v>43.75</v>
      </c>
      <c r="H121" s="8">
        <v>44.06</v>
      </c>
      <c r="I121" s="8">
        <v>44.7</v>
      </c>
      <c r="J121" s="8">
        <v>44.31</v>
      </c>
      <c r="K121" s="8">
        <v>42.91</v>
      </c>
      <c r="L121" s="3">
        <v>43.79</v>
      </c>
      <c r="M121" s="1"/>
      <c r="N121" s="7">
        <f t="shared" si="13"/>
        <v>43.71909091</v>
      </c>
      <c r="O121" s="7">
        <f t="shared" si="14"/>
        <v>0.5952554837</v>
      </c>
      <c r="P121" s="3">
        <f t="shared" si="15"/>
        <v>1.361545886</v>
      </c>
    </row>
    <row r="122" ht="15.75" customHeight="1">
      <c r="A122" s="5">
        <v>32.0</v>
      </c>
      <c r="B122" s="8">
        <v>43.68</v>
      </c>
      <c r="C122" s="8">
        <v>44.87</v>
      </c>
      <c r="D122" s="8">
        <v>44.09</v>
      </c>
      <c r="E122" s="8">
        <v>44.4</v>
      </c>
      <c r="F122" s="8">
        <v>45.2</v>
      </c>
      <c r="G122" s="8">
        <v>44.88</v>
      </c>
      <c r="H122" s="8">
        <v>44.68</v>
      </c>
      <c r="I122" s="8">
        <v>44.55</v>
      </c>
      <c r="J122" s="8">
        <v>45.16</v>
      </c>
      <c r="K122" s="8">
        <v>43.66</v>
      </c>
      <c r="L122" s="3">
        <v>44.68</v>
      </c>
      <c r="M122" s="1"/>
      <c r="N122" s="7">
        <f t="shared" si="13"/>
        <v>44.53181818</v>
      </c>
      <c r="O122" s="7">
        <f t="shared" si="14"/>
        <v>0.5309579679</v>
      </c>
      <c r="P122" s="3">
        <f t="shared" si="15"/>
        <v>1.192311452</v>
      </c>
    </row>
    <row r="123" ht="15.75" customHeight="1">
      <c r="A123" s="5">
        <v>64.0</v>
      </c>
      <c r="B123" s="8">
        <v>45.86</v>
      </c>
      <c r="C123" s="8">
        <v>46.17</v>
      </c>
      <c r="D123" s="8">
        <v>46.08</v>
      </c>
      <c r="E123" s="8">
        <v>45.94</v>
      </c>
      <c r="F123" s="8">
        <v>46.44</v>
      </c>
      <c r="G123" s="8">
        <v>46.92</v>
      </c>
      <c r="H123" s="8">
        <v>46.66</v>
      </c>
      <c r="I123" s="8">
        <v>46.78</v>
      </c>
      <c r="J123" s="8">
        <v>46.71</v>
      </c>
      <c r="K123" s="8">
        <v>45.94</v>
      </c>
      <c r="L123" s="3">
        <v>46.6</v>
      </c>
      <c r="M123" s="1"/>
      <c r="N123" s="7">
        <f t="shared" si="13"/>
        <v>46.37272727</v>
      </c>
      <c r="O123" s="7">
        <f t="shared" si="14"/>
        <v>0.3849698926</v>
      </c>
      <c r="P123" s="3">
        <f t="shared" si="15"/>
        <v>0.8301644419</v>
      </c>
    </row>
    <row r="124" ht="15.75" customHeight="1">
      <c r="A124" s="5">
        <v>128.0</v>
      </c>
      <c r="B124" s="8">
        <v>49.75</v>
      </c>
      <c r="C124" s="8">
        <v>49.64</v>
      </c>
      <c r="D124" s="8">
        <v>49.63</v>
      </c>
      <c r="E124" s="8">
        <v>49.86</v>
      </c>
      <c r="F124" s="8">
        <v>49.49</v>
      </c>
      <c r="G124" s="8">
        <v>50.5</v>
      </c>
      <c r="H124" s="8">
        <v>49.51</v>
      </c>
      <c r="I124" s="8">
        <v>49.93</v>
      </c>
      <c r="J124" s="8">
        <v>49.86</v>
      </c>
      <c r="K124" s="8">
        <v>49.75</v>
      </c>
      <c r="L124" s="3">
        <v>49.98</v>
      </c>
      <c r="M124" s="1"/>
      <c r="N124" s="7">
        <f t="shared" si="13"/>
        <v>49.80909091</v>
      </c>
      <c r="O124" s="7">
        <f t="shared" si="14"/>
        <v>0.2802304247</v>
      </c>
      <c r="P124" s="3">
        <f t="shared" si="15"/>
        <v>0.5626089928</v>
      </c>
    </row>
    <row r="125" ht="15.75" customHeight="1">
      <c r="A125" s="5">
        <v>256.0</v>
      </c>
      <c r="B125" s="8">
        <v>54.07</v>
      </c>
      <c r="C125" s="8">
        <v>54.11</v>
      </c>
      <c r="D125" s="8">
        <v>53.65</v>
      </c>
      <c r="E125" s="8">
        <v>53.87</v>
      </c>
      <c r="F125" s="8">
        <v>54.01</v>
      </c>
      <c r="G125" s="8">
        <v>54.32</v>
      </c>
      <c r="H125" s="8">
        <v>54.28</v>
      </c>
      <c r="I125" s="8">
        <v>54.12</v>
      </c>
      <c r="J125" s="8">
        <v>54.26</v>
      </c>
      <c r="K125" s="8">
        <v>53.7</v>
      </c>
      <c r="L125" s="3">
        <v>54.02</v>
      </c>
      <c r="M125" s="1"/>
      <c r="N125" s="7">
        <f t="shared" si="13"/>
        <v>54.03727273</v>
      </c>
      <c r="O125" s="7">
        <f t="shared" si="14"/>
        <v>0.2223551623</v>
      </c>
      <c r="P125" s="3">
        <f t="shared" si="15"/>
        <v>0.4114847975</v>
      </c>
    </row>
    <row r="126" ht="15.75" customHeight="1">
      <c r="A126" s="5">
        <v>512.0</v>
      </c>
      <c r="B126" s="8">
        <v>60.02</v>
      </c>
      <c r="C126" s="8">
        <v>59.22</v>
      </c>
      <c r="D126" s="8">
        <v>59.39</v>
      </c>
      <c r="E126" s="8">
        <v>59.95</v>
      </c>
      <c r="F126" s="8">
        <v>59.68</v>
      </c>
      <c r="G126" s="8">
        <v>59.96</v>
      </c>
      <c r="H126" s="8">
        <v>60.36</v>
      </c>
      <c r="I126" s="8">
        <v>59.68</v>
      </c>
      <c r="J126" s="8">
        <v>60.58</v>
      </c>
      <c r="K126" s="8">
        <v>59.57</v>
      </c>
      <c r="L126" s="3">
        <v>59.61</v>
      </c>
      <c r="M126" s="1"/>
      <c r="N126" s="7">
        <f t="shared" si="13"/>
        <v>59.82</v>
      </c>
      <c r="O126" s="7">
        <f t="shared" si="14"/>
        <v>0.4045244121</v>
      </c>
      <c r="P126" s="3">
        <f t="shared" si="15"/>
        <v>0.6762360617</v>
      </c>
    </row>
    <row r="127" ht="15.75" customHeight="1">
      <c r="A127" s="5" t="s">
        <v>6</v>
      </c>
      <c r="B127" s="8">
        <v>72.98</v>
      </c>
      <c r="C127" s="8">
        <v>73.15</v>
      </c>
      <c r="D127" s="8">
        <v>73.0</v>
      </c>
      <c r="E127" s="8">
        <v>73.58</v>
      </c>
      <c r="F127" s="8">
        <v>73.41</v>
      </c>
      <c r="G127" s="8">
        <v>73.16</v>
      </c>
      <c r="H127" s="8">
        <v>73.14</v>
      </c>
      <c r="I127" s="8">
        <v>72.96</v>
      </c>
      <c r="J127" s="8">
        <v>73.59</v>
      </c>
      <c r="K127" s="8">
        <v>72.95</v>
      </c>
      <c r="L127" s="3">
        <v>73.09</v>
      </c>
      <c r="M127" s="1"/>
      <c r="N127" s="7">
        <f t="shared" si="13"/>
        <v>73.18272727</v>
      </c>
      <c r="O127" s="7">
        <f t="shared" si="14"/>
        <v>0.2378272865</v>
      </c>
      <c r="P127" s="3">
        <f t="shared" si="15"/>
        <v>0.3249773482</v>
      </c>
    </row>
    <row r="128" ht="15.75" customHeight="1">
      <c r="A128" s="5" t="s">
        <v>7</v>
      </c>
      <c r="B128" s="8">
        <v>102.54</v>
      </c>
      <c r="C128" s="8">
        <v>103.79</v>
      </c>
      <c r="D128" s="8">
        <v>103.6</v>
      </c>
      <c r="E128" s="8">
        <v>104.08</v>
      </c>
      <c r="F128" s="8">
        <v>105.36</v>
      </c>
      <c r="G128" s="8">
        <v>106.81</v>
      </c>
      <c r="H128" s="8">
        <v>104.9</v>
      </c>
      <c r="I128" s="8">
        <v>103.15</v>
      </c>
      <c r="J128" s="8">
        <v>104.1</v>
      </c>
      <c r="K128" s="8">
        <v>101.9</v>
      </c>
      <c r="L128" s="3">
        <v>104.9</v>
      </c>
      <c r="M128" s="1"/>
      <c r="N128" s="7">
        <f t="shared" si="13"/>
        <v>104.1027273</v>
      </c>
      <c r="O128" s="7">
        <f t="shared" si="14"/>
        <v>1.368730002</v>
      </c>
      <c r="P128" s="3">
        <f t="shared" si="15"/>
        <v>1.314787843</v>
      </c>
    </row>
    <row r="129" ht="15.75" customHeight="1">
      <c r="A129" s="5" t="s">
        <v>8</v>
      </c>
      <c r="B129" s="8">
        <v>152.96</v>
      </c>
      <c r="C129" s="8">
        <v>153.73</v>
      </c>
      <c r="D129" s="8">
        <v>153.33</v>
      </c>
      <c r="E129" s="8">
        <v>152.41</v>
      </c>
      <c r="F129" s="8">
        <v>153.49</v>
      </c>
      <c r="G129" s="8">
        <v>153.65</v>
      </c>
      <c r="H129" s="8">
        <v>152.91</v>
      </c>
      <c r="I129" s="8">
        <v>152.08</v>
      </c>
      <c r="J129" s="8">
        <v>151.88</v>
      </c>
      <c r="K129" s="8">
        <v>152.82</v>
      </c>
      <c r="L129" s="3">
        <v>152.08</v>
      </c>
      <c r="M129" s="1"/>
      <c r="N129" s="7">
        <f t="shared" si="13"/>
        <v>152.8490909</v>
      </c>
      <c r="O129" s="7">
        <f t="shared" si="14"/>
        <v>0.6626681605</v>
      </c>
      <c r="P129" s="3">
        <f t="shared" si="15"/>
        <v>0.433544064</v>
      </c>
    </row>
    <row r="130" ht="15.75" customHeight="1">
      <c r="A130" s="5" t="s">
        <v>9</v>
      </c>
      <c r="B130" s="8">
        <v>242.57</v>
      </c>
      <c r="C130" s="8">
        <v>242.84</v>
      </c>
      <c r="D130" s="8">
        <v>242.87</v>
      </c>
      <c r="E130" s="8">
        <v>242.53</v>
      </c>
      <c r="F130" s="8">
        <v>244.08</v>
      </c>
      <c r="G130" s="8">
        <v>243.72</v>
      </c>
      <c r="H130" s="8">
        <v>242.48</v>
      </c>
      <c r="I130" s="8">
        <v>242.23</v>
      </c>
      <c r="J130" s="8">
        <v>241.97</v>
      </c>
      <c r="K130" s="8">
        <v>242.73</v>
      </c>
      <c r="L130" s="3">
        <v>242.35</v>
      </c>
      <c r="M130" s="1"/>
      <c r="N130" s="7">
        <f t="shared" si="13"/>
        <v>242.7609091</v>
      </c>
      <c r="O130" s="7">
        <f t="shared" si="14"/>
        <v>0.626409683</v>
      </c>
      <c r="P130" s="3">
        <f t="shared" si="15"/>
        <v>0.2580356472</v>
      </c>
    </row>
    <row r="131" ht="15.75" customHeight="1">
      <c r="A131" s="5" t="s">
        <v>10</v>
      </c>
      <c r="B131" s="8">
        <v>736.9</v>
      </c>
      <c r="C131" s="8">
        <v>741.33</v>
      </c>
      <c r="D131" s="8">
        <v>739.08</v>
      </c>
      <c r="E131" s="8">
        <v>738.41</v>
      </c>
      <c r="F131" s="8">
        <v>740.1</v>
      </c>
      <c r="G131" s="8">
        <v>740.3</v>
      </c>
      <c r="H131" s="8">
        <v>739.59</v>
      </c>
      <c r="I131" s="8">
        <v>736.73</v>
      </c>
      <c r="J131" s="8">
        <v>745.59</v>
      </c>
      <c r="K131" s="8">
        <v>738.33</v>
      </c>
      <c r="L131" s="3">
        <v>742.66</v>
      </c>
      <c r="M131" s="1"/>
      <c r="N131" s="7">
        <f t="shared" si="13"/>
        <v>739.9109091</v>
      </c>
      <c r="O131" s="7">
        <f t="shared" si="14"/>
        <v>2.583402619</v>
      </c>
      <c r="P131" s="3">
        <f t="shared" si="15"/>
        <v>0.3491504973</v>
      </c>
    </row>
    <row r="132" ht="15.75" customHeight="1">
      <c r="A132" s="5" t="s">
        <v>11</v>
      </c>
      <c r="B132" s="8">
        <v>1215.96</v>
      </c>
      <c r="C132" s="8">
        <v>1219.82</v>
      </c>
      <c r="D132" s="8">
        <v>1212.17</v>
      </c>
      <c r="E132" s="8">
        <v>1213.51</v>
      </c>
      <c r="F132" s="8">
        <v>1217.87</v>
      </c>
      <c r="G132" s="8">
        <v>1215.17</v>
      </c>
      <c r="H132" s="8">
        <v>1214.97</v>
      </c>
      <c r="I132" s="8">
        <v>1217.51</v>
      </c>
      <c r="J132" s="8">
        <v>1214.02</v>
      </c>
      <c r="K132" s="8">
        <v>1216.67</v>
      </c>
      <c r="L132" s="3">
        <v>1217.46</v>
      </c>
      <c r="M132" s="1"/>
      <c r="N132" s="7">
        <f t="shared" si="13"/>
        <v>1215.920909</v>
      </c>
      <c r="O132" s="7">
        <f t="shared" si="14"/>
        <v>2.223103482</v>
      </c>
      <c r="P132" s="3">
        <f t="shared" si="15"/>
        <v>0.1828329018</v>
      </c>
    </row>
    <row r="133" ht="15.75" customHeight="1">
      <c r="A133" s="5" t="s">
        <v>12</v>
      </c>
      <c r="B133" s="8">
        <v>2776.64</v>
      </c>
      <c r="C133" s="8">
        <v>2762.28</v>
      </c>
      <c r="D133" s="8">
        <v>2766.87</v>
      </c>
      <c r="E133" s="8">
        <v>2768.33</v>
      </c>
      <c r="F133" s="8">
        <v>2758.84</v>
      </c>
      <c r="G133" s="8">
        <v>2766.98</v>
      </c>
      <c r="H133" s="8">
        <v>2763.69</v>
      </c>
      <c r="I133" s="8">
        <v>2779.59</v>
      </c>
      <c r="J133" s="8">
        <v>2773.23</v>
      </c>
      <c r="K133" s="8">
        <v>2792.71</v>
      </c>
      <c r="L133" s="3">
        <v>2791.73</v>
      </c>
      <c r="M133" s="1"/>
      <c r="N133" s="7">
        <f t="shared" si="13"/>
        <v>2772.808182</v>
      </c>
      <c r="O133" s="7">
        <f t="shared" si="14"/>
        <v>11.37255101</v>
      </c>
      <c r="P133" s="3">
        <f t="shared" si="15"/>
        <v>0.410145609</v>
      </c>
    </row>
    <row r="134" ht="15.75" customHeight="1">
      <c r="A134" s="5" t="s">
        <v>13</v>
      </c>
      <c r="B134" s="8">
        <v>5341.11</v>
      </c>
      <c r="C134" s="8">
        <v>5428.66</v>
      </c>
      <c r="D134" s="8">
        <v>5305.12</v>
      </c>
      <c r="E134" s="8">
        <v>5336.31</v>
      </c>
      <c r="F134" s="8">
        <v>5330.08</v>
      </c>
      <c r="G134" s="8">
        <v>5363.73</v>
      </c>
      <c r="H134" s="8">
        <v>5363.36</v>
      </c>
      <c r="I134" s="8">
        <v>5351.38</v>
      </c>
      <c r="J134" s="8">
        <v>5328.65</v>
      </c>
      <c r="K134" s="8">
        <v>5332.78</v>
      </c>
      <c r="L134" s="3">
        <v>5360.68</v>
      </c>
      <c r="M134" s="1"/>
      <c r="N134" s="7">
        <f t="shared" si="13"/>
        <v>5349.26</v>
      </c>
      <c r="O134" s="7">
        <f t="shared" si="14"/>
        <v>31.7713097</v>
      </c>
      <c r="P134" s="3">
        <f t="shared" si="15"/>
        <v>0.5939384083</v>
      </c>
    </row>
    <row r="135" ht="15.75" customHeight="1">
      <c r="A135" s="5" t="s">
        <v>14</v>
      </c>
      <c r="B135" s="8">
        <v>10358.76</v>
      </c>
      <c r="C135" s="8">
        <v>10380.28</v>
      </c>
      <c r="D135" s="8">
        <v>10361.83</v>
      </c>
      <c r="E135" s="8">
        <v>10337.42</v>
      </c>
      <c r="F135" s="8">
        <v>10289.54</v>
      </c>
      <c r="G135" s="8">
        <v>10441.63</v>
      </c>
      <c r="H135" s="8">
        <v>10349.9</v>
      </c>
      <c r="I135" s="8">
        <v>10368.57</v>
      </c>
      <c r="J135" s="8">
        <v>10366.21</v>
      </c>
      <c r="K135" s="8">
        <v>10341.57</v>
      </c>
      <c r="L135" s="3">
        <v>10340.2</v>
      </c>
      <c r="M135" s="1"/>
      <c r="N135" s="7">
        <f t="shared" si="13"/>
        <v>10357.81</v>
      </c>
      <c r="O135" s="7">
        <f t="shared" si="14"/>
        <v>36.67022852</v>
      </c>
      <c r="P135" s="3">
        <f t="shared" si="15"/>
        <v>0.3540345741</v>
      </c>
    </row>
    <row r="136" ht="15.75" customHeight="1">
      <c r="A136" s="5" t="s">
        <v>15</v>
      </c>
      <c r="B136" s="8">
        <v>20260.57</v>
      </c>
      <c r="C136" s="8">
        <v>20367.63</v>
      </c>
      <c r="D136" s="8">
        <v>20246.52</v>
      </c>
      <c r="E136" s="8">
        <v>20371.09</v>
      </c>
      <c r="F136" s="8">
        <v>20248.96</v>
      </c>
      <c r="G136" s="8">
        <v>20323.49</v>
      </c>
      <c r="H136" s="8">
        <v>20252.82</v>
      </c>
      <c r="I136" s="8">
        <v>20249.57</v>
      </c>
      <c r="J136" s="8">
        <v>20224.62</v>
      </c>
      <c r="K136" s="8">
        <v>20253.6</v>
      </c>
      <c r="L136" s="3">
        <v>20257.44</v>
      </c>
      <c r="M136" s="1"/>
      <c r="N136" s="7">
        <f t="shared" si="13"/>
        <v>20277.84636</v>
      </c>
      <c r="O136" s="7">
        <f t="shared" si="14"/>
        <v>51.20183361</v>
      </c>
      <c r="P136" s="3">
        <f t="shared" si="15"/>
        <v>0.2525013391</v>
      </c>
    </row>
    <row r="137" ht="15.75" customHeight="1">
      <c r="A137" s="5" t="s">
        <v>16</v>
      </c>
      <c r="B137" s="8">
        <v>40419.71</v>
      </c>
      <c r="C137" s="8">
        <v>40326.98</v>
      </c>
      <c r="D137" s="8">
        <v>40242.86</v>
      </c>
      <c r="E137" s="8">
        <v>40284.19</v>
      </c>
      <c r="F137" s="8">
        <v>40248.03</v>
      </c>
      <c r="G137" s="8">
        <v>40182.58</v>
      </c>
      <c r="H137" s="8">
        <v>40309.2</v>
      </c>
      <c r="I137" s="8">
        <v>40470.66</v>
      </c>
      <c r="J137" s="8">
        <v>40302.93</v>
      </c>
      <c r="K137" s="8">
        <v>40524.52</v>
      </c>
      <c r="L137" s="3">
        <v>40277.79</v>
      </c>
      <c r="M137" s="1"/>
      <c r="N137" s="7">
        <f t="shared" si="13"/>
        <v>40326.31364</v>
      </c>
      <c r="O137" s="7">
        <f t="shared" si="14"/>
        <v>103.7139192</v>
      </c>
      <c r="P137" s="3">
        <f t="shared" si="15"/>
        <v>0.2571867099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79.59</v>
      </c>
      <c r="C145" s="8">
        <v>92.71</v>
      </c>
      <c r="D145" s="8">
        <v>80.79</v>
      </c>
      <c r="E145" s="8">
        <v>80.18</v>
      </c>
      <c r="F145" s="8">
        <v>79.63</v>
      </c>
      <c r="G145" s="8">
        <v>79.86</v>
      </c>
      <c r="H145" s="8">
        <v>80.37</v>
      </c>
      <c r="I145" s="8">
        <v>80.4</v>
      </c>
      <c r="J145" s="8">
        <v>80.23</v>
      </c>
      <c r="K145" s="8">
        <v>84.94</v>
      </c>
      <c r="L145" s="3">
        <v>80.36</v>
      </c>
      <c r="M145" s="1"/>
      <c r="N145" s="7">
        <f t="shared" ref="N145:N165" si="16">AVERAGE(B145:L145)</f>
        <v>81.73272727</v>
      </c>
      <c r="O145" s="7">
        <f t="shared" ref="O145:O165" si="17">STDEV(B145:L145)</f>
        <v>3.929152812</v>
      </c>
      <c r="P145" s="3">
        <f t="shared" ref="P145:P165" si="18">O145/N145*100</f>
        <v>4.807318859</v>
      </c>
    </row>
    <row r="146" ht="15.75" customHeight="1">
      <c r="A146" s="5">
        <v>2.0</v>
      </c>
      <c r="B146" s="8">
        <v>78.48</v>
      </c>
      <c r="C146" s="8">
        <v>78.94</v>
      </c>
      <c r="D146" s="8">
        <v>78.91</v>
      </c>
      <c r="E146" s="8">
        <v>78.76</v>
      </c>
      <c r="F146" s="8">
        <v>78.67</v>
      </c>
      <c r="G146" s="8">
        <v>78.25</v>
      </c>
      <c r="H146" s="8">
        <v>78.52</v>
      </c>
      <c r="I146" s="8">
        <v>79.03</v>
      </c>
      <c r="J146" s="8">
        <v>78.57</v>
      </c>
      <c r="K146" s="8">
        <v>81.45</v>
      </c>
      <c r="L146" s="3">
        <v>78.76</v>
      </c>
      <c r="M146" s="1"/>
      <c r="N146" s="7">
        <f t="shared" si="16"/>
        <v>78.94</v>
      </c>
      <c r="O146" s="7">
        <f t="shared" si="17"/>
        <v>0.8630063731</v>
      </c>
      <c r="P146" s="3">
        <f t="shared" si="18"/>
        <v>1.093243442</v>
      </c>
    </row>
    <row r="147" ht="15.75" customHeight="1">
      <c r="A147" s="5">
        <v>4.0</v>
      </c>
      <c r="B147" s="8">
        <v>78.03</v>
      </c>
      <c r="C147" s="8">
        <v>78.79</v>
      </c>
      <c r="D147" s="8">
        <v>78.62</v>
      </c>
      <c r="E147" s="8">
        <v>77.81</v>
      </c>
      <c r="F147" s="8">
        <v>77.8</v>
      </c>
      <c r="G147" s="8">
        <v>76.71</v>
      </c>
      <c r="H147" s="8">
        <v>83.47</v>
      </c>
      <c r="I147" s="8">
        <v>78.48</v>
      </c>
      <c r="J147" s="8">
        <v>78.87</v>
      </c>
      <c r="K147" s="8">
        <v>77.9</v>
      </c>
      <c r="L147" s="3">
        <v>78.62</v>
      </c>
      <c r="M147" s="1"/>
      <c r="N147" s="7">
        <f t="shared" si="16"/>
        <v>78.64545455</v>
      </c>
      <c r="O147" s="7">
        <f t="shared" si="17"/>
        <v>1.71666749</v>
      </c>
      <c r="P147" s="3">
        <f t="shared" si="18"/>
        <v>2.182793018</v>
      </c>
    </row>
    <row r="148" ht="15.75" customHeight="1">
      <c r="A148" s="5">
        <v>8.0</v>
      </c>
      <c r="B148" s="8">
        <v>78.73</v>
      </c>
      <c r="C148" s="8">
        <v>78.29</v>
      </c>
      <c r="D148" s="8">
        <v>78.3</v>
      </c>
      <c r="E148" s="8">
        <v>81.31</v>
      </c>
      <c r="F148" s="8">
        <v>81.57</v>
      </c>
      <c r="G148" s="8">
        <v>87.48</v>
      </c>
      <c r="H148" s="8">
        <v>78.46</v>
      </c>
      <c r="I148" s="8">
        <v>78.73</v>
      </c>
      <c r="J148" s="8">
        <v>78.73</v>
      </c>
      <c r="K148" s="8">
        <v>78.63</v>
      </c>
      <c r="L148" s="3">
        <v>78.22</v>
      </c>
      <c r="M148" s="1"/>
      <c r="N148" s="7">
        <f t="shared" si="16"/>
        <v>79.85909091</v>
      </c>
      <c r="O148" s="7">
        <f t="shared" si="17"/>
        <v>2.792538109</v>
      </c>
      <c r="P148" s="3">
        <f t="shared" si="18"/>
        <v>3.496831829</v>
      </c>
    </row>
    <row r="149" ht="15.75" customHeight="1">
      <c r="A149" s="5">
        <v>16.0</v>
      </c>
      <c r="B149" s="8">
        <v>72.79</v>
      </c>
      <c r="C149" s="8">
        <v>72.67</v>
      </c>
      <c r="D149" s="8">
        <v>72.9</v>
      </c>
      <c r="E149" s="8">
        <v>72.75</v>
      </c>
      <c r="F149" s="8">
        <v>72.79</v>
      </c>
      <c r="G149" s="8">
        <v>68.34</v>
      </c>
      <c r="H149" s="8">
        <v>72.2</v>
      </c>
      <c r="I149" s="8">
        <v>72.77</v>
      </c>
      <c r="J149" s="8">
        <v>75.95</v>
      </c>
      <c r="K149" s="8">
        <v>72.9</v>
      </c>
      <c r="L149" s="3">
        <v>73.38</v>
      </c>
      <c r="M149" s="1"/>
      <c r="N149" s="7">
        <f t="shared" si="16"/>
        <v>72.67636364</v>
      </c>
      <c r="O149" s="7">
        <f t="shared" si="17"/>
        <v>1.743067828</v>
      </c>
      <c r="P149" s="3">
        <f t="shared" si="18"/>
        <v>2.398397142</v>
      </c>
    </row>
    <row r="150" ht="15.75" customHeight="1">
      <c r="A150" s="5">
        <v>32.0</v>
      </c>
      <c r="B150" s="8">
        <v>71.21</v>
      </c>
      <c r="C150" s="8">
        <v>70.36</v>
      </c>
      <c r="D150" s="8">
        <v>71.2</v>
      </c>
      <c r="E150" s="8">
        <v>72.28</v>
      </c>
      <c r="F150" s="8">
        <v>70.63</v>
      </c>
      <c r="G150" s="8">
        <v>69.82</v>
      </c>
      <c r="H150" s="8">
        <v>71.0</v>
      </c>
      <c r="I150" s="8">
        <v>71.24</v>
      </c>
      <c r="J150" s="8">
        <v>72.06</v>
      </c>
      <c r="K150" s="8">
        <v>70.67</v>
      </c>
      <c r="L150" s="3">
        <v>72.04</v>
      </c>
      <c r="M150" s="1"/>
      <c r="N150" s="7">
        <f t="shared" si="16"/>
        <v>71.13727273</v>
      </c>
      <c r="O150" s="7">
        <f t="shared" si="17"/>
        <v>0.7632704751</v>
      </c>
      <c r="P150" s="3">
        <f t="shared" si="18"/>
        <v>1.072954368</v>
      </c>
    </row>
    <row r="151" ht="15.75" customHeight="1">
      <c r="A151" s="5">
        <v>64.0</v>
      </c>
      <c r="B151" s="8">
        <v>75.07</v>
      </c>
      <c r="C151" s="8">
        <v>76.74</v>
      </c>
      <c r="D151" s="8">
        <v>75.63</v>
      </c>
      <c r="E151" s="8">
        <v>75.6</v>
      </c>
      <c r="F151" s="8">
        <v>75.05</v>
      </c>
      <c r="G151" s="8">
        <v>74.29</v>
      </c>
      <c r="H151" s="8">
        <v>77.32</v>
      </c>
      <c r="I151" s="8">
        <v>74.74</v>
      </c>
      <c r="J151" s="8">
        <v>79.72</v>
      </c>
      <c r="K151" s="8">
        <v>74.96</v>
      </c>
      <c r="L151" s="3">
        <v>77.76</v>
      </c>
      <c r="M151" s="1"/>
      <c r="N151" s="7">
        <f t="shared" si="16"/>
        <v>76.08</v>
      </c>
      <c r="O151" s="7">
        <f t="shared" si="17"/>
        <v>1.637473664</v>
      </c>
      <c r="P151" s="3">
        <f t="shared" si="18"/>
        <v>2.152305026</v>
      </c>
    </row>
    <row r="152" ht="15.75" customHeight="1">
      <c r="A152" s="5">
        <v>128.0</v>
      </c>
      <c r="B152" s="8">
        <v>78.9</v>
      </c>
      <c r="C152" s="8">
        <v>78.82</v>
      </c>
      <c r="D152" s="8">
        <v>78.91</v>
      </c>
      <c r="E152" s="8">
        <v>78.83</v>
      </c>
      <c r="F152" s="8">
        <v>79.32</v>
      </c>
      <c r="G152" s="8">
        <v>78.89</v>
      </c>
      <c r="H152" s="8">
        <v>79.1</v>
      </c>
      <c r="I152" s="8">
        <v>79.13</v>
      </c>
      <c r="J152" s="8">
        <v>79.3</v>
      </c>
      <c r="K152" s="8">
        <v>78.99</v>
      </c>
      <c r="L152" s="3">
        <v>80.03</v>
      </c>
      <c r="M152" s="1"/>
      <c r="N152" s="7">
        <f t="shared" si="16"/>
        <v>79.11090909</v>
      </c>
      <c r="O152" s="7">
        <f t="shared" si="17"/>
        <v>0.3516377268</v>
      </c>
      <c r="P152" s="3">
        <f t="shared" si="18"/>
        <v>0.4444870257</v>
      </c>
    </row>
    <row r="153" ht="15.75" customHeight="1">
      <c r="A153" s="5">
        <v>256.0</v>
      </c>
      <c r="B153" s="8">
        <v>86.02</v>
      </c>
      <c r="C153" s="8">
        <v>86.33</v>
      </c>
      <c r="D153" s="8">
        <v>86.28</v>
      </c>
      <c r="E153" s="8">
        <v>86.98</v>
      </c>
      <c r="F153" s="8">
        <v>86.41</v>
      </c>
      <c r="G153" s="8">
        <v>87.04</v>
      </c>
      <c r="H153" s="8">
        <v>86.27</v>
      </c>
      <c r="I153" s="8">
        <v>86.29</v>
      </c>
      <c r="J153" s="8">
        <v>86.26</v>
      </c>
      <c r="K153" s="8">
        <v>87.6</v>
      </c>
      <c r="L153" s="3">
        <v>97.61</v>
      </c>
      <c r="M153" s="1"/>
      <c r="N153" s="7">
        <f t="shared" si="16"/>
        <v>87.55363636</v>
      </c>
      <c r="O153" s="7">
        <f t="shared" si="17"/>
        <v>3.367830972</v>
      </c>
      <c r="P153" s="3">
        <f t="shared" si="18"/>
        <v>3.846591771</v>
      </c>
    </row>
    <row r="154" ht="15.75" customHeight="1">
      <c r="A154" s="5">
        <v>512.0</v>
      </c>
      <c r="B154" s="8">
        <v>97.37</v>
      </c>
      <c r="C154" s="8">
        <v>98.29</v>
      </c>
      <c r="D154" s="8">
        <v>97.48</v>
      </c>
      <c r="E154" s="8">
        <v>97.72</v>
      </c>
      <c r="F154" s="8">
        <v>97.94</v>
      </c>
      <c r="G154" s="8">
        <v>98.03</v>
      </c>
      <c r="H154" s="8">
        <v>97.84</v>
      </c>
      <c r="I154" s="8">
        <v>97.43</v>
      </c>
      <c r="J154" s="8">
        <v>97.67</v>
      </c>
      <c r="K154" s="8">
        <v>105.8</v>
      </c>
      <c r="L154" s="3">
        <v>97.65</v>
      </c>
      <c r="M154" s="1"/>
      <c r="N154" s="7">
        <f t="shared" si="16"/>
        <v>98.47454545</v>
      </c>
      <c r="O154" s="7">
        <f t="shared" si="17"/>
        <v>2.444975925</v>
      </c>
      <c r="P154" s="3">
        <f t="shared" si="18"/>
        <v>2.482850683</v>
      </c>
    </row>
    <row r="155" ht="15.75" customHeight="1">
      <c r="A155" s="5" t="s">
        <v>6</v>
      </c>
      <c r="B155" s="8">
        <v>124.36</v>
      </c>
      <c r="C155" s="8">
        <v>124.33</v>
      </c>
      <c r="D155" s="8">
        <v>124.44</v>
      </c>
      <c r="E155" s="8">
        <v>124.18</v>
      </c>
      <c r="F155" s="8">
        <v>133.43</v>
      </c>
      <c r="G155" s="8">
        <v>124.24</v>
      </c>
      <c r="H155" s="8">
        <v>124.5</v>
      </c>
      <c r="I155" s="8">
        <v>123.94</v>
      </c>
      <c r="J155" s="8">
        <v>124.49</v>
      </c>
      <c r="K155" s="8">
        <v>124.43</v>
      </c>
      <c r="L155" s="3">
        <v>124.15</v>
      </c>
      <c r="M155" s="1"/>
      <c r="N155" s="7">
        <f t="shared" si="16"/>
        <v>125.1354545</v>
      </c>
      <c r="O155" s="7">
        <f t="shared" si="17"/>
        <v>2.756197974</v>
      </c>
      <c r="P155" s="3">
        <f t="shared" si="18"/>
        <v>2.202571593</v>
      </c>
    </row>
    <row r="156" ht="15.75" customHeight="1">
      <c r="A156" s="5" t="s">
        <v>7</v>
      </c>
      <c r="B156" s="8">
        <v>168.66</v>
      </c>
      <c r="C156" s="8">
        <v>167.81</v>
      </c>
      <c r="D156" s="8">
        <v>167.78</v>
      </c>
      <c r="E156" s="8">
        <v>170.03</v>
      </c>
      <c r="F156" s="8">
        <v>169.31</v>
      </c>
      <c r="G156" s="8">
        <v>167.83</v>
      </c>
      <c r="H156" s="8">
        <v>167.85</v>
      </c>
      <c r="I156" s="8">
        <v>167.72</v>
      </c>
      <c r="J156" s="8">
        <v>167.83</v>
      </c>
      <c r="K156" s="8">
        <v>167.51</v>
      </c>
      <c r="L156" s="3">
        <v>168.18</v>
      </c>
      <c r="M156" s="1"/>
      <c r="N156" s="7">
        <f t="shared" si="16"/>
        <v>168.2281818</v>
      </c>
      <c r="O156" s="7">
        <f t="shared" si="17"/>
        <v>0.7883884599</v>
      </c>
      <c r="P156" s="3">
        <f t="shared" si="18"/>
        <v>0.4686423234</v>
      </c>
    </row>
    <row r="157" ht="15.75" customHeight="1">
      <c r="A157" s="5" t="s">
        <v>8</v>
      </c>
      <c r="B157" s="8">
        <v>275.28</v>
      </c>
      <c r="C157" s="8">
        <v>279.57</v>
      </c>
      <c r="D157" s="8">
        <v>274.25</v>
      </c>
      <c r="E157" s="8">
        <v>280.57</v>
      </c>
      <c r="F157" s="8">
        <v>281.77</v>
      </c>
      <c r="G157" s="8">
        <v>280.89</v>
      </c>
      <c r="H157" s="8">
        <v>278.97</v>
      </c>
      <c r="I157" s="8">
        <v>279.14</v>
      </c>
      <c r="J157" s="8">
        <v>280.51</v>
      </c>
      <c r="K157" s="8">
        <v>278.5</v>
      </c>
      <c r="L157" s="3">
        <v>274.79</v>
      </c>
      <c r="M157" s="1"/>
      <c r="N157" s="7">
        <f t="shared" si="16"/>
        <v>278.5672727</v>
      </c>
      <c r="O157" s="7">
        <f t="shared" si="17"/>
        <v>2.620126298</v>
      </c>
      <c r="P157" s="3">
        <f t="shared" si="18"/>
        <v>0.9405721902</v>
      </c>
    </row>
    <row r="158" ht="15.75" customHeight="1">
      <c r="A158" s="5" t="s">
        <v>9</v>
      </c>
      <c r="B158" s="8">
        <v>416.73</v>
      </c>
      <c r="C158" s="8">
        <v>414.61</v>
      </c>
      <c r="D158" s="8">
        <v>416.19</v>
      </c>
      <c r="E158" s="8">
        <v>415.25</v>
      </c>
      <c r="F158" s="8">
        <v>415.42</v>
      </c>
      <c r="G158" s="8">
        <v>414.36</v>
      </c>
      <c r="H158" s="8">
        <v>414.95</v>
      </c>
      <c r="I158" s="8">
        <v>413.22</v>
      </c>
      <c r="J158" s="8">
        <v>416.05</v>
      </c>
      <c r="K158" s="8">
        <v>414.92</v>
      </c>
      <c r="L158" s="3">
        <v>413.39</v>
      </c>
      <c r="M158" s="1"/>
      <c r="N158" s="7">
        <f t="shared" si="16"/>
        <v>415.0081818</v>
      </c>
      <c r="O158" s="7">
        <f t="shared" si="17"/>
        <v>1.099125272</v>
      </c>
      <c r="P158" s="3">
        <f t="shared" si="18"/>
        <v>0.2648442417</v>
      </c>
    </row>
    <row r="159" ht="15.75" customHeight="1">
      <c r="A159" s="5" t="s">
        <v>10</v>
      </c>
      <c r="B159" s="8">
        <v>1398.1</v>
      </c>
      <c r="C159" s="8">
        <v>1394.35</v>
      </c>
      <c r="D159" s="8">
        <v>1394.4</v>
      </c>
      <c r="E159" s="8">
        <v>1398.29</v>
      </c>
      <c r="F159" s="8">
        <v>1397.4</v>
      </c>
      <c r="G159" s="8">
        <v>1403.48</v>
      </c>
      <c r="H159" s="8">
        <v>1393.03</v>
      </c>
      <c r="I159" s="8">
        <v>1400.09</v>
      </c>
      <c r="J159" s="8">
        <v>1401.84</v>
      </c>
      <c r="K159" s="8">
        <v>1393.68</v>
      </c>
      <c r="L159" s="3">
        <v>1416.7</v>
      </c>
      <c r="M159" s="1"/>
      <c r="N159" s="7">
        <f t="shared" si="16"/>
        <v>1399.214545</v>
      </c>
      <c r="O159" s="7">
        <f t="shared" si="17"/>
        <v>6.728355466</v>
      </c>
      <c r="P159" s="3">
        <f t="shared" si="18"/>
        <v>0.4808666039</v>
      </c>
    </row>
    <row r="160" ht="15.75" customHeight="1">
      <c r="A160" s="5" t="s">
        <v>11</v>
      </c>
      <c r="B160" s="8">
        <v>2689.12</v>
      </c>
      <c r="C160" s="8">
        <v>2691.11</v>
      </c>
      <c r="D160" s="8">
        <v>2708.03</v>
      </c>
      <c r="E160" s="8">
        <v>2702.9</v>
      </c>
      <c r="F160" s="8">
        <v>2696.74</v>
      </c>
      <c r="G160" s="8">
        <v>2692.08</v>
      </c>
      <c r="H160" s="8">
        <v>2705.45</v>
      </c>
      <c r="I160" s="8">
        <v>2715.92</v>
      </c>
      <c r="J160" s="8">
        <v>2728.08</v>
      </c>
      <c r="K160" s="8">
        <v>2703.14</v>
      </c>
      <c r="L160" s="3">
        <v>2686.19</v>
      </c>
      <c r="M160" s="1"/>
      <c r="N160" s="7">
        <f t="shared" si="16"/>
        <v>2701.705455</v>
      </c>
      <c r="O160" s="7">
        <f t="shared" si="17"/>
        <v>12.58518205</v>
      </c>
      <c r="P160" s="3">
        <f t="shared" si="18"/>
        <v>0.4658236164</v>
      </c>
    </row>
    <row r="161" ht="15.75" customHeight="1">
      <c r="A161" s="5" t="s">
        <v>12</v>
      </c>
      <c r="B161" s="8">
        <v>5323.17</v>
      </c>
      <c r="C161" s="8">
        <v>5329.99</v>
      </c>
      <c r="D161" s="8">
        <v>5323.8</v>
      </c>
      <c r="E161" s="8">
        <v>5308.04</v>
      </c>
      <c r="F161" s="8">
        <v>5357.61</v>
      </c>
      <c r="G161" s="8">
        <v>5303.01</v>
      </c>
      <c r="H161" s="8">
        <v>5305.09</v>
      </c>
      <c r="I161" s="8">
        <v>5313.43</v>
      </c>
      <c r="J161" s="8">
        <v>5360.91</v>
      </c>
      <c r="K161" s="8">
        <v>5301.13</v>
      </c>
      <c r="L161" s="3">
        <v>5312.56</v>
      </c>
      <c r="M161" s="1"/>
      <c r="N161" s="7">
        <f t="shared" si="16"/>
        <v>5321.703636</v>
      </c>
      <c r="O161" s="7">
        <f t="shared" si="17"/>
        <v>20.71016237</v>
      </c>
      <c r="P161" s="3">
        <f t="shared" si="18"/>
        <v>0.3891641434</v>
      </c>
    </row>
    <row r="162" ht="15.75" customHeight="1">
      <c r="A162" s="5" t="s">
        <v>13</v>
      </c>
      <c r="B162" s="8">
        <v>9882.82</v>
      </c>
      <c r="C162" s="8">
        <v>9878.13</v>
      </c>
      <c r="D162" s="8">
        <v>9926.62</v>
      </c>
      <c r="E162" s="8">
        <v>9856.28</v>
      </c>
      <c r="F162" s="8">
        <v>9900.27</v>
      </c>
      <c r="G162" s="8">
        <v>9909.78</v>
      </c>
      <c r="H162" s="8">
        <v>10015.98</v>
      </c>
      <c r="I162" s="8">
        <v>9892.37</v>
      </c>
      <c r="J162" s="8">
        <v>9941.4</v>
      </c>
      <c r="K162" s="8">
        <v>9840.42</v>
      </c>
      <c r="L162" s="3">
        <v>9908.23</v>
      </c>
      <c r="M162" s="1"/>
      <c r="N162" s="7">
        <f t="shared" si="16"/>
        <v>9904.754545</v>
      </c>
      <c r="O162" s="7">
        <f t="shared" si="17"/>
        <v>46.99108136</v>
      </c>
      <c r="P162" s="3">
        <f t="shared" si="18"/>
        <v>0.4744295393</v>
      </c>
    </row>
    <row r="163" ht="15.75" customHeight="1">
      <c r="A163" s="5" t="s">
        <v>14</v>
      </c>
      <c r="B163" s="8">
        <v>18887.82</v>
      </c>
      <c r="C163" s="8">
        <v>18836.15</v>
      </c>
      <c r="D163" s="8">
        <v>18912.41</v>
      </c>
      <c r="E163" s="8">
        <v>18900.71</v>
      </c>
      <c r="F163" s="8">
        <v>18854.29</v>
      </c>
      <c r="G163" s="8">
        <v>18848.93</v>
      </c>
      <c r="H163" s="8">
        <v>18858.0</v>
      </c>
      <c r="I163" s="8">
        <v>18965.63</v>
      </c>
      <c r="J163" s="8">
        <v>18991.17</v>
      </c>
      <c r="K163" s="8">
        <v>18884.1</v>
      </c>
      <c r="L163" s="3">
        <v>18829.9</v>
      </c>
      <c r="M163" s="1"/>
      <c r="N163" s="7">
        <f t="shared" si="16"/>
        <v>18888.10091</v>
      </c>
      <c r="O163" s="7">
        <f t="shared" si="17"/>
        <v>52.0286939</v>
      </c>
      <c r="P163" s="3">
        <f t="shared" si="18"/>
        <v>0.2754575177</v>
      </c>
    </row>
    <row r="164" ht="15.75" customHeight="1">
      <c r="A164" s="5" t="s">
        <v>15</v>
      </c>
      <c r="B164" s="8">
        <v>37011.89</v>
      </c>
      <c r="C164" s="8">
        <v>36868.27</v>
      </c>
      <c r="D164" s="8">
        <v>37109.06</v>
      </c>
      <c r="E164" s="8">
        <v>37155.33</v>
      </c>
      <c r="F164" s="8">
        <v>36974.82</v>
      </c>
      <c r="G164" s="8">
        <v>36864.25</v>
      </c>
      <c r="H164" s="8">
        <v>37054.37</v>
      </c>
      <c r="I164" s="8">
        <v>36937.22</v>
      </c>
      <c r="J164" s="8">
        <v>37056.76</v>
      </c>
      <c r="K164" s="8">
        <v>36946.74</v>
      </c>
      <c r="L164" s="3">
        <v>37046.26</v>
      </c>
      <c r="M164" s="1"/>
      <c r="N164" s="7">
        <f t="shared" si="16"/>
        <v>37002.27</v>
      </c>
      <c r="O164" s="7">
        <f t="shared" si="17"/>
        <v>93.60385067</v>
      </c>
      <c r="P164" s="3">
        <f t="shared" si="18"/>
        <v>0.2529678603</v>
      </c>
    </row>
    <row r="165" ht="15.75" customHeight="1">
      <c r="A165" s="5" t="s">
        <v>16</v>
      </c>
      <c r="B165" s="8">
        <v>75707.47</v>
      </c>
      <c r="C165" s="8">
        <v>75781.75</v>
      </c>
      <c r="D165" s="8">
        <v>75698.24</v>
      </c>
      <c r="E165" s="8">
        <v>75969.05</v>
      </c>
      <c r="F165" s="8">
        <v>76052.69</v>
      </c>
      <c r="G165" s="8">
        <v>75937.24</v>
      </c>
      <c r="H165" s="8">
        <v>76167.87</v>
      </c>
      <c r="I165" s="8">
        <v>76575.33</v>
      </c>
      <c r="J165" s="8">
        <v>75653.17</v>
      </c>
      <c r="K165" s="8">
        <v>76461.96</v>
      </c>
      <c r="L165" s="3">
        <v>76031.23</v>
      </c>
      <c r="M165" s="1"/>
      <c r="N165" s="7">
        <f t="shared" si="16"/>
        <v>76003.27273</v>
      </c>
      <c r="O165" s="7">
        <f t="shared" si="17"/>
        <v>304.2498066</v>
      </c>
      <c r="P165" s="3">
        <f t="shared" si="18"/>
        <v>0.4003114546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79.86</v>
      </c>
      <c r="C173" s="3">
        <v>80.9</v>
      </c>
      <c r="D173" s="3">
        <v>80.21</v>
      </c>
      <c r="E173" s="3">
        <v>85.19</v>
      </c>
      <c r="F173" s="3">
        <v>80.14</v>
      </c>
      <c r="G173" s="3">
        <v>78.78</v>
      </c>
      <c r="H173" s="3">
        <v>80.37</v>
      </c>
      <c r="I173" s="3">
        <v>79.66</v>
      </c>
      <c r="J173" s="3">
        <v>79.45</v>
      </c>
      <c r="K173" s="3">
        <v>80.26</v>
      </c>
      <c r="L173" s="3">
        <v>81.84</v>
      </c>
      <c r="M173" s="1"/>
      <c r="N173" s="7">
        <f t="shared" ref="N173:N193" si="19">AVERAGE(B173:L173)</f>
        <v>80.60545455</v>
      </c>
      <c r="O173" s="7">
        <f t="shared" ref="O173:O193" si="20">STDEV(B173:L173)</f>
        <v>1.711539445</v>
      </c>
      <c r="P173" s="3">
        <f t="shared" ref="P173:P193" si="21">O173/N173*100</f>
        <v>2.123354375</v>
      </c>
    </row>
    <row r="174" ht="15.75" customHeight="1">
      <c r="A174" s="5">
        <v>2.0</v>
      </c>
      <c r="B174" s="3">
        <v>78.12</v>
      </c>
      <c r="C174" s="3">
        <v>78.68</v>
      </c>
      <c r="D174" s="3">
        <v>78.48</v>
      </c>
      <c r="E174" s="3">
        <v>78.72</v>
      </c>
      <c r="F174" s="3">
        <v>79.48</v>
      </c>
      <c r="G174" s="3">
        <v>78.63</v>
      </c>
      <c r="H174" s="3">
        <v>79.62</v>
      </c>
      <c r="I174" s="3">
        <v>99.76</v>
      </c>
      <c r="J174" s="3">
        <v>78.79</v>
      </c>
      <c r="K174" s="3">
        <v>82.44</v>
      </c>
      <c r="L174" s="3">
        <v>79.18</v>
      </c>
      <c r="M174" s="1"/>
      <c r="N174" s="7">
        <f t="shared" si="19"/>
        <v>81.08181818</v>
      </c>
      <c r="O174" s="7">
        <f t="shared" si="20"/>
        <v>6.302311986</v>
      </c>
      <c r="P174" s="3">
        <f t="shared" si="21"/>
        <v>7.772780787</v>
      </c>
    </row>
    <row r="175" ht="15.75" customHeight="1">
      <c r="A175" s="5">
        <v>4.0</v>
      </c>
      <c r="B175" s="3">
        <v>77.97</v>
      </c>
      <c r="C175" s="3">
        <v>78.06</v>
      </c>
      <c r="D175" s="3">
        <v>82.02</v>
      </c>
      <c r="E175" s="3">
        <v>77.83</v>
      </c>
      <c r="F175" s="3">
        <v>78.24</v>
      </c>
      <c r="G175" s="3">
        <v>77.5</v>
      </c>
      <c r="H175" s="3">
        <v>78.84</v>
      </c>
      <c r="I175" s="3">
        <v>78.03</v>
      </c>
      <c r="J175" s="3">
        <v>77.78</v>
      </c>
      <c r="K175" s="3">
        <v>78.05</v>
      </c>
      <c r="L175" s="3">
        <v>78.48</v>
      </c>
      <c r="M175" s="1"/>
      <c r="N175" s="7">
        <f t="shared" si="19"/>
        <v>78.43636364</v>
      </c>
      <c r="O175" s="7">
        <f t="shared" si="20"/>
        <v>1.240751971</v>
      </c>
      <c r="P175" s="3">
        <f t="shared" si="21"/>
        <v>1.5818581</v>
      </c>
    </row>
    <row r="176" ht="15.75" customHeight="1">
      <c r="A176" s="5">
        <v>8.0</v>
      </c>
      <c r="B176" s="3">
        <v>78.17</v>
      </c>
      <c r="C176" s="3">
        <v>78.6</v>
      </c>
      <c r="D176" s="3">
        <v>78.17</v>
      </c>
      <c r="E176" s="3">
        <v>78.29</v>
      </c>
      <c r="F176" s="3">
        <v>78.56</v>
      </c>
      <c r="G176" s="3">
        <v>75.83</v>
      </c>
      <c r="H176" s="3">
        <v>78.54</v>
      </c>
      <c r="I176" s="3">
        <v>78.67</v>
      </c>
      <c r="J176" s="3">
        <v>76.62</v>
      </c>
      <c r="K176" s="3">
        <v>78.72</v>
      </c>
      <c r="L176" s="3">
        <v>78.8</v>
      </c>
      <c r="M176" s="1"/>
      <c r="N176" s="7">
        <f t="shared" si="19"/>
        <v>78.08818182</v>
      </c>
      <c r="O176" s="7">
        <f t="shared" si="20"/>
        <v>0.9613617236</v>
      </c>
      <c r="P176" s="3">
        <f t="shared" si="21"/>
        <v>1.231123201</v>
      </c>
    </row>
    <row r="177" ht="15.75" customHeight="1">
      <c r="A177" s="5">
        <v>16.0</v>
      </c>
      <c r="B177" s="3">
        <v>72.79</v>
      </c>
      <c r="C177" s="3">
        <v>72.88</v>
      </c>
      <c r="D177" s="3">
        <v>73.02</v>
      </c>
      <c r="E177" s="3">
        <v>73.74</v>
      </c>
      <c r="F177" s="3">
        <v>73.03</v>
      </c>
      <c r="G177" s="3">
        <v>68.47</v>
      </c>
      <c r="H177" s="3">
        <v>72.89</v>
      </c>
      <c r="I177" s="3">
        <v>72.01</v>
      </c>
      <c r="J177" s="3">
        <v>70.41</v>
      </c>
      <c r="K177" s="3">
        <v>72.76</v>
      </c>
      <c r="L177" s="3">
        <v>73.18</v>
      </c>
      <c r="M177" s="1"/>
      <c r="N177" s="7">
        <f t="shared" si="19"/>
        <v>72.28909091</v>
      </c>
      <c r="O177" s="7">
        <f t="shared" si="20"/>
        <v>1.528374657</v>
      </c>
      <c r="P177" s="3">
        <f t="shared" si="21"/>
        <v>2.11425353</v>
      </c>
    </row>
    <row r="178" ht="15.75" customHeight="1">
      <c r="A178" s="5">
        <v>32.0</v>
      </c>
      <c r="B178" s="3">
        <v>72.47</v>
      </c>
      <c r="C178" s="3">
        <v>74.34</v>
      </c>
      <c r="D178" s="3">
        <v>71.74</v>
      </c>
      <c r="E178" s="3">
        <v>72.08</v>
      </c>
      <c r="F178" s="3">
        <v>71.62</v>
      </c>
      <c r="G178" s="3">
        <v>70.37</v>
      </c>
      <c r="H178" s="3">
        <v>72.25</v>
      </c>
      <c r="I178" s="3">
        <v>70.09</v>
      </c>
      <c r="J178" s="3">
        <v>69.79</v>
      </c>
      <c r="K178" s="3">
        <v>71.15</v>
      </c>
      <c r="L178" s="3">
        <v>71.47</v>
      </c>
      <c r="M178" s="1"/>
      <c r="N178" s="7">
        <f t="shared" si="19"/>
        <v>71.57909091</v>
      </c>
      <c r="O178" s="7">
        <f t="shared" si="20"/>
        <v>1.273620466</v>
      </c>
      <c r="P178" s="3">
        <f t="shared" si="21"/>
        <v>1.779319141</v>
      </c>
    </row>
    <row r="179" ht="15.75" customHeight="1">
      <c r="A179" s="5">
        <v>64.0</v>
      </c>
      <c r="B179" s="3">
        <v>74.96</v>
      </c>
      <c r="C179" s="3">
        <v>76.11</v>
      </c>
      <c r="D179" s="3">
        <v>75.88</v>
      </c>
      <c r="E179" s="3">
        <v>76.37</v>
      </c>
      <c r="F179" s="3">
        <v>77.07</v>
      </c>
      <c r="G179" s="3">
        <v>74.29</v>
      </c>
      <c r="H179" s="3">
        <v>76.26</v>
      </c>
      <c r="I179" s="3">
        <v>79.02</v>
      </c>
      <c r="J179" s="3">
        <v>73.99</v>
      </c>
      <c r="K179" s="3">
        <v>75.9</v>
      </c>
      <c r="L179" s="3">
        <v>77.41</v>
      </c>
      <c r="M179" s="1"/>
      <c r="N179" s="7">
        <f t="shared" si="19"/>
        <v>76.11454545</v>
      </c>
      <c r="O179" s="7">
        <f t="shared" si="20"/>
        <v>1.428141195</v>
      </c>
      <c r="P179" s="3">
        <f t="shared" si="21"/>
        <v>1.876305227</v>
      </c>
    </row>
    <row r="180" ht="15.75" customHeight="1">
      <c r="A180" s="5">
        <v>128.0</v>
      </c>
      <c r="B180" s="3">
        <v>79.3</v>
      </c>
      <c r="C180" s="3">
        <v>79.91</v>
      </c>
      <c r="D180" s="3">
        <v>79.4</v>
      </c>
      <c r="E180" s="3">
        <v>79.95</v>
      </c>
      <c r="F180" s="3">
        <v>79.45</v>
      </c>
      <c r="G180" s="3">
        <v>79.97</v>
      </c>
      <c r="H180" s="3">
        <v>79.36</v>
      </c>
      <c r="I180" s="3">
        <v>92.07</v>
      </c>
      <c r="J180" s="3">
        <v>79.12</v>
      </c>
      <c r="K180" s="3">
        <v>78.99</v>
      </c>
      <c r="L180" s="3">
        <v>78.87</v>
      </c>
      <c r="M180" s="1"/>
      <c r="N180" s="7">
        <f t="shared" si="19"/>
        <v>80.58090909</v>
      </c>
      <c r="O180" s="7">
        <f t="shared" si="20"/>
        <v>3.82907157</v>
      </c>
      <c r="P180" s="3">
        <f t="shared" si="21"/>
        <v>4.751834664</v>
      </c>
    </row>
    <row r="181" ht="15.75" customHeight="1">
      <c r="A181" s="5">
        <v>256.0</v>
      </c>
      <c r="B181" s="3">
        <v>86.56</v>
      </c>
      <c r="C181" s="3">
        <v>87.42</v>
      </c>
      <c r="D181" s="3">
        <v>86.59</v>
      </c>
      <c r="E181" s="3">
        <v>86.41</v>
      </c>
      <c r="F181" s="3">
        <v>86.37</v>
      </c>
      <c r="G181" s="3">
        <v>86.43</v>
      </c>
      <c r="H181" s="3">
        <v>86.6</v>
      </c>
      <c r="I181" s="3">
        <v>86.7</v>
      </c>
      <c r="J181" s="3">
        <v>86.59</v>
      </c>
      <c r="K181" s="3">
        <v>86.1</v>
      </c>
      <c r="L181" s="3">
        <v>87.55</v>
      </c>
      <c r="M181" s="1"/>
      <c r="N181" s="7">
        <f t="shared" si="19"/>
        <v>86.66545455</v>
      </c>
      <c r="O181" s="7">
        <f t="shared" si="20"/>
        <v>0.4367462338</v>
      </c>
      <c r="P181" s="3">
        <f t="shared" si="21"/>
        <v>0.5039450102</v>
      </c>
    </row>
    <row r="182" ht="15.75" customHeight="1">
      <c r="A182" s="5">
        <v>512.0</v>
      </c>
      <c r="B182" s="3">
        <v>97.91</v>
      </c>
      <c r="C182" s="3">
        <v>97.35</v>
      </c>
      <c r="D182" s="3">
        <v>97.63</v>
      </c>
      <c r="E182" s="3">
        <v>97.68</v>
      </c>
      <c r="F182" s="3">
        <v>97.63</v>
      </c>
      <c r="G182" s="3">
        <v>97.88</v>
      </c>
      <c r="H182" s="3">
        <v>97.89</v>
      </c>
      <c r="I182" s="3">
        <v>98.01</v>
      </c>
      <c r="J182" s="3">
        <v>97.74</v>
      </c>
      <c r="K182" s="3">
        <v>98.44</v>
      </c>
      <c r="L182" s="3">
        <v>98.46</v>
      </c>
      <c r="M182" s="1"/>
      <c r="N182" s="7">
        <f t="shared" si="19"/>
        <v>97.87454545</v>
      </c>
      <c r="O182" s="7">
        <f t="shared" si="20"/>
        <v>0.3366114566</v>
      </c>
      <c r="P182" s="3">
        <f t="shared" si="21"/>
        <v>0.3439213486</v>
      </c>
    </row>
    <row r="183" ht="15.75" customHeight="1">
      <c r="A183" s="5" t="s">
        <v>6</v>
      </c>
      <c r="B183" s="3">
        <v>124.0</v>
      </c>
      <c r="C183" s="3">
        <v>123.38</v>
      </c>
      <c r="D183" s="3">
        <v>123.81</v>
      </c>
      <c r="E183" s="3">
        <v>123.53</v>
      </c>
      <c r="F183" s="3">
        <v>123.8</v>
      </c>
      <c r="G183" s="3">
        <v>123.76</v>
      </c>
      <c r="H183" s="3">
        <v>123.92</v>
      </c>
      <c r="I183" s="3">
        <v>123.68</v>
      </c>
      <c r="J183" s="3">
        <v>124.29</v>
      </c>
      <c r="K183" s="3">
        <v>123.51</v>
      </c>
      <c r="L183" s="3">
        <v>124.79</v>
      </c>
      <c r="M183" s="1"/>
      <c r="N183" s="7">
        <f t="shared" si="19"/>
        <v>123.8609091</v>
      </c>
      <c r="O183" s="7">
        <f t="shared" si="20"/>
        <v>0.397905882</v>
      </c>
      <c r="P183" s="3">
        <f t="shared" si="21"/>
        <v>0.3212521892</v>
      </c>
    </row>
    <row r="184" ht="15.75" customHeight="1">
      <c r="A184" s="5" t="s">
        <v>7</v>
      </c>
      <c r="B184" s="3">
        <v>169.05</v>
      </c>
      <c r="C184" s="3">
        <v>168.72</v>
      </c>
      <c r="D184" s="3">
        <v>171.6</v>
      </c>
      <c r="E184" s="3">
        <v>169.22</v>
      </c>
      <c r="F184" s="3">
        <v>169.16</v>
      </c>
      <c r="G184" s="3">
        <v>169.36</v>
      </c>
      <c r="H184" s="3">
        <v>169.08</v>
      </c>
      <c r="I184" s="3">
        <v>169.7</v>
      </c>
      <c r="J184" s="3">
        <v>169.51</v>
      </c>
      <c r="K184" s="3">
        <v>168.85</v>
      </c>
      <c r="L184" s="3">
        <v>169.0</v>
      </c>
      <c r="M184" s="1"/>
      <c r="N184" s="7">
        <f t="shared" si="19"/>
        <v>169.3863636</v>
      </c>
      <c r="O184" s="7">
        <f t="shared" si="20"/>
        <v>0.7862222679</v>
      </c>
      <c r="P184" s="3">
        <f t="shared" si="21"/>
        <v>0.4641591277</v>
      </c>
    </row>
    <row r="185" ht="15.75" customHeight="1">
      <c r="A185" s="5" t="s">
        <v>8</v>
      </c>
      <c r="B185" s="3">
        <v>282.16</v>
      </c>
      <c r="C185" s="3">
        <v>278.96</v>
      </c>
      <c r="D185" s="3">
        <v>277.63</v>
      </c>
      <c r="E185" s="3">
        <v>276.16</v>
      </c>
      <c r="F185" s="3">
        <v>277.45</v>
      </c>
      <c r="G185" s="3">
        <v>277.15</v>
      </c>
      <c r="H185" s="3">
        <v>273.98</v>
      </c>
      <c r="I185" s="3">
        <v>275.14</v>
      </c>
      <c r="J185" s="3">
        <v>276.37</v>
      </c>
      <c r="K185" s="3">
        <v>283.13</v>
      </c>
      <c r="L185" s="3">
        <v>279.7</v>
      </c>
      <c r="M185" s="1"/>
      <c r="N185" s="7">
        <f t="shared" si="19"/>
        <v>277.9845455</v>
      </c>
      <c r="O185" s="7">
        <f t="shared" si="20"/>
        <v>2.810264627</v>
      </c>
      <c r="P185" s="3">
        <f t="shared" si="21"/>
        <v>1.010942757</v>
      </c>
    </row>
    <row r="186" ht="15.75" customHeight="1">
      <c r="A186" s="5" t="s">
        <v>9</v>
      </c>
      <c r="B186" s="3">
        <v>418.34</v>
      </c>
      <c r="C186" s="3">
        <v>418.53</v>
      </c>
      <c r="D186" s="3">
        <v>417.45</v>
      </c>
      <c r="E186" s="3">
        <v>415.31</v>
      </c>
      <c r="F186" s="3">
        <v>414.92</v>
      </c>
      <c r="G186" s="3">
        <v>417.69</v>
      </c>
      <c r="H186" s="3">
        <v>416.87</v>
      </c>
      <c r="I186" s="3">
        <v>414.69</v>
      </c>
      <c r="J186" s="3">
        <v>416.92</v>
      </c>
      <c r="K186" s="3">
        <v>419.88</v>
      </c>
      <c r="L186" s="3">
        <v>419.94</v>
      </c>
      <c r="M186" s="1"/>
      <c r="N186" s="7">
        <f t="shared" si="19"/>
        <v>417.3218182</v>
      </c>
      <c r="O186" s="7">
        <f t="shared" si="20"/>
        <v>1.820872418</v>
      </c>
      <c r="P186" s="3">
        <f t="shared" si="21"/>
        <v>0.4363233215</v>
      </c>
    </row>
    <row r="187" ht="15.75" customHeight="1">
      <c r="A187" s="5" t="s">
        <v>10</v>
      </c>
      <c r="B187" s="3">
        <v>1403.49</v>
      </c>
      <c r="C187" s="3">
        <v>1401.07</v>
      </c>
      <c r="D187" s="3">
        <v>1399.97</v>
      </c>
      <c r="E187" s="3">
        <v>1400.27</v>
      </c>
      <c r="F187" s="3">
        <v>1399.17</v>
      </c>
      <c r="G187" s="3">
        <v>1396.93</v>
      </c>
      <c r="H187" s="3">
        <v>1399.73</v>
      </c>
      <c r="I187" s="3">
        <v>1400.84</v>
      </c>
      <c r="J187" s="3">
        <v>1398.85</v>
      </c>
      <c r="K187" s="3">
        <v>1397.98</v>
      </c>
      <c r="L187" s="3">
        <v>1404.79</v>
      </c>
      <c r="M187" s="1"/>
      <c r="N187" s="7">
        <f t="shared" si="19"/>
        <v>1400.280909</v>
      </c>
      <c r="O187" s="7">
        <f t="shared" si="20"/>
        <v>2.275304175</v>
      </c>
      <c r="P187" s="3">
        <f t="shared" si="21"/>
        <v>0.1624891235</v>
      </c>
    </row>
    <row r="188" ht="15.75" customHeight="1">
      <c r="A188" s="5" t="s">
        <v>11</v>
      </c>
      <c r="B188" s="3">
        <v>2695.06</v>
      </c>
      <c r="C188" s="3">
        <v>2698.9</v>
      </c>
      <c r="D188" s="3">
        <v>2707.29</v>
      </c>
      <c r="E188" s="3">
        <v>2694.08</v>
      </c>
      <c r="F188" s="3">
        <v>2696.68</v>
      </c>
      <c r="G188" s="3">
        <v>2677.76</v>
      </c>
      <c r="H188" s="3">
        <v>2695.98</v>
      </c>
      <c r="I188" s="3">
        <v>2687.7</v>
      </c>
      <c r="J188" s="3">
        <v>2706.04</v>
      </c>
      <c r="K188" s="3">
        <v>2692.93</v>
      </c>
      <c r="L188" s="3">
        <v>2693.52</v>
      </c>
      <c r="M188" s="1"/>
      <c r="N188" s="7">
        <f t="shared" si="19"/>
        <v>2695.085455</v>
      </c>
      <c r="O188" s="7">
        <f t="shared" si="20"/>
        <v>8.06021757</v>
      </c>
      <c r="P188" s="3">
        <f t="shared" si="21"/>
        <v>0.2990709462</v>
      </c>
    </row>
    <row r="189" ht="15.75" customHeight="1">
      <c r="A189" s="5" t="s">
        <v>12</v>
      </c>
      <c r="B189" s="3">
        <v>5355.64</v>
      </c>
      <c r="C189" s="3">
        <v>5317.97</v>
      </c>
      <c r="D189" s="3">
        <v>5305.52</v>
      </c>
      <c r="E189" s="3">
        <v>5357.74</v>
      </c>
      <c r="F189" s="3">
        <v>5328.63</v>
      </c>
      <c r="G189" s="3">
        <v>5313.74</v>
      </c>
      <c r="H189" s="3">
        <v>5334.53</v>
      </c>
      <c r="I189" s="3">
        <v>5297.55</v>
      </c>
      <c r="J189" s="3">
        <v>5314.78</v>
      </c>
      <c r="K189" s="3">
        <v>5384.08</v>
      </c>
      <c r="L189" s="3">
        <v>5319.23</v>
      </c>
      <c r="M189" s="1"/>
      <c r="N189" s="7">
        <f t="shared" si="19"/>
        <v>5329.946364</v>
      </c>
      <c r="O189" s="7">
        <f t="shared" si="20"/>
        <v>26.04410193</v>
      </c>
      <c r="P189" s="3">
        <f t="shared" si="21"/>
        <v>0.4886372236</v>
      </c>
    </row>
    <row r="190" ht="15.75" customHeight="1">
      <c r="A190" s="5" t="s">
        <v>13</v>
      </c>
      <c r="B190" s="3">
        <v>9938.41</v>
      </c>
      <c r="C190" s="3">
        <v>9931.81</v>
      </c>
      <c r="D190" s="3">
        <v>9918.04</v>
      </c>
      <c r="E190" s="3">
        <v>9930.81</v>
      </c>
      <c r="F190" s="3">
        <v>10052.47</v>
      </c>
      <c r="G190" s="3">
        <v>9939.2</v>
      </c>
      <c r="H190" s="3">
        <v>9916.31</v>
      </c>
      <c r="I190" s="3">
        <v>9914.99</v>
      </c>
      <c r="J190" s="3">
        <v>9921.5</v>
      </c>
      <c r="K190" s="3">
        <v>9926.14</v>
      </c>
      <c r="L190" s="3">
        <v>9944.7</v>
      </c>
      <c r="M190" s="1"/>
      <c r="N190" s="7">
        <f t="shared" si="19"/>
        <v>9939.489091</v>
      </c>
      <c r="O190" s="7">
        <f t="shared" si="20"/>
        <v>38.76432289</v>
      </c>
      <c r="P190" s="3">
        <f t="shared" si="21"/>
        <v>0.3900031736</v>
      </c>
    </row>
    <row r="191" ht="15.75" customHeight="1">
      <c r="A191" s="5" t="s">
        <v>14</v>
      </c>
      <c r="B191" s="3">
        <v>18957.46</v>
      </c>
      <c r="C191" s="3">
        <v>18944.5</v>
      </c>
      <c r="D191" s="3">
        <v>18945.0</v>
      </c>
      <c r="E191" s="3">
        <v>18944.43</v>
      </c>
      <c r="F191" s="3">
        <v>18958.9</v>
      </c>
      <c r="G191" s="3">
        <v>19001.41</v>
      </c>
      <c r="H191" s="3">
        <v>18898.62</v>
      </c>
      <c r="I191" s="3">
        <v>18978.4</v>
      </c>
      <c r="J191" s="3">
        <v>18984.46</v>
      </c>
      <c r="K191" s="3">
        <v>18933.55</v>
      </c>
      <c r="L191" s="3">
        <v>18969.17</v>
      </c>
      <c r="M191" s="1"/>
      <c r="N191" s="7">
        <f t="shared" si="19"/>
        <v>18955.99091</v>
      </c>
      <c r="O191" s="7">
        <f t="shared" si="20"/>
        <v>27.82331952</v>
      </c>
      <c r="P191" s="3">
        <f t="shared" si="21"/>
        <v>0.1467785021</v>
      </c>
    </row>
    <row r="192" ht="15.75" customHeight="1">
      <c r="A192" s="5" t="s">
        <v>15</v>
      </c>
      <c r="B192" s="3">
        <v>37024.08</v>
      </c>
      <c r="C192" s="3">
        <v>37204.49</v>
      </c>
      <c r="D192" s="3">
        <v>37005.94</v>
      </c>
      <c r="E192" s="3">
        <v>37095.03</v>
      </c>
      <c r="F192" s="3">
        <v>37190.62</v>
      </c>
      <c r="G192" s="3">
        <v>37117.7</v>
      </c>
      <c r="H192" s="3">
        <v>36943.39</v>
      </c>
      <c r="I192" s="3">
        <v>37157.6</v>
      </c>
      <c r="J192" s="3">
        <v>37137.6</v>
      </c>
      <c r="K192" s="3">
        <v>37070.48</v>
      </c>
      <c r="L192" s="3">
        <v>37093.01</v>
      </c>
      <c r="M192" s="1"/>
      <c r="N192" s="7">
        <f t="shared" si="19"/>
        <v>37094.54</v>
      </c>
      <c r="O192" s="7">
        <f t="shared" si="20"/>
        <v>79.95613823</v>
      </c>
      <c r="P192" s="3">
        <f t="shared" si="21"/>
        <v>0.2155469194</v>
      </c>
    </row>
    <row r="193" ht="15.75" customHeight="1">
      <c r="A193" s="5" t="s">
        <v>16</v>
      </c>
      <c r="B193" s="3">
        <v>75902.84</v>
      </c>
      <c r="C193" s="3">
        <v>76017.66</v>
      </c>
      <c r="D193" s="3">
        <v>75817.59</v>
      </c>
      <c r="E193" s="3">
        <v>75455.95</v>
      </c>
      <c r="F193" s="3">
        <v>75548.14</v>
      </c>
      <c r="G193" s="3">
        <v>75580.61</v>
      </c>
      <c r="H193" s="3">
        <v>75563.27</v>
      </c>
      <c r="I193" s="3">
        <v>75896.02</v>
      </c>
      <c r="J193" s="3">
        <v>75652.33</v>
      </c>
      <c r="K193" s="3">
        <v>75202.53</v>
      </c>
      <c r="L193" s="3">
        <v>76326.1</v>
      </c>
      <c r="M193" s="1"/>
      <c r="N193" s="7">
        <f t="shared" si="19"/>
        <v>75723.91273</v>
      </c>
      <c r="O193" s="7">
        <f t="shared" si="20"/>
        <v>307.4628681</v>
      </c>
      <c r="P193" s="3">
        <f t="shared" si="21"/>
        <v>0.4060314068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80.49</v>
      </c>
      <c r="C5" s="8">
        <v>78.8</v>
      </c>
      <c r="D5" s="8">
        <v>78.27</v>
      </c>
      <c r="E5" s="8">
        <v>77.65</v>
      </c>
      <c r="F5" s="8">
        <v>77.68</v>
      </c>
      <c r="G5" s="8">
        <v>78.17</v>
      </c>
      <c r="H5" s="8">
        <v>78.72</v>
      </c>
      <c r="I5" s="8">
        <v>81.74</v>
      </c>
      <c r="J5" s="8">
        <v>78.02</v>
      </c>
      <c r="K5" s="8">
        <v>78.95</v>
      </c>
      <c r="L5" s="3">
        <v>78.54</v>
      </c>
      <c r="M5" s="1"/>
      <c r="N5" s="7">
        <f t="shared" ref="N5:N25" si="1">AVERAGE(B5:L5)</f>
        <v>78.82090909</v>
      </c>
      <c r="O5" s="7">
        <f t="shared" ref="O5:O25" si="2">STDEV(B5:L5)</f>
        <v>1.243160927</v>
      </c>
      <c r="P5" s="3">
        <f t="shared" ref="P5:P25" si="3">O5/N5*100</f>
        <v>1.57719689</v>
      </c>
    </row>
    <row r="6" ht="15.75" customHeight="1">
      <c r="A6" s="5">
        <v>2.0</v>
      </c>
      <c r="B6" s="8">
        <v>75.19</v>
      </c>
      <c r="C6" s="8">
        <v>76.07</v>
      </c>
      <c r="D6" s="8">
        <v>75.67</v>
      </c>
      <c r="E6" s="8">
        <v>75.08</v>
      </c>
      <c r="F6" s="8">
        <v>74.64</v>
      </c>
      <c r="G6" s="8">
        <v>75.02</v>
      </c>
      <c r="H6" s="8">
        <v>75.46</v>
      </c>
      <c r="I6" s="8">
        <v>75.26</v>
      </c>
      <c r="J6" s="8">
        <v>75.73</v>
      </c>
      <c r="K6" s="8">
        <v>75.82</v>
      </c>
      <c r="L6" s="3">
        <v>76.09</v>
      </c>
      <c r="M6" s="1"/>
      <c r="N6" s="7">
        <f t="shared" si="1"/>
        <v>75.45727273</v>
      </c>
      <c r="O6" s="7">
        <f t="shared" si="2"/>
        <v>0.4624735865</v>
      </c>
      <c r="P6" s="3">
        <f t="shared" si="3"/>
        <v>0.6128946485</v>
      </c>
    </row>
    <row r="7" ht="15.75" customHeight="1">
      <c r="A7" s="5">
        <v>4.0</v>
      </c>
      <c r="B7" s="8">
        <v>75.19</v>
      </c>
      <c r="C7" s="8">
        <v>76.94</v>
      </c>
      <c r="D7" s="8">
        <v>75.26</v>
      </c>
      <c r="E7" s="8">
        <v>75.24</v>
      </c>
      <c r="F7" s="8">
        <v>74.53</v>
      </c>
      <c r="G7" s="8">
        <v>75.39</v>
      </c>
      <c r="H7" s="8">
        <v>74.61</v>
      </c>
      <c r="I7" s="8">
        <v>75.04</v>
      </c>
      <c r="J7" s="8">
        <v>75.63</v>
      </c>
      <c r="K7" s="8">
        <v>75.47</v>
      </c>
      <c r="L7" s="3">
        <v>75.3</v>
      </c>
      <c r="M7" s="1"/>
      <c r="N7" s="7">
        <f t="shared" si="1"/>
        <v>75.32727273</v>
      </c>
      <c r="O7" s="7">
        <f t="shared" si="2"/>
        <v>0.6309689518</v>
      </c>
      <c r="P7" s="3">
        <f t="shared" si="3"/>
        <v>0.8376367934</v>
      </c>
    </row>
    <row r="8" ht="15.75" customHeight="1">
      <c r="A8" s="5">
        <v>8.0</v>
      </c>
      <c r="B8" s="8">
        <v>75.45</v>
      </c>
      <c r="C8" s="8">
        <v>75.88</v>
      </c>
      <c r="D8" s="8">
        <v>76.16</v>
      </c>
      <c r="E8" s="8">
        <v>75.95</v>
      </c>
      <c r="F8" s="8">
        <v>74.75</v>
      </c>
      <c r="G8" s="8">
        <v>75.86</v>
      </c>
      <c r="H8" s="8">
        <v>75.41</v>
      </c>
      <c r="I8" s="8">
        <v>75.75</v>
      </c>
      <c r="J8" s="8">
        <v>75.98</v>
      </c>
      <c r="K8" s="8">
        <v>75.75</v>
      </c>
      <c r="L8" s="3">
        <v>75.15</v>
      </c>
      <c r="M8" s="1"/>
      <c r="N8" s="7">
        <f t="shared" si="1"/>
        <v>75.64454545</v>
      </c>
      <c r="O8" s="7">
        <f t="shared" si="2"/>
        <v>0.4163259213</v>
      </c>
      <c r="P8" s="3">
        <f t="shared" si="3"/>
        <v>0.5503713702</v>
      </c>
    </row>
    <row r="9" ht="15.75" customHeight="1">
      <c r="A9" s="5">
        <v>16.0</v>
      </c>
      <c r="B9" s="8">
        <v>73.57</v>
      </c>
      <c r="C9" s="8">
        <v>73.48</v>
      </c>
      <c r="D9" s="8">
        <v>73.84</v>
      </c>
      <c r="E9" s="8">
        <v>73.69</v>
      </c>
      <c r="F9" s="8">
        <v>72.88</v>
      </c>
      <c r="G9" s="8">
        <v>73.67</v>
      </c>
      <c r="H9" s="8">
        <v>73.54</v>
      </c>
      <c r="I9" s="8">
        <v>73.33</v>
      </c>
      <c r="J9" s="8">
        <v>73.77</v>
      </c>
      <c r="K9" s="8">
        <v>74.02</v>
      </c>
      <c r="L9" s="3">
        <v>73.17</v>
      </c>
      <c r="M9" s="1"/>
      <c r="N9" s="7">
        <f t="shared" si="1"/>
        <v>73.54181818</v>
      </c>
      <c r="O9" s="7">
        <f t="shared" si="2"/>
        <v>0.3215219489</v>
      </c>
      <c r="P9" s="3">
        <f t="shared" si="3"/>
        <v>0.4371960836</v>
      </c>
    </row>
    <row r="10" ht="15.75" customHeight="1">
      <c r="A10" s="5">
        <v>32.0</v>
      </c>
      <c r="B10" s="8">
        <v>74.21</v>
      </c>
      <c r="C10" s="8">
        <v>73.74</v>
      </c>
      <c r="D10" s="8">
        <v>73.55</v>
      </c>
      <c r="E10" s="8">
        <v>73.78</v>
      </c>
      <c r="F10" s="8">
        <v>73.46</v>
      </c>
      <c r="G10" s="8">
        <v>74.79</v>
      </c>
      <c r="H10" s="8">
        <v>73.82</v>
      </c>
      <c r="I10" s="8">
        <v>73.54</v>
      </c>
      <c r="J10" s="8">
        <v>73.71</v>
      </c>
      <c r="K10" s="8">
        <v>74.21</v>
      </c>
      <c r="L10" s="3">
        <v>73.67</v>
      </c>
      <c r="M10" s="1"/>
      <c r="N10" s="7">
        <f t="shared" si="1"/>
        <v>73.86181818</v>
      </c>
      <c r="O10" s="7">
        <f t="shared" si="2"/>
        <v>0.3936195671</v>
      </c>
      <c r="P10" s="3">
        <f t="shared" si="3"/>
        <v>0.5329134549</v>
      </c>
    </row>
    <row r="11" ht="15.75" customHeight="1">
      <c r="A11" s="5">
        <v>64.0</v>
      </c>
      <c r="B11" s="8">
        <v>73.65</v>
      </c>
      <c r="C11" s="8">
        <v>72.57</v>
      </c>
      <c r="D11" s="8">
        <v>72.24</v>
      </c>
      <c r="E11" s="8">
        <v>72.57</v>
      </c>
      <c r="F11" s="8">
        <v>72.11</v>
      </c>
      <c r="G11" s="8">
        <v>72.01</v>
      </c>
      <c r="H11" s="8">
        <v>72.12</v>
      </c>
      <c r="I11" s="8">
        <v>72.38</v>
      </c>
      <c r="J11" s="8">
        <v>72.77</v>
      </c>
      <c r="K11" s="8">
        <v>73.17</v>
      </c>
      <c r="L11" s="3">
        <v>72.66</v>
      </c>
      <c r="M11" s="1"/>
      <c r="N11" s="7">
        <f t="shared" si="1"/>
        <v>72.56818182</v>
      </c>
      <c r="O11" s="7">
        <f t="shared" si="2"/>
        <v>0.4946881479</v>
      </c>
      <c r="P11" s="3">
        <f t="shared" si="3"/>
        <v>0.6816873945</v>
      </c>
    </row>
    <row r="12" ht="15.75" customHeight="1">
      <c r="A12" s="5">
        <v>128.0</v>
      </c>
      <c r="B12" s="8">
        <v>79.01</v>
      </c>
      <c r="C12" s="8">
        <v>78.01</v>
      </c>
      <c r="D12" s="8">
        <v>78.82</v>
      </c>
      <c r="E12" s="8">
        <v>78.18</v>
      </c>
      <c r="F12" s="8">
        <v>76.17</v>
      </c>
      <c r="G12" s="8">
        <v>76.8</v>
      </c>
      <c r="H12" s="8">
        <v>77.91</v>
      </c>
      <c r="I12" s="8">
        <v>79.45</v>
      </c>
      <c r="J12" s="8">
        <v>77.71</v>
      </c>
      <c r="K12" s="8">
        <v>78.49</v>
      </c>
      <c r="L12" s="3">
        <v>77.05</v>
      </c>
      <c r="M12" s="1"/>
      <c r="N12" s="7">
        <f t="shared" si="1"/>
        <v>77.96363636</v>
      </c>
      <c r="O12" s="7">
        <f t="shared" si="2"/>
        <v>0.9917990999</v>
      </c>
      <c r="P12" s="3">
        <f t="shared" si="3"/>
        <v>1.272130375</v>
      </c>
    </row>
    <row r="13" ht="15.75" customHeight="1">
      <c r="A13" s="5">
        <v>256.0</v>
      </c>
      <c r="B13" s="8">
        <v>80.31</v>
      </c>
      <c r="C13" s="8">
        <v>80.12</v>
      </c>
      <c r="D13" s="8">
        <v>80.86</v>
      </c>
      <c r="E13" s="8">
        <v>80.71</v>
      </c>
      <c r="F13" s="8">
        <v>80.13</v>
      </c>
      <c r="G13" s="8">
        <v>81.7</v>
      </c>
      <c r="H13" s="8">
        <v>79.98</v>
      </c>
      <c r="I13" s="8">
        <v>80.41</v>
      </c>
      <c r="J13" s="8">
        <v>81.08</v>
      </c>
      <c r="K13" s="8">
        <v>80.75</v>
      </c>
      <c r="L13" s="3">
        <v>80.54</v>
      </c>
      <c r="M13" s="1"/>
      <c r="N13" s="7">
        <f t="shared" si="1"/>
        <v>80.59909091</v>
      </c>
      <c r="O13" s="7">
        <f t="shared" si="2"/>
        <v>0.5002090472</v>
      </c>
      <c r="P13" s="3">
        <f t="shared" si="3"/>
        <v>0.6206137583</v>
      </c>
    </row>
    <row r="14" ht="15.75" customHeight="1">
      <c r="A14" s="5">
        <v>512.0</v>
      </c>
      <c r="B14" s="8">
        <v>75.35</v>
      </c>
      <c r="C14" s="8">
        <v>75.09</v>
      </c>
      <c r="D14" s="8">
        <v>75.23</v>
      </c>
      <c r="E14" s="8">
        <v>75.57</v>
      </c>
      <c r="F14" s="8">
        <v>74.82</v>
      </c>
      <c r="G14" s="8">
        <v>75.45</v>
      </c>
      <c r="H14" s="8">
        <v>75.12</v>
      </c>
      <c r="I14" s="8">
        <v>75.14</v>
      </c>
      <c r="J14" s="8">
        <v>75.87</v>
      </c>
      <c r="K14" s="8">
        <v>76.16</v>
      </c>
      <c r="L14" s="3">
        <v>75.52</v>
      </c>
      <c r="M14" s="1"/>
      <c r="N14" s="7">
        <f t="shared" si="1"/>
        <v>75.39272727</v>
      </c>
      <c r="O14" s="7">
        <f t="shared" si="2"/>
        <v>0.3812634498</v>
      </c>
      <c r="P14" s="3">
        <f t="shared" si="3"/>
        <v>0.5057032205</v>
      </c>
    </row>
    <row r="15" ht="15.75" customHeight="1">
      <c r="A15" s="5" t="s">
        <v>6</v>
      </c>
      <c r="B15" s="8">
        <v>83.65</v>
      </c>
      <c r="C15" s="8">
        <v>83.49</v>
      </c>
      <c r="D15" s="8">
        <v>83.83</v>
      </c>
      <c r="E15" s="8">
        <v>84.01</v>
      </c>
      <c r="F15" s="8">
        <v>83.28</v>
      </c>
      <c r="G15" s="8">
        <v>83.79</v>
      </c>
      <c r="H15" s="8">
        <v>83.51</v>
      </c>
      <c r="I15" s="8">
        <v>83.47</v>
      </c>
      <c r="J15" s="8">
        <v>83.88</v>
      </c>
      <c r="K15" s="8">
        <v>84.74</v>
      </c>
      <c r="L15" s="3">
        <v>84.16</v>
      </c>
      <c r="M15" s="1"/>
      <c r="N15" s="7">
        <f t="shared" si="1"/>
        <v>83.80090909</v>
      </c>
      <c r="O15" s="7">
        <f t="shared" si="2"/>
        <v>0.4057943949</v>
      </c>
      <c r="P15" s="3">
        <f t="shared" si="3"/>
        <v>0.4842362682</v>
      </c>
    </row>
    <row r="16" ht="15.75" customHeight="1">
      <c r="A16" s="5" t="s">
        <v>7</v>
      </c>
      <c r="B16" s="8">
        <v>99.61</v>
      </c>
      <c r="C16" s="8">
        <v>98.88</v>
      </c>
      <c r="D16" s="8">
        <v>99.07</v>
      </c>
      <c r="E16" s="8">
        <v>99.69</v>
      </c>
      <c r="F16" s="8">
        <v>98.43</v>
      </c>
      <c r="G16" s="8">
        <v>98.99</v>
      </c>
      <c r="H16" s="8">
        <v>98.83</v>
      </c>
      <c r="I16" s="8">
        <v>98.76</v>
      </c>
      <c r="J16" s="8">
        <v>99.23</v>
      </c>
      <c r="K16" s="8">
        <v>99.99</v>
      </c>
      <c r="L16" s="3">
        <v>99.58</v>
      </c>
      <c r="M16" s="1"/>
      <c r="N16" s="7">
        <f t="shared" si="1"/>
        <v>99.18727273</v>
      </c>
      <c r="O16" s="7">
        <f t="shared" si="2"/>
        <v>0.4756698626</v>
      </c>
      <c r="P16" s="3">
        <f t="shared" si="3"/>
        <v>0.479567438</v>
      </c>
    </row>
    <row r="17" ht="15.75" customHeight="1">
      <c r="A17" s="5" t="s">
        <v>8</v>
      </c>
      <c r="B17" s="8">
        <v>129.0</v>
      </c>
      <c r="C17" s="8">
        <v>128.54</v>
      </c>
      <c r="D17" s="8">
        <v>128.85</v>
      </c>
      <c r="E17" s="8">
        <v>129.14</v>
      </c>
      <c r="F17" s="8">
        <v>128.23</v>
      </c>
      <c r="G17" s="8">
        <v>128.92</v>
      </c>
      <c r="H17" s="8">
        <v>130.73</v>
      </c>
      <c r="I17" s="8">
        <v>128.39</v>
      </c>
      <c r="J17" s="8">
        <v>129.09</v>
      </c>
      <c r="K17" s="8">
        <v>128.96</v>
      </c>
      <c r="L17" s="3">
        <v>128.82</v>
      </c>
      <c r="M17" s="1"/>
      <c r="N17" s="7">
        <f t="shared" si="1"/>
        <v>128.97</v>
      </c>
      <c r="O17" s="7">
        <f t="shared" si="2"/>
        <v>0.6519355796</v>
      </c>
      <c r="P17" s="3">
        <f t="shared" si="3"/>
        <v>0.5054939751</v>
      </c>
    </row>
    <row r="18" ht="15.75" customHeight="1">
      <c r="A18" s="5" t="s">
        <v>9</v>
      </c>
      <c r="B18" s="8">
        <v>220.31</v>
      </c>
      <c r="C18" s="8">
        <v>204.87</v>
      </c>
      <c r="D18" s="8">
        <v>203.59</v>
      </c>
      <c r="E18" s="8">
        <v>207.06</v>
      </c>
      <c r="F18" s="8">
        <v>204.8</v>
      </c>
      <c r="G18" s="8">
        <v>205.51</v>
      </c>
      <c r="H18" s="8">
        <v>205.15</v>
      </c>
      <c r="I18" s="8">
        <v>206.27</v>
      </c>
      <c r="J18" s="8">
        <v>205.86</v>
      </c>
      <c r="K18" s="8">
        <v>205.02</v>
      </c>
      <c r="L18" s="3">
        <v>207.38</v>
      </c>
      <c r="M18" s="1"/>
      <c r="N18" s="7">
        <f t="shared" si="1"/>
        <v>206.8927273</v>
      </c>
      <c r="O18" s="7">
        <f t="shared" si="2"/>
        <v>4.577969181</v>
      </c>
      <c r="P18" s="3">
        <f t="shared" si="3"/>
        <v>2.212726006</v>
      </c>
    </row>
    <row r="19" ht="15.75" customHeight="1">
      <c r="A19" s="5" t="s">
        <v>10</v>
      </c>
      <c r="B19" s="8">
        <v>672.26</v>
      </c>
      <c r="C19" s="8">
        <v>647.37</v>
      </c>
      <c r="D19" s="8">
        <v>650.42</v>
      </c>
      <c r="E19" s="8">
        <v>658.67</v>
      </c>
      <c r="F19" s="8">
        <v>648.54</v>
      </c>
      <c r="G19" s="8">
        <v>656.57</v>
      </c>
      <c r="H19" s="8">
        <v>658.4</v>
      </c>
      <c r="I19" s="8">
        <v>669.22</v>
      </c>
      <c r="J19" s="8">
        <v>668.67</v>
      </c>
      <c r="K19" s="8">
        <v>669.05</v>
      </c>
      <c r="L19" s="3">
        <v>676.76</v>
      </c>
      <c r="M19" s="1"/>
      <c r="N19" s="7">
        <f t="shared" si="1"/>
        <v>661.4481818</v>
      </c>
      <c r="O19" s="7">
        <f t="shared" si="2"/>
        <v>10.2417487</v>
      </c>
      <c r="P19" s="3">
        <f t="shared" si="3"/>
        <v>1.548382621</v>
      </c>
    </row>
    <row r="20" ht="15.75" customHeight="1">
      <c r="A20" s="5" t="s">
        <v>11</v>
      </c>
      <c r="B20" s="8">
        <v>1000.58</v>
      </c>
      <c r="C20" s="8">
        <v>1008.15</v>
      </c>
      <c r="D20" s="8">
        <v>1006.89</v>
      </c>
      <c r="E20" s="8">
        <v>1003.83</v>
      </c>
      <c r="F20" s="8">
        <v>1035.33</v>
      </c>
      <c r="G20" s="8">
        <v>1010.97</v>
      </c>
      <c r="H20" s="8">
        <v>1002.62</v>
      </c>
      <c r="I20" s="8">
        <v>1004.47</v>
      </c>
      <c r="J20" s="8">
        <v>1002.47</v>
      </c>
      <c r="K20" s="8">
        <v>1003.52</v>
      </c>
      <c r="L20" s="3">
        <v>1002.15</v>
      </c>
      <c r="M20" s="1"/>
      <c r="N20" s="7">
        <f t="shared" si="1"/>
        <v>1007.361818</v>
      </c>
      <c r="O20" s="7">
        <f t="shared" si="2"/>
        <v>9.753198263</v>
      </c>
      <c r="P20" s="3">
        <f t="shared" si="3"/>
        <v>0.9681921716</v>
      </c>
    </row>
    <row r="21" ht="15.75" customHeight="1">
      <c r="A21" s="5" t="s">
        <v>12</v>
      </c>
      <c r="B21" s="8">
        <v>2184.33</v>
      </c>
      <c r="C21" s="8">
        <v>2176.91</v>
      </c>
      <c r="D21" s="8">
        <v>2227.64</v>
      </c>
      <c r="E21" s="8">
        <v>2198.59</v>
      </c>
      <c r="F21" s="8">
        <v>2204.47</v>
      </c>
      <c r="G21" s="8">
        <v>2166.98</v>
      </c>
      <c r="H21" s="8">
        <v>2202.49</v>
      </c>
      <c r="I21" s="8">
        <v>2169.01</v>
      </c>
      <c r="J21" s="8">
        <v>2197.65</v>
      </c>
      <c r="K21" s="8">
        <v>2179.98</v>
      </c>
      <c r="L21" s="3">
        <v>2205.89</v>
      </c>
      <c r="M21" s="1"/>
      <c r="N21" s="7">
        <f t="shared" si="1"/>
        <v>2192.176364</v>
      </c>
      <c r="O21" s="7">
        <f t="shared" si="2"/>
        <v>18.40991324</v>
      </c>
      <c r="P21" s="3">
        <f t="shared" si="3"/>
        <v>0.8398007361</v>
      </c>
    </row>
    <row r="22" ht="15.75" customHeight="1">
      <c r="A22" s="5" t="s">
        <v>13</v>
      </c>
      <c r="B22" s="8">
        <v>3596.06</v>
      </c>
      <c r="C22" s="8">
        <v>3552.87</v>
      </c>
      <c r="D22" s="8">
        <v>3570.85</v>
      </c>
      <c r="E22" s="8">
        <v>3659.3</v>
      </c>
      <c r="F22" s="8">
        <v>3516.63</v>
      </c>
      <c r="G22" s="8">
        <v>3495.45</v>
      </c>
      <c r="H22" s="8">
        <v>3645.96</v>
      </c>
      <c r="I22" s="8">
        <v>3560.83</v>
      </c>
      <c r="J22" s="8">
        <v>3549.98</v>
      </c>
      <c r="K22" s="8">
        <v>3576.01</v>
      </c>
      <c r="L22" s="3">
        <v>3519.78</v>
      </c>
      <c r="M22" s="1"/>
      <c r="N22" s="7">
        <f t="shared" si="1"/>
        <v>3567.610909</v>
      </c>
      <c r="O22" s="7">
        <f t="shared" si="2"/>
        <v>51.09209967</v>
      </c>
      <c r="P22" s="3">
        <f t="shared" si="3"/>
        <v>1.432109638</v>
      </c>
    </row>
    <row r="23" ht="15.75" customHeight="1">
      <c r="A23" s="5" t="s">
        <v>14</v>
      </c>
      <c r="B23" s="8">
        <v>6207.76</v>
      </c>
      <c r="C23" s="8">
        <v>6219.56</v>
      </c>
      <c r="D23" s="8">
        <v>6202.71</v>
      </c>
      <c r="E23" s="8">
        <v>6212.79</v>
      </c>
      <c r="F23" s="8">
        <v>6199.9</v>
      </c>
      <c r="G23" s="8">
        <v>6176.45</v>
      </c>
      <c r="H23" s="8">
        <v>6222.88</v>
      </c>
      <c r="I23" s="8">
        <v>6242.45</v>
      </c>
      <c r="J23" s="8">
        <v>6167.34</v>
      </c>
      <c r="K23" s="8">
        <v>6175.01</v>
      </c>
      <c r="L23" s="3">
        <v>6150.91</v>
      </c>
      <c r="M23" s="1"/>
      <c r="N23" s="7">
        <f t="shared" si="1"/>
        <v>6197.978182</v>
      </c>
      <c r="O23" s="7">
        <f t="shared" si="2"/>
        <v>27.47705836</v>
      </c>
      <c r="P23" s="3">
        <f t="shared" si="3"/>
        <v>0.4433229282</v>
      </c>
    </row>
    <row r="24" ht="15.75" customHeight="1">
      <c r="A24" s="5" t="s">
        <v>15</v>
      </c>
      <c r="B24" s="8">
        <v>11909.74</v>
      </c>
      <c r="C24" s="8">
        <v>11870.24</v>
      </c>
      <c r="D24" s="8">
        <v>11976.68</v>
      </c>
      <c r="E24" s="8">
        <v>11862.92</v>
      </c>
      <c r="F24" s="8">
        <v>11915.86</v>
      </c>
      <c r="G24" s="8">
        <v>11903.01</v>
      </c>
      <c r="H24" s="8">
        <v>11984.8</v>
      </c>
      <c r="I24" s="8">
        <v>11896.49</v>
      </c>
      <c r="J24" s="8">
        <v>11943.62</v>
      </c>
      <c r="K24" s="8">
        <v>11945.74</v>
      </c>
      <c r="L24" s="3">
        <v>11901.42</v>
      </c>
      <c r="M24" s="1"/>
      <c r="N24" s="7">
        <f t="shared" si="1"/>
        <v>11919.13818</v>
      </c>
      <c r="O24" s="7">
        <f t="shared" si="2"/>
        <v>39.58172831</v>
      </c>
      <c r="P24" s="3">
        <f t="shared" si="3"/>
        <v>0.332085489</v>
      </c>
    </row>
    <row r="25" ht="15.75" customHeight="1">
      <c r="A25" s="5" t="s">
        <v>16</v>
      </c>
      <c r="B25" s="8">
        <v>23337.85</v>
      </c>
      <c r="C25" s="8">
        <v>23341.51</v>
      </c>
      <c r="D25" s="8">
        <v>23288.65</v>
      </c>
      <c r="E25" s="8">
        <v>23322.69</v>
      </c>
      <c r="F25" s="8">
        <v>23265.7</v>
      </c>
      <c r="G25" s="8">
        <v>23266.66</v>
      </c>
      <c r="H25" s="8">
        <v>23500.12</v>
      </c>
      <c r="I25" s="8">
        <v>23507.36</v>
      </c>
      <c r="J25" s="8">
        <v>23321.64</v>
      </c>
      <c r="K25" s="8">
        <v>23352.08</v>
      </c>
      <c r="L25" s="3">
        <v>23380.62</v>
      </c>
      <c r="M25" s="1"/>
      <c r="N25" s="7">
        <f t="shared" si="1"/>
        <v>23353.17091</v>
      </c>
      <c r="O25" s="7">
        <f t="shared" si="2"/>
        <v>82.28923981</v>
      </c>
      <c r="P25" s="3">
        <f t="shared" si="3"/>
        <v>0.3523685933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129.43</v>
      </c>
      <c r="C33" s="8">
        <v>132.3</v>
      </c>
      <c r="D33" s="8">
        <v>131.17</v>
      </c>
      <c r="E33" s="8">
        <v>130.82</v>
      </c>
      <c r="F33" s="8">
        <v>131.47</v>
      </c>
      <c r="G33" s="8">
        <v>131.17</v>
      </c>
      <c r="H33" s="8">
        <v>131.84</v>
      </c>
      <c r="I33" s="8">
        <v>131.33</v>
      </c>
      <c r="J33" s="8">
        <v>131.79</v>
      </c>
      <c r="K33" s="8">
        <v>131.38</v>
      </c>
      <c r="L33" s="3">
        <v>131.03</v>
      </c>
      <c r="M33" s="1"/>
      <c r="N33" s="7">
        <f t="shared" ref="N33:N53" si="4">AVERAGE(B33:L33)</f>
        <v>131.2481818</v>
      </c>
      <c r="O33" s="7">
        <f t="shared" ref="O33:O53" si="5">STDEV(B33:L33)</f>
        <v>0.7329640944</v>
      </c>
      <c r="P33" s="3">
        <f t="shared" ref="P33:P53" si="6">O33/N33*100</f>
        <v>0.55845657</v>
      </c>
    </row>
    <row r="34" ht="15.75" customHeight="1">
      <c r="A34" s="5">
        <v>2.0</v>
      </c>
      <c r="B34" s="8">
        <v>127.56</v>
      </c>
      <c r="C34" s="8">
        <v>129.25</v>
      </c>
      <c r="D34" s="8">
        <v>127.68</v>
      </c>
      <c r="E34" s="8">
        <v>127.83</v>
      </c>
      <c r="F34" s="8">
        <v>127.63</v>
      </c>
      <c r="G34" s="8">
        <v>128.96</v>
      </c>
      <c r="H34" s="8">
        <v>128.76</v>
      </c>
      <c r="I34" s="8">
        <v>128.99</v>
      </c>
      <c r="J34" s="8">
        <v>129.97</v>
      </c>
      <c r="K34" s="8">
        <v>130.33</v>
      </c>
      <c r="L34" s="3">
        <v>128.48</v>
      </c>
      <c r="M34" s="1"/>
      <c r="N34" s="7">
        <f t="shared" si="4"/>
        <v>128.6763636</v>
      </c>
      <c r="O34" s="7">
        <f t="shared" si="5"/>
        <v>0.9492973478</v>
      </c>
      <c r="P34" s="3">
        <f t="shared" si="6"/>
        <v>0.7377402663</v>
      </c>
    </row>
    <row r="35" ht="15.75" customHeight="1">
      <c r="A35" s="5">
        <v>4.0</v>
      </c>
      <c r="B35" s="8">
        <v>120.58</v>
      </c>
      <c r="C35" s="8">
        <v>127.7</v>
      </c>
      <c r="D35" s="8">
        <v>127.24</v>
      </c>
      <c r="E35" s="8">
        <v>126.94</v>
      </c>
      <c r="F35" s="8">
        <v>127.04</v>
      </c>
      <c r="G35" s="8">
        <v>126.95</v>
      </c>
      <c r="H35" s="8">
        <v>126.82</v>
      </c>
      <c r="I35" s="8">
        <v>128.2</v>
      </c>
      <c r="J35" s="8">
        <v>128.47</v>
      </c>
      <c r="K35" s="8">
        <v>127.38</v>
      </c>
      <c r="L35" s="3">
        <v>126.61</v>
      </c>
      <c r="M35" s="1"/>
      <c r="N35" s="7">
        <f t="shared" si="4"/>
        <v>126.7209091</v>
      </c>
      <c r="O35" s="7">
        <f t="shared" si="5"/>
        <v>2.117656509</v>
      </c>
      <c r="P35" s="3">
        <f t="shared" si="6"/>
        <v>1.671118464</v>
      </c>
    </row>
    <row r="36" ht="15.75" customHeight="1">
      <c r="A36" s="5">
        <v>8.0</v>
      </c>
      <c r="B36" s="8">
        <v>119.94</v>
      </c>
      <c r="C36" s="8">
        <v>127.01</v>
      </c>
      <c r="D36" s="8">
        <v>127.39</v>
      </c>
      <c r="E36" s="8">
        <v>126.53</v>
      </c>
      <c r="F36" s="8">
        <v>127.05</v>
      </c>
      <c r="G36" s="8">
        <v>126.75</v>
      </c>
      <c r="H36" s="8">
        <v>126.98</v>
      </c>
      <c r="I36" s="8">
        <v>126.0</v>
      </c>
      <c r="J36" s="8">
        <v>128.04</v>
      </c>
      <c r="K36" s="8">
        <v>126.53</v>
      </c>
      <c r="L36" s="3">
        <v>126.02</v>
      </c>
      <c r="M36" s="1"/>
      <c r="N36" s="7">
        <f t="shared" si="4"/>
        <v>126.2036364</v>
      </c>
      <c r="O36" s="7">
        <f t="shared" si="5"/>
        <v>2.157981801</v>
      </c>
      <c r="P36" s="3">
        <f t="shared" si="6"/>
        <v>1.709920461</v>
      </c>
    </row>
    <row r="37" ht="15.75" customHeight="1">
      <c r="A37" s="5">
        <v>16.0</v>
      </c>
      <c r="B37" s="8">
        <v>116.28</v>
      </c>
      <c r="C37" s="8">
        <v>118.93</v>
      </c>
      <c r="D37" s="8">
        <v>118.28</v>
      </c>
      <c r="E37" s="8">
        <v>117.66</v>
      </c>
      <c r="F37" s="8">
        <v>119.02</v>
      </c>
      <c r="G37" s="8">
        <v>116.51</v>
      </c>
      <c r="H37" s="8">
        <v>119.57</v>
      </c>
      <c r="I37" s="8">
        <v>117.47</v>
      </c>
      <c r="J37" s="8">
        <v>120.1</v>
      </c>
      <c r="K37" s="8">
        <v>117.81</v>
      </c>
      <c r="L37" s="3">
        <v>116.46</v>
      </c>
      <c r="M37" s="1"/>
      <c r="N37" s="7">
        <f t="shared" si="4"/>
        <v>118.0081818</v>
      </c>
      <c r="O37" s="7">
        <f t="shared" si="5"/>
        <v>1.297711973</v>
      </c>
      <c r="P37" s="3">
        <f t="shared" si="6"/>
        <v>1.09967966</v>
      </c>
    </row>
    <row r="38" ht="15.75" customHeight="1">
      <c r="A38" s="5">
        <v>32.0</v>
      </c>
      <c r="B38" s="8">
        <v>117.69</v>
      </c>
      <c r="C38" s="8">
        <v>120.25</v>
      </c>
      <c r="D38" s="8">
        <v>118.38</v>
      </c>
      <c r="E38" s="8">
        <v>120.68</v>
      </c>
      <c r="F38" s="8">
        <v>119.23</v>
      </c>
      <c r="G38" s="8">
        <v>119.34</v>
      </c>
      <c r="H38" s="8">
        <v>121.34</v>
      </c>
      <c r="I38" s="8">
        <v>119.29</v>
      </c>
      <c r="J38" s="8">
        <v>118.56</v>
      </c>
      <c r="K38" s="8">
        <v>119.19</v>
      </c>
      <c r="L38" s="3">
        <v>119.07</v>
      </c>
      <c r="M38" s="1"/>
      <c r="N38" s="7">
        <f t="shared" si="4"/>
        <v>119.3654545</v>
      </c>
      <c r="O38" s="7">
        <f t="shared" si="5"/>
        <v>1.047810705</v>
      </c>
      <c r="P38" s="3">
        <f t="shared" si="6"/>
        <v>0.8778173791</v>
      </c>
    </row>
    <row r="39" ht="15.75" customHeight="1">
      <c r="A39" s="5">
        <v>64.0</v>
      </c>
      <c r="B39" s="8">
        <v>122.46</v>
      </c>
      <c r="C39" s="8">
        <v>123.56</v>
      </c>
      <c r="D39" s="8">
        <v>122.47</v>
      </c>
      <c r="E39" s="8">
        <v>123.44</v>
      </c>
      <c r="F39" s="8">
        <v>123.05</v>
      </c>
      <c r="G39" s="8">
        <v>122.35</v>
      </c>
      <c r="H39" s="8">
        <v>122.35</v>
      </c>
      <c r="I39" s="8">
        <v>122.67</v>
      </c>
      <c r="J39" s="8">
        <v>123.3</v>
      </c>
      <c r="K39" s="8">
        <v>123.21</v>
      </c>
      <c r="L39" s="3">
        <v>122.77</v>
      </c>
      <c r="M39" s="1"/>
      <c r="N39" s="7">
        <f t="shared" si="4"/>
        <v>122.8754545</v>
      </c>
      <c r="O39" s="7">
        <f t="shared" si="5"/>
        <v>0.4530422417</v>
      </c>
      <c r="P39" s="3">
        <f t="shared" si="6"/>
        <v>0.3687003587</v>
      </c>
    </row>
    <row r="40" ht="15.75" customHeight="1">
      <c r="A40" s="5">
        <v>128.0</v>
      </c>
      <c r="B40" s="8">
        <v>130.18</v>
      </c>
      <c r="C40" s="8">
        <v>131.24</v>
      </c>
      <c r="D40" s="8">
        <v>130.74</v>
      </c>
      <c r="E40" s="8">
        <v>130.02</v>
      </c>
      <c r="F40" s="8">
        <v>131.54</v>
      </c>
      <c r="G40" s="8">
        <v>130.1</v>
      </c>
      <c r="H40" s="8">
        <v>129.57</v>
      </c>
      <c r="I40" s="8">
        <v>130.4</v>
      </c>
      <c r="J40" s="8">
        <v>130.86</v>
      </c>
      <c r="K40" s="8">
        <v>130.51</v>
      </c>
      <c r="L40" s="3">
        <v>130.58</v>
      </c>
      <c r="M40" s="1"/>
      <c r="N40" s="7">
        <f t="shared" si="4"/>
        <v>130.5218182</v>
      </c>
      <c r="O40" s="7">
        <f t="shared" si="5"/>
        <v>0.5643902583</v>
      </c>
      <c r="P40" s="3">
        <f t="shared" si="6"/>
        <v>0.4324106622</v>
      </c>
    </row>
    <row r="41" ht="15.75" customHeight="1">
      <c r="A41" s="5">
        <v>256.0</v>
      </c>
      <c r="B41" s="8">
        <v>136.36</v>
      </c>
      <c r="C41" s="8">
        <v>137.93</v>
      </c>
      <c r="D41" s="8">
        <v>137.62</v>
      </c>
      <c r="E41" s="8">
        <v>136.45</v>
      </c>
      <c r="F41" s="8">
        <v>137.64</v>
      </c>
      <c r="G41" s="8">
        <v>136.13</v>
      </c>
      <c r="H41" s="8">
        <v>136.03</v>
      </c>
      <c r="I41" s="8">
        <v>136.4</v>
      </c>
      <c r="J41" s="8">
        <v>137.53</v>
      </c>
      <c r="K41" s="8">
        <v>136.33</v>
      </c>
      <c r="L41" s="3">
        <v>137.13</v>
      </c>
      <c r="M41" s="1"/>
      <c r="N41" s="7">
        <f t="shared" si="4"/>
        <v>136.8681818</v>
      </c>
      <c r="O41" s="7">
        <f t="shared" si="5"/>
        <v>0.7060002575</v>
      </c>
      <c r="P41" s="3">
        <f t="shared" si="6"/>
        <v>0.5158249698</v>
      </c>
    </row>
    <row r="42" ht="15.75" customHeight="1">
      <c r="A42" s="5">
        <v>512.0</v>
      </c>
      <c r="B42" s="8">
        <v>116.76</v>
      </c>
      <c r="C42" s="8">
        <v>117.9</v>
      </c>
      <c r="D42" s="8">
        <v>117.43</v>
      </c>
      <c r="E42" s="8">
        <v>116.8</v>
      </c>
      <c r="F42" s="8">
        <v>116.98</v>
      </c>
      <c r="G42" s="8">
        <v>116.64</v>
      </c>
      <c r="H42" s="8">
        <v>116.41</v>
      </c>
      <c r="I42" s="8">
        <v>116.75</v>
      </c>
      <c r="J42" s="8">
        <v>117.83</v>
      </c>
      <c r="K42" s="8">
        <v>116.84</v>
      </c>
      <c r="L42" s="3">
        <v>116.95</v>
      </c>
      <c r="M42" s="1"/>
      <c r="N42" s="7">
        <f t="shared" si="4"/>
        <v>117.0263636</v>
      </c>
      <c r="O42" s="7">
        <f t="shared" si="5"/>
        <v>0.4839891058</v>
      </c>
      <c r="P42" s="3">
        <f t="shared" si="6"/>
        <v>0.413572712</v>
      </c>
    </row>
    <row r="43" ht="15.75" customHeight="1">
      <c r="A43" s="5" t="s">
        <v>6</v>
      </c>
      <c r="B43" s="8">
        <v>133.25</v>
      </c>
      <c r="C43" s="8">
        <v>129.25</v>
      </c>
      <c r="D43" s="8">
        <v>128.35</v>
      </c>
      <c r="E43" s="8">
        <v>128.97</v>
      </c>
      <c r="F43" s="8">
        <v>130.41</v>
      </c>
      <c r="G43" s="8">
        <v>128.2</v>
      </c>
      <c r="H43" s="8">
        <v>127.53</v>
      </c>
      <c r="I43" s="8">
        <v>127.52</v>
      </c>
      <c r="J43" s="8">
        <v>127.3</v>
      </c>
      <c r="K43" s="8">
        <v>127.87</v>
      </c>
      <c r="L43" s="3">
        <v>129.43</v>
      </c>
      <c r="M43" s="1"/>
      <c r="N43" s="7">
        <f t="shared" si="4"/>
        <v>128.9163636</v>
      </c>
      <c r="O43" s="7">
        <f t="shared" si="5"/>
        <v>1.726344535</v>
      </c>
      <c r="P43" s="3">
        <f t="shared" si="6"/>
        <v>1.339119788</v>
      </c>
    </row>
    <row r="44" ht="15.75" customHeight="1">
      <c r="A44" s="5" t="s">
        <v>7</v>
      </c>
      <c r="B44" s="8">
        <v>152.98</v>
      </c>
      <c r="C44" s="8">
        <v>157.98</v>
      </c>
      <c r="D44" s="8">
        <v>156.58</v>
      </c>
      <c r="E44" s="8">
        <v>154.99</v>
      </c>
      <c r="F44" s="8">
        <v>156.5</v>
      </c>
      <c r="G44" s="8">
        <v>155.06</v>
      </c>
      <c r="H44" s="8">
        <v>158.64</v>
      </c>
      <c r="I44" s="8">
        <v>156.53</v>
      </c>
      <c r="J44" s="8">
        <v>159.33</v>
      </c>
      <c r="K44" s="8">
        <v>155.94</v>
      </c>
      <c r="L44" s="3">
        <v>155.42</v>
      </c>
      <c r="M44" s="1"/>
      <c r="N44" s="7">
        <f t="shared" si="4"/>
        <v>156.3590909</v>
      </c>
      <c r="O44" s="7">
        <f t="shared" si="5"/>
        <v>1.810853139</v>
      </c>
      <c r="P44" s="3">
        <f t="shared" si="6"/>
        <v>1.158137418</v>
      </c>
    </row>
    <row r="45" ht="15.75" customHeight="1">
      <c r="A45" s="5" t="s">
        <v>8</v>
      </c>
      <c r="B45" s="8">
        <v>201.66</v>
      </c>
      <c r="C45" s="8">
        <v>202.65</v>
      </c>
      <c r="D45" s="8">
        <v>201.83</v>
      </c>
      <c r="E45" s="8">
        <v>201.53</v>
      </c>
      <c r="F45" s="8">
        <v>202.35</v>
      </c>
      <c r="G45" s="8">
        <v>202.13</v>
      </c>
      <c r="H45" s="8">
        <v>201.8</v>
      </c>
      <c r="I45" s="8">
        <v>201.62</v>
      </c>
      <c r="J45" s="8">
        <v>202.92</v>
      </c>
      <c r="K45" s="8">
        <v>202.15</v>
      </c>
      <c r="L45" s="3">
        <v>203.45</v>
      </c>
      <c r="M45" s="1"/>
      <c r="N45" s="7">
        <f t="shared" si="4"/>
        <v>202.19</v>
      </c>
      <c r="O45" s="7">
        <f t="shared" si="5"/>
        <v>0.6071243695</v>
      </c>
      <c r="P45" s="3">
        <f t="shared" si="6"/>
        <v>0.3002741824</v>
      </c>
    </row>
    <row r="46" ht="15.75" customHeight="1">
      <c r="A46" s="5" t="s">
        <v>9</v>
      </c>
      <c r="B46" s="8">
        <v>317.99</v>
      </c>
      <c r="C46" s="8">
        <v>318.13</v>
      </c>
      <c r="D46" s="8">
        <v>319.75</v>
      </c>
      <c r="E46" s="8">
        <v>319.88</v>
      </c>
      <c r="F46" s="8">
        <v>317.95</v>
      </c>
      <c r="G46" s="8">
        <v>316.48</v>
      </c>
      <c r="H46" s="8">
        <v>317.6</v>
      </c>
      <c r="I46" s="8">
        <v>319.23</v>
      </c>
      <c r="J46" s="8">
        <v>318.13</v>
      </c>
      <c r="K46" s="8">
        <v>317.7</v>
      </c>
      <c r="L46" s="3">
        <v>317.46</v>
      </c>
      <c r="M46" s="1"/>
      <c r="N46" s="7">
        <f t="shared" si="4"/>
        <v>318.2090909</v>
      </c>
      <c r="O46" s="7">
        <f t="shared" si="5"/>
        <v>1.02553844</v>
      </c>
      <c r="P46" s="3">
        <f t="shared" si="6"/>
        <v>0.3222844566</v>
      </c>
    </row>
    <row r="47" ht="15.75" customHeight="1">
      <c r="A47" s="5" t="s">
        <v>10</v>
      </c>
      <c r="B47" s="8">
        <v>1044.51</v>
      </c>
      <c r="C47" s="8">
        <v>1045.52</v>
      </c>
      <c r="D47" s="8">
        <v>1044.64</v>
      </c>
      <c r="E47" s="8">
        <v>1042.99</v>
      </c>
      <c r="F47" s="8">
        <v>1044.97</v>
      </c>
      <c r="G47" s="8">
        <v>1042.78</v>
      </c>
      <c r="H47" s="8">
        <v>1044.26</v>
      </c>
      <c r="I47" s="8">
        <v>1044.34</v>
      </c>
      <c r="J47" s="8">
        <v>1047.8</v>
      </c>
      <c r="K47" s="8">
        <v>1043.06</v>
      </c>
      <c r="L47" s="3">
        <v>1044.62</v>
      </c>
      <c r="M47" s="1"/>
      <c r="N47" s="7">
        <f t="shared" si="4"/>
        <v>1044.499091</v>
      </c>
      <c r="O47" s="7">
        <f t="shared" si="5"/>
        <v>1.39931022</v>
      </c>
      <c r="P47" s="3">
        <f t="shared" si="6"/>
        <v>0.133969501</v>
      </c>
    </row>
    <row r="48" ht="15.75" customHeight="1">
      <c r="A48" s="5" t="s">
        <v>11</v>
      </c>
      <c r="B48" s="8">
        <v>1635.5</v>
      </c>
      <c r="C48" s="8">
        <v>1635.44</v>
      </c>
      <c r="D48" s="8">
        <v>1631.13</v>
      </c>
      <c r="E48" s="8">
        <v>1629.63</v>
      </c>
      <c r="F48" s="8">
        <v>1646.81</v>
      </c>
      <c r="G48" s="8">
        <v>1629.94</v>
      </c>
      <c r="H48" s="8">
        <v>1626.27</v>
      </c>
      <c r="I48" s="8">
        <v>1631.55</v>
      </c>
      <c r="J48" s="8">
        <v>1639.47</v>
      </c>
      <c r="K48" s="8">
        <v>1632.54</v>
      </c>
      <c r="L48" s="3">
        <v>1630.5</v>
      </c>
      <c r="M48" s="1"/>
      <c r="N48" s="7">
        <f t="shared" si="4"/>
        <v>1633.525455</v>
      </c>
      <c r="O48" s="7">
        <f t="shared" si="5"/>
        <v>5.655244228</v>
      </c>
      <c r="P48" s="3">
        <f t="shared" si="6"/>
        <v>0.3461987208</v>
      </c>
    </row>
    <row r="49" ht="15.75" customHeight="1">
      <c r="A49" s="5" t="s">
        <v>12</v>
      </c>
      <c r="B49" s="8">
        <v>3226.73</v>
      </c>
      <c r="C49" s="8">
        <v>3086.15</v>
      </c>
      <c r="D49" s="8">
        <v>3064.69</v>
      </c>
      <c r="E49" s="8">
        <v>3101.35</v>
      </c>
      <c r="F49" s="8">
        <v>3088.1</v>
      </c>
      <c r="G49" s="8">
        <v>3084.36</v>
      </c>
      <c r="H49" s="8">
        <v>3075.65</v>
      </c>
      <c r="I49" s="8">
        <v>3063.85</v>
      </c>
      <c r="J49" s="8">
        <v>3098.65</v>
      </c>
      <c r="K49" s="8">
        <v>3069.49</v>
      </c>
      <c r="L49" s="3">
        <v>3073.39</v>
      </c>
      <c r="M49" s="1"/>
      <c r="N49" s="7">
        <f t="shared" si="4"/>
        <v>3093.855455</v>
      </c>
      <c r="O49" s="7">
        <f t="shared" si="5"/>
        <v>45.83924462</v>
      </c>
      <c r="P49" s="3">
        <f t="shared" si="6"/>
        <v>1.48162205</v>
      </c>
    </row>
    <row r="50" ht="15.75" customHeight="1">
      <c r="A50" s="5" t="s">
        <v>13</v>
      </c>
      <c r="B50" s="8">
        <v>5409.96</v>
      </c>
      <c r="C50" s="8">
        <v>5463.93</v>
      </c>
      <c r="D50" s="8">
        <v>5519.38</v>
      </c>
      <c r="E50" s="8">
        <v>5529.85</v>
      </c>
      <c r="F50" s="8">
        <v>5519.49</v>
      </c>
      <c r="G50" s="8">
        <v>5528.69</v>
      </c>
      <c r="H50" s="8">
        <v>5462.43</v>
      </c>
      <c r="I50" s="8">
        <v>5554.13</v>
      </c>
      <c r="J50" s="8">
        <v>5502.51</v>
      </c>
      <c r="K50" s="8">
        <v>5536.99</v>
      </c>
      <c r="L50" s="3">
        <v>5544.12</v>
      </c>
      <c r="M50" s="1"/>
      <c r="N50" s="7">
        <f t="shared" si="4"/>
        <v>5506.498182</v>
      </c>
      <c r="O50" s="7">
        <f t="shared" si="5"/>
        <v>43.67612158</v>
      </c>
      <c r="P50" s="3">
        <f t="shared" si="6"/>
        <v>0.793174176</v>
      </c>
    </row>
    <row r="51" ht="15.75" customHeight="1">
      <c r="A51" s="5" t="s">
        <v>14</v>
      </c>
      <c r="B51" s="8">
        <v>9575.57</v>
      </c>
      <c r="C51" s="8">
        <v>9618.37</v>
      </c>
      <c r="D51" s="8">
        <v>9716.61</v>
      </c>
      <c r="E51" s="8">
        <v>9554.22</v>
      </c>
      <c r="F51" s="8">
        <v>9513.6</v>
      </c>
      <c r="G51" s="8">
        <v>9567.3</v>
      </c>
      <c r="H51" s="8">
        <v>9546.45</v>
      </c>
      <c r="I51" s="8">
        <v>9486.33</v>
      </c>
      <c r="J51" s="8">
        <v>9628.97</v>
      </c>
      <c r="K51" s="8">
        <v>9518.22</v>
      </c>
      <c r="L51" s="3">
        <v>9579.78</v>
      </c>
      <c r="M51" s="1"/>
      <c r="N51" s="7">
        <f t="shared" si="4"/>
        <v>9573.22</v>
      </c>
      <c r="O51" s="7">
        <f t="shared" si="5"/>
        <v>64.02962517</v>
      </c>
      <c r="P51" s="3">
        <f t="shared" si="6"/>
        <v>0.6688410501</v>
      </c>
    </row>
    <row r="52" ht="15.75" customHeight="1">
      <c r="A52" s="5" t="s">
        <v>15</v>
      </c>
      <c r="B52" s="8">
        <v>18274.72</v>
      </c>
      <c r="C52" s="8">
        <v>18202.03</v>
      </c>
      <c r="D52" s="8">
        <v>18223.53</v>
      </c>
      <c r="E52" s="8">
        <v>18346.24</v>
      </c>
      <c r="F52" s="8">
        <v>18231.39</v>
      </c>
      <c r="G52" s="8">
        <v>18217.26</v>
      </c>
      <c r="H52" s="8">
        <v>18169.43</v>
      </c>
      <c r="I52" s="8">
        <v>18490.33</v>
      </c>
      <c r="J52" s="8">
        <v>18256.65</v>
      </c>
      <c r="K52" s="8">
        <v>18163.55</v>
      </c>
      <c r="L52" s="3">
        <v>18229.63</v>
      </c>
      <c r="M52" s="1"/>
      <c r="N52" s="7">
        <f t="shared" si="4"/>
        <v>18254.97818</v>
      </c>
      <c r="O52" s="7">
        <f t="shared" si="5"/>
        <v>92.84580118</v>
      </c>
      <c r="P52" s="3">
        <f t="shared" si="6"/>
        <v>0.5086053801</v>
      </c>
    </row>
    <row r="53" ht="15.75" customHeight="1">
      <c r="A53" s="5" t="s">
        <v>16</v>
      </c>
      <c r="B53" s="8">
        <v>35560.78</v>
      </c>
      <c r="C53" s="8">
        <v>35498.28</v>
      </c>
      <c r="D53" s="8">
        <v>35719.83</v>
      </c>
      <c r="E53" s="8">
        <v>35777.92</v>
      </c>
      <c r="F53" s="8">
        <v>35559.81</v>
      </c>
      <c r="G53" s="8">
        <v>35629.34</v>
      </c>
      <c r="H53" s="8">
        <v>35746.92</v>
      </c>
      <c r="I53" s="8">
        <v>35502.62</v>
      </c>
      <c r="J53" s="8">
        <v>35662.58</v>
      </c>
      <c r="K53" s="8">
        <v>35669.36</v>
      </c>
      <c r="L53" s="3">
        <v>35730.25</v>
      </c>
      <c r="M53" s="1"/>
      <c r="N53" s="7">
        <f t="shared" si="4"/>
        <v>35641.60818</v>
      </c>
      <c r="O53" s="7">
        <f t="shared" si="5"/>
        <v>99.04182165</v>
      </c>
      <c r="P53" s="3">
        <f t="shared" si="6"/>
        <v>0.2778825836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47.78</v>
      </c>
      <c r="C61" s="8">
        <v>50.47</v>
      </c>
      <c r="D61" s="8">
        <v>47.1</v>
      </c>
      <c r="E61" s="8">
        <v>47.85</v>
      </c>
      <c r="F61" s="8">
        <v>48.56</v>
      </c>
      <c r="G61" s="8">
        <v>47.79</v>
      </c>
      <c r="H61" s="8">
        <v>47.74</v>
      </c>
      <c r="I61" s="8">
        <v>46.71</v>
      </c>
      <c r="J61" s="8">
        <v>49.97</v>
      </c>
      <c r="K61" s="8">
        <v>48.12</v>
      </c>
      <c r="L61" s="3">
        <v>50.54</v>
      </c>
      <c r="M61" s="1"/>
      <c r="N61" s="7">
        <f t="shared" ref="N61:N81" si="7">AVERAGE(B61:L61)</f>
        <v>48.42090909</v>
      </c>
      <c r="O61" s="7">
        <f t="shared" ref="O61:O81" si="8">STDEV(B61:L61)</f>
        <v>1.321714451</v>
      </c>
      <c r="P61" s="3">
        <f t="shared" ref="P61:P81" si="9">O61/N61*100</f>
        <v>2.729635763</v>
      </c>
    </row>
    <row r="62" ht="15.75" customHeight="1">
      <c r="A62" s="5">
        <v>2.0</v>
      </c>
      <c r="B62" s="8">
        <v>45.77</v>
      </c>
      <c r="C62" s="8">
        <v>49.76</v>
      </c>
      <c r="D62" s="8">
        <v>44.77</v>
      </c>
      <c r="E62" s="8">
        <v>46.19</v>
      </c>
      <c r="F62" s="8">
        <v>47.05</v>
      </c>
      <c r="G62" s="8">
        <v>45.29</v>
      </c>
      <c r="H62" s="8">
        <v>46.73</v>
      </c>
      <c r="I62" s="8">
        <v>45.18</v>
      </c>
      <c r="J62" s="8">
        <v>47.01</v>
      </c>
      <c r="K62" s="8">
        <v>45.42</v>
      </c>
      <c r="L62" s="3">
        <v>49.02</v>
      </c>
      <c r="M62" s="1"/>
      <c r="N62" s="7">
        <f t="shared" si="7"/>
        <v>46.56272727</v>
      </c>
      <c r="O62" s="7">
        <f t="shared" si="8"/>
        <v>1.598280895</v>
      </c>
      <c r="P62" s="3">
        <f t="shared" si="9"/>
        <v>3.432532818</v>
      </c>
    </row>
    <row r="63" ht="15.75" customHeight="1">
      <c r="A63" s="5">
        <v>4.0</v>
      </c>
      <c r="B63" s="8">
        <v>44.33</v>
      </c>
      <c r="C63" s="8">
        <v>49.73</v>
      </c>
      <c r="D63" s="8">
        <v>43.42</v>
      </c>
      <c r="E63" s="8">
        <v>45.63</v>
      </c>
      <c r="F63" s="8">
        <v>46.89</v>
      </c>
      <c r="G63" s="8">
        <v>43.82</v>
      </c>
      <c r="H63" s="8">
        <v>46.79</v>
      </c>
      <c r="I63" s="8">
        <v>43.09</v>
      </c>
      <c r="J63" s="8">
        <v>47.01</v>
      </c>
      <c r="K63" s="8">
        <v>43.31</v>
      </c>
      <c r="L63" s="3">
        <v>49.06</v>
      </c>
      <c r="M63" s="1"/>
      <c r="N63" s="7">
        <f t="shared" si="7"/>
        <v>45.73454545</v>
      </c>
      <c r="O63" s="7">
        <f t="shared" si="8"/>
        <v>2.344706223</v>
      </c>
      <c r="P63" s="3">
        <f t="shared" si="9"/>
        <v>5.126772771</v>
      </c>
    </row>
    <row r="64" ht="15.75" customHeight="1">
      <c r="A64" s="5">
        <v>8.0</v>
      </c>
      <c r="B64" s="8">
        <v>43.77</v>
      </c>
      <c r="C64" s="8">
        <v>49.55</v>
      </c>
      <c r="D64" s="8">
        <v>43.9</v>
      </c>
      <c r="E64" s="8">
        <v>46.24</v>
      </c>
      <c r="F64" s="8">
        <v>47.39</v>
      </c>
      <c r="G64" s="8">
        <v>44.25</v>
      </c>
      <c r="H64" s="8">
        <v>47.37</v>
      </c>
      <c r="I64" s="8">
        <v>43.77</v>
      </c>
      <c r="J64" s="8">
        <v>46.37</v>
      </c>
      <c r="K64" s="8">
        <v>44.13</v>
      </c>
      <c r="L64" s="3">
        <v>48.53</v>
      </c>
      <c r="M64" s="1"/>
      <c r="N64" s="7">
        <f t="shared" si="7"/>
        <v>45.93363636</v>
      </c>
      <c r="O64" s="7">
        <f t="shared" si="8"/>
        <v>2.09460389</v>
      </c>
      <c r="P64" s="3">
        <f t="shared" si="9"/>
        <v>4.560065467</v>
      </c>
    </row>
    <row r="65" ht="15.75" customHeight="1">
      <c r="A65" s="5">
        <v>16.0</v>
      </c>
      <c r="B65" s="8">
        <v>42.82</v>
      </c>
      <c r="C65" s="8">
        <v>48.66</v>
      </c>
      <c r="D65" s="8">
        <v>42.58</v>
      </c>
      <c r="E65" s="8">
        <v>43.37</v>
      </c>
      <c r="F65" s="8">
        <v>45.79</v>
      </c>
      <c r="G65" s="8">
        <v>43.04</v>
      </c>
      <c r="H65" s="8">
        <v>46.19</v>
      </c>
      <c r="I65" s="8">
        <v>42.67</v>
      </c>
      <c r="J65" s="8">
        <v>45.28</v>
      </c>
      <c r="K65" s="8">
        <v>43.0</v>
      </c>
      <c r="L65" s="3">
        <v>47.56</v>
      </c>
      <c r="M65" s="1"/>
      <c r="N65" s="7">
        <f t="shared" si="7"/>
        <v>44.63272727</v>
      </c>
      <c r="O65" s="7">
        <f t="shared" si="8"/>
        <v>2.170719194</v>
      </c>
      <c r="P65" s="3">
        <f t="shared" si="9"/>
        <v>4.86351457</v>
      </c>
    </row>
    <row r="66" ht="15.75" customHeight="1">
      <c r="A66" s="5">
        <v>32.0</v>
      </c>
      <c r="B66" s="8">
        <v>43.57</v>
      </c>
      <c r="C66" s="8">
        <v>47.85</v>
      </c>
      <c r="D66" s="8">
        <v>43.44</v>
      </c>
      <c r="E66" s="8">
        <v>43.49</v>
      </c>
      <c r="F66" s="8">
        <v>45.89</v>
      </c>
      <c r="G66" s="8">
        <v>43.87</v>
      </c>
      <c r="H66" s="8">
        <v>46.53</v>
      </c>
      <c r="I66" s="8">
        <v>43.6</v>
      </c>
      <c r="J66" s="8">
        <v>45.74</v>
      </c>
      <c r="K66" s="8">
        <v>43.78</v>
      </c>
      <c r="L66" s="3">
        <v>46.53</v>
      </c>
      <c r="M66" s="1"/>
      <c r="N66" s="7">
        <f t="shared" si="7"/>
        <v>44.93545455</v>
      </c>
      <c r="O66" s="7">
        <f t="shared" si="8"/>
        <v>1.599439675</v>
      </c>
      <c r="P66" s="3">
        <f t="shared" si="9"/>
        <v>3.559415813</v>
      </c>
    </row>
    <row r="67" ht="15.75" customHeight="1">
      <c r="A67" s="5">
        <v>64.0</v>
      </c>
      <c r="B67" s="8">
        <v>44.97</v>
      </c>
      <c r="C67" s="8">
        <v>47.3</v>
      </c>
      <c r="D67" s="8">
        <v>44.98</v>
      </c>
      <c r="E67" s="8">
        <v>45.14</v>
      </c>
      <c r="F67" s="8">
        <v>45.47</v>
      </c>
      <c r="G67" s="8">
        <v>45.32</v>
      </c>
      <c r="H67" s="8">
        <v>46.79</v>
      </c>
      <c r="I67" s="8">
        <v>45.05</v>
      </c>
      <c r="J67" s="8">
        <v>45.4</v>
      </c>
      <c r="K67" s="8">
        <v>45.03</v>
      </c>
      <c r="L67" s="3">
        <v>45.0</v>
      </c>
      <c r="M67" s="1"/>
      <c r="N67" s="7">
        <f t="shared" si="7"/>
        <v>45.49545455</v>
      </c>
      <c r="O67" s="7">
        <f t="shared" si="8"/>
        <v>0.793818161</v>
      </c>
      <c r="P67" s="3">
        <f t="shared" si="9"/>
        <v>1.744829608</v>
      </c>
    </row>
    <row r="68" ht="15.75" customHeight="1">
      <c r="A68" s="5">
        <v>128.0</v>
      </c>
      <c r="B68" s="8">
        <v>46.93</v>
      </c>
      <c r="C68" s="8">
        <v>47.54</v>
      </c>
      <c r="D68" s="8">
        <v>46.84</v>
      </c>
      <c r="E68" s="8">
        <v>47.44</v>
      </c>
      <c r="F68" s="8">
        <v>46.85</v>
      </c>
      <c r="G68" s="8">
        <v>47.14</v>
      </c>
      <c r="H68" s="8">
        <v>48.34</v>
      </c>
      <c r="I68" s="8">
        <v>47.32</v>
      </c>
      <c r="J68" s="8">
        <v>47.03</v>
      </c>
      <c r="K68" s="8">
        <v>47.18</v>
      </c>
      <c r="L68" s="3">
        <v>46.97</v>
      </c>
      <c r="M68" s="1"/>
      <c r="N68" s="7">
        <f t="shared" si="7"/>
        <v>47.23454545</v>
      </c>
      <c r="O68" s="7">
        <f t="shared" si="8"/>
        <v>0.4341512095</v>
      </c>
      <c r="P68" s="3">
        <f t="shared" si="9"/>
        <v>0.919139171</v>
      </c>
    </row>
    <row r="69" ht="15.75" customHeight="1">
      <c r="A69" s="5">
        <v>256.0</v>
      </c>
      <c r="B69" s="8">
        <v>49.58</v>
      </c>
      <c r="C69" s="8">
        <v>49.71</v>
      </c>
      <c r="D69" s="8">
        <v>49.36</v>
      </c>
      <c r="E69" s="8">
        <v>50.1</v>
      </c>
      <c r="F69" s="8">
        <v>49.46</v>
      </c>
      <c r="G69" s="8">
        <v>49.78</v>
      </c>
      <c r="H69" s="8">
        <v>50.04</v>
      </c>
      <c r="I69" s="8">
        <v>49.52</v>
      </c>
      <c r="J69" s="8">
        <v>49.63</v>
      </c>
      <c r="K69" s="8">
        <v>49.61</v>
      </c>
      <c r="L69" s="3">
        <v>49.65</v>
      </c>
      <c r="M69" s="1"/>
      <c r="N69" s="7">
        <f t="shared" si="7"/>
        <v>49.67636364</v>
      </c>
      <c r="O69" s="7">
        <f t="shared" si="8"/>
        <v>0.2261536083</v>
      </c>
      <c r="P69" s="3">
        <f t="shared" si="9"/>
        <v>0.4552539513</v>
      </c>
    </row>
    <row r="70" ht="15.75" customHeight="1">
      <c r="A70" s="5">
        <v>512.0</v>
      </c>
      <c r="B70" s="8">
        <v>54.24</v>
      </c>
      <c r="C70" s="8">
        <v>54.5</v>
      </c>
      <c r="D70" s="8">
        <v>54.01</v>
      </c>
      <c r="E70" s="8">
        <v>54.73</v>
      </c>
      <c r="F70" s="8">
        <v>54.12</v>
      </c>
      <c r="G70" s="8">
        <v>54.61</v>
      </c>
      <c r="H70" s="8">
        <v>54.82</v>
      </c>
      <c r="I70" s="8">
        <v>54.39</v>
      </c>
      <c r="J70" s="8">
        <v>54.34</v>
      </c>
      <c r="K70" s="8">
        <v>54.46</v>
      </c>
      <c r="L70" s="3">
        <v>54.25</v>
      </c>
      <c r="M70" s="1"/>
      <c r="N70" s="7">
        <f t="shared" si="7"/>
        <v>54.40636364</v>
      </c>
      <c r="O70" s="7">
        <f t="shared" si="8"/>
        <v>0.2499709074</v>
      </c>
      <c r="P70" s="3">
        <f t="shared" si="9"/>
        <v>0.4594515985</v>
      </c>
    </row>
    <row r="71" ht="15.75" customHeight="1">
      <c r="A71" s="5" t="s">
        <v>6</v>
      </c>
      <c r="B71" s="8">
        <v>61.84</v>
      </c>
      <c r="C71" s="8">
        <v>61.81</v>
      </c>
      <c r="D71" s="8">
        <v>61.56</v>
      </c>
      <c r="E71" s="8">
        <v>62.02</v>
      </c>
      <c r="F71" s="8">
        <v>61.72</v>
      </c>
      <c r="G71" s="8">
        <v>62.03</v>
      </c>
      <c r="H71" s="8">
        <v>62.17</v>
      </c>
      <c r="I71" s="8">
        <v>61.79</v>
      </c>
      <c r="J71" s="8">
        <v>61.62</v>
      </c>
      <c r="K71" s="8">
        <v>61.96</v>
      </c>
      <c r="L71" s="3">
        <v>61.56</v>
      </c>
      <c r="M71" s="1"/>
      <c r="N71" s="7">
        <f t="shared" si="7"/>
        <v>61.82545455</v>
      </c>
      <c r="O71" s="7">
        <f t="shared" si="8"/>
        <v>0.2030942459</v>
      </c>
      <c r="P71" s="3">
        <f t="shared" si="9"/>
        <v>0.328496163</v>
      </c>
    </row>
    <row r="72" ht="15.75" customHeight="1">
      <c r="A72" s="5" t="s">
        <v>7</v>
      </c>
      <c r="B72" s="8">
        <v>71.47</v>
      </c>
      <c r="C72" s="8">
        <v>71.67</v>
      </c>
      <c r="D72" s="8">
        <v>71.32</v>
      </c>
      <c r="E72" s="8">
        <v>71.81</v>
      </c>
      <c r="F72" s="8">
        <v>71.24</v>
      </c>
      <c r="G72" s="8">
        <v>71.68</v>
      </c>
      <c r="H72" s="8">
        <v>71.86</v>
      </c>
      <c r="I72" s="8">
        <v>71.44</v>
      </c>
      <c r="J72" s="8">
        <v>71.55</v>
      </c>
      <c r="K72" s="8">
        <v>71.76</v>
      </c>
      <c r="L72" s="3">
        <v>71.34</v>
      </c>
      <c r="M72" s="1"/>
      <c r="N72" s="7">
        <f t="shared" si="7"/>
        <v>71.55818182</v>
      </c>
      <c r="O72" s="7">
        <f t="shared" si="8"/>
        <v>0.2121234632</v>
      </c>
      <c r="P72" s="3">
        <f t="shared" si="9"/>
        <v>0.2964349538</v>
      </c>
    </row>
    <row r="73" ht="15.75" customHeight="1">
      <c r="A73" s="5" t="s">
        <v>8</v>
      </c>
      <c r="B73" s="8">
        <v>85.36</v>
      </c>
      <c r="C73" s="8">
        <v>85.04</v>
      </c>
      <c r="D73" s="8">
        <v>84.56</v>
      </c>
      <c r="E73" s="8">
        <v>85.7</v>
      </c>
      <c r="F73" s="8">
        <v>87.26</v>
      </c>
      <c r="G73" s="8">
        <v>85.45</v>
      </c>
      <c r="H73" s="8">
        <v>85.54</v>
      </c>
      <c r="I73" s="8">
        <v>85.32</v>
      </c>
      <c r="J73" s="8">
        <v>86.71</v>
      </c>
      <c r="K73" s="8">
        <v>85.21</v>
      </c>
      <c r="L73" s="3">
        <v>86.44</v>
      </c>
      <c r="M73" s="1"/>
      <c r="N73" s="7">
        <f t="shared" si="7"/>
        <v>85.69</v>
      </c>
      <c r="O73" s="7">
        <f t="shared" si="8"/>
        <v>0.7952106639</v>
      </c>
      <c r="P73" s="3">
        <f t="shared" si="9"/>
        <v>0.9280087104</v>
      </c>
    </row>
    <row r="74" ht="15.75" customHeight="1">
      <c r="A74" s="5" t="s">
        <v>9</v>
      </c>
      <c r="B74" s="8">
        <v>132.71</v>
      </c>
      <c r="C74" s="8">
        <v>131.25</v>
      </c>
      <c r="D74" s="8">
        <v>133.36</v>
      </c>
      <c r="E74" s="8">
        <v>131.89</v>
      </c>
      <c r="F74" s="8">
        <v>131.24</v>
      </c>
      <c r="G74" s="8">
        <v>132.53</v>
      </c>
      <c r="H74" s="8">
        <v>132.16</v>
      </c>
      <c r="I74" s="8">
        <v>133.56</v>
      </c>
      <c r="J74" s="8">
        <v>131.6</v>
      </c>
      <c r="K74" s="8">
        <v>133.34</v>
      </c>
      <c r="L74" s="3">
        <v>131.21</v>
      </c>
      <c r="M74" s="1"/>
      <c r="N74" s="7">
        <f t="shared" si="7"/>
        <v>132.2590909</v>
      </c>
      <c r="O74" s="7">
        <f t="shared" si="8"/>
        <v>0.8992936622</v>
      </c>
      <c r="P74" s="3">
        <f t="shared" si="9"/>
        <v>0.6799484678</v>
      </c>
    </row>
    <row r="75" ht="15.75" customHeight="1">
      <c r="A75" s="5" t="s">
        <v>10</v>
      </c>
      <c r="B75" s="8">
        <v>438.08</v>
      </c>
      <c r="C75" s="8">
        <v>434.29</v>
      </c>
      <c r="D75" s="8">
        <v>435.56</v>
      </c>
      <c r="E75" s="8">
        <v>434.55</v>
      </c>
      <c r="F75" s="8">
        <v>440.09</v>
      </c>
      <c r="G75" s="8">
        <v>434.71</v>
      </c>
      <c r="H75" s="8">
        <v>435.19</v>
      </c>
      <c r="I75" s="8">
        <v>433.74</v>
      </c>
      <c r="J75" s="8">
        <v>440.33</v>
      </c>
      <c r="K75" s="8">
        <v>435.44</v>
      </c>
      <c r="L75" s="3">
        <v>434.6</v>
      </c>
      <c r="M75" s="1"/>
      <c r="N75" s="7">
        <f t="shared" si="7"/>
        <v>436.0527273</v>
      </c>
      <c r="O75" s="7">
        <f t="shared" si="8"/>
        <v>2.338683779</v>
      </c>
      <c r="P75" s="3">
        <f t="shared" si="9"/>
        <v>0.5363305015</v>
      </c>
    </row>
    <row r="76" ht="15.75" customHeight="1">
      <c r="A76" s="5" t="s">
        <v>11</v>
      </c>
      <c r="B76" s="8">
        <v>673.4</v>
      </c>
      <c r="C76" s="8">
        <v>673.34</v>
      </c>
      <c r="D76" s="8">
        <v>673.53</v>
      </c>
      <c r="E76" s="8">
        <v>672.42</v>
      </c>
      <c r="F76" s="8">
        <v>672.86</v>
      </c>
      <c r="G76" s="8">
        <v>672.93</v>
      </c>
      <c r="H76" s="8">
        <v>673.81</v>
      </c>
      <c r="I76" s="8">
        <v>673.79</v>
      </c>
      <c r="J76" s="8">
        <v>674.25</v>
      </c>
      <c r="K76" s="8">
        <v>679.67</v>
      </c>
      <c r="L76" s="3">
        <v>674.09</v>
      </c>
      <c r="M76" s="1"/>
      <c r="N76" s="7">
        <f t="shared" si="7"/>
        <v>674.0081818</v>
      </c>
      <c r="O76" s="7">
        <f t="shared" si="8"/>
        <v>1.955923404</v>
      </c>
      <c r="P76" s="3">
        <f t="shared" si="9"/>
        <v>0.2901928281</v>
      </c>
    </row>
    <row r="77" ht="15.75" customHeight="1">
      <c r="A77" s="5" t="s">
        <v>12</v>
      </c>
      <c r="B77" s="8">
        <v>1231.55</v>
      </c>
      <c r="C77" s="8">
        <v>1236.55</v>
      </c>
      <c r="D77" s="8">
        <v>1227.27</v>
      </c>
      <c r="E77" s="8">
        <v>1228.36</v>
      </c>
      <c r="F77" s="8">
        <v>1234.14</v>
      </c>
      <c r="G77" s="8">
        <v>1235.94</v>
      </c>
      <c r="H77" s="8">
        <v>1230.34</v>
      </c>
      <c r="I77" s="8">
        <v>1234.44</v>
      </c>
      <c r="J77" s="8">
        <v>1238.23</v>
      </c>
      <c r="K77" s="8">
        <v>1228.36</v>
      </c>
      <c r="L77" s="3">
        <v>1229.51</v>
      </c>
      <c r="M77" s="1"/>
      <c r="N77" s="7">
        <f t="shared" si="7"/>
        <v>1232.244545</v>
      </c>
      <c r="O77" s="7">
        <f t="shared" si="8"/>
        <v>3.780802464</v>
      </c>
      <c r="P77" s="3">
        <f t="shared" si="9"/>
        <v>0.3068224143</v>
      </c>
    </row>
    <row r="78" ht="15.75" customHeight="1">
      <c r="A78" s="5" t="s">
        <v>13</v>
      </c>
      <c r="B78" s="8">
        <v>2310.36</v>
      </c>
      <c r="C78" s="8">
        <v>2309.26</v>
      </c>
      <c r="D78" s="8">
        <v>2301.16</v>
      </c>
      <c r="E78" s="8">
        <v>2311.2</v>
      </c>
      <c r="F78" s="8">
        <v>2294.97</v>
      </c>
      <c r="G78" s="8">
        <v>2312.82</v>
      </c>
      <c r="H78" s="8">
        <v>2300.99</v>
      </c>
      <c r="I78" s="8">
        <v>2312.48</v>
      </c>
      <c r="J78" s="8">
        <v>2308.58</v>
      </c>
      <c r="K78" s="8">
        <v>2294.33</v>
      </c>
      <c r="L78" s="3">
        <v>2296.88</v>
      </c>
      <c r="M78" s="1"/>
      <c r="N78" s="7">
        <f t="shared" si="7"/>
        <v>2304.820909</v>
      </c>
      <c r="O78" s="7">
        <f t="shared" si="8"/>
        <v>7.253230252</v>
      </c>
      <c r="P78" s="3">
        <f t="shared" si="9"/>
        <v>0.3146982147</v>
      </c>
    </row>
    <row r="79" ht="15.75" customHeight="1">
      <c r="A79" s="5" t="s">
        <v>14</v>
      </c>
      <c r="B79" s="8">
        <v>3892.3</v>
      </c>
      <c r="C79" s="8">
        <v>3915.93</v>
      </c>
      <c r="D79" s="8">
        <v>3886.0</v>
      </c>
      <c r="E79" s="8">
        <v>3894.38</v>
      </c>
      <c r="F79" s="8">
        <v>3900.3</v>
      </c>
      <c r="G79" s="8">
        <v>3885.38</v>
      </c>
      <c r="H79" s="8">
        <v>3924.51</v>
      </c>
      <c r="I79" s="8">
        <v>3900.22</v>
      </c>
      <c r="J79" s="8">
        <v>3891.84</v>
      </c>
      <c r="K79" s="8">
        <v>3858.49</v>
      </c>
      <c r="L79" s="3">
        <v>3865.28</v>
      </c>
      <c r="M79" s="1"/>
      <c r="N79" s="7">
        <f t="shared" si="7"/>
        <v>3892.239091</v>
      </c>
      <c r="O79" s="7">
        <f t="shared" si="8"/>
        <v>19.20379517</v>
      </c>
      <c r="P79" s="3">
        <f t="shared" si="9"/>
        <v>0.4933868328</v>
      </c>
    </row>
    <row r="80" ht="15.75" customHeight="1">
      <c r="A80" s="5" t="s">
        <v>15</v>
      </c>
      <c r="B80" s="8">
        <v>7295.05</v>
      </c>
      <c r="C80" s="8">
        <v>7338.18</v>
      </c>
      <c r="D80" s="8">
        <v>7308.02</v>
      </c>
      <c r="E80" s="8">
        <v>7319.22</v>
      </c>
      <c r="F80" s="8">
        <v>7313.56</v>
      </c>
      <c r="G80" s="8">
        <v>7310.35</v>
      </c>
      <c r="H80" s="8">
        <v>7315.09</v>
      </c>
      <c r="I80" s="8">
        <v>7309.1</v>
      </c>
      <c r="J80" s="8">
        <v>7303.25</v>
      </c>
      <c r="K80" s="8">
        <v>7313.28</v>
      </c>
      <c r="L80" s="3">
        <v>7294.97</v>
      </c>
      <c r="M80" s="1"/>
      <c r="N80" s="7">
        <f t="shared" si="7"/>
        <v>7310.915455</v>
      </c>
      <c r="O80" s="7">
        <f t="shared" si="8"/>
        <v>11.91243499</v>
      </c>
      <c r="P80" s="3">
        <f t="shared" si="9"/>
        <v>0.1629404014</v>
      </c>
    </row>
    <row r="81" ht="15.75" customHeight="1">
      <c r="A81" s="5" t="s">
        <v>16</v>
      </c>
      <c r="B81" s="8">
        <v>14280.24</v>
      </c>
      <c r="C81" s="8">
        <v>14324.88</v>
      </c>
      <c r="D81" s="8">
        <v>14319.99</v>
      </c>
      <c r="E81" s="8">
        <v>14344.93</v>
      </c>
      <c r="F81" s="8">
        <v>14358.01</v>
      </c>
      <c r="G81" s="8">
        <v>14331.18</v>
      </c>
      <c r="H81" s="8">
        <v>14250.62</v>
      </c>
      <c r="I81" s="8">
        <v>14383.93</v>
      </c>
      <c r="J81" s="8">
        <v>14304.8</v>
      </c>
      <c r="K81" s="8">
        <v>14332.48</v>
      </c>
      <c r="L81" s="3">
        <v>14339.55</v>
      </c>
      <c r="M81" s="1"/>
      <c r="N81" s="7">
        <f t="shared" si="7"/>
        <v>14324.60091</v>
      </c>
      <c r="O81" s="7">
        <f t="shared" si="8"/>
        <v>36.37677788</v>
      </c>
      <c r="P81" s="3">
        <f t="shared" si="9"/>
        <v>0.2539461875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81.62</v>
      </c>
      <c r="C89" s="8">
        <v>81.79</v>
      </c>
      <c r="D89" s="8">
        <v>81.63</v>
      </c>
      <c r="E89" s="8">
        <v>82.05</v>
      </c>
      <c r="F89" s="8">
        <v>80.83</v>
      </c>
      <c r="G89" s="8">
        <v>81.48</v>
      </c>
      <c r="H89" s="8">
        <v>81.64</v>
      </c>
      <c r="I89" s="8">
        <v>81.44</v>
      </c>
      <c r="J89" s="8">
        <v>82.94</v>
      </c>
      <c r="K89" s="8">
        <v>81.77</v>
      </c>
      <c r="L89" s="3">
        <v>81.88</v>
      </c>
      <c r="M89" s="1"/>
      <c r="N89" s="7">
        <f t="shared" ref="N89:N109" si="10">AVERAGE(B89:L89)</f>
        <v>81.73363636</v>
      </c>
      <c r="O89" s="7">
        <f t="shared" ref="O89:O109" si="11">STDEV(B89:L89)</f>
        <v>0.5080211162</v>
      </c>
      <c r="P89" s="3">
        <f t="shared" ref="P89:P109" si="12">O89/N89*100</f>
        <v>0.6215569732</v>
      </c>
    </row>
    <row r="90" ht="15.75" customHeight="1">
      <c r="A90" s="5">
        <v>2.0</v>
      </c>
      <c r="B90" s="8">
        <v>80.66</v>
      </c>
      <c r="C90" s="8">
        <v>80.64</v>
      </c>
      <c r="D90" s="8">
        <v>79.07</v>
      </c>
      <c r="E90" s="8">
        <v>80.45</v>
      </c>
      <c r="F90" s="8">
        <v>79.9</v>
      </c>
      <c r="G90" s="8">
        <v>80.2</v>
      </c>
      <c r="H90" s="8">
        <v>79.56</v>
      </c>
      <c r="I90" s="8">
        <v>79.74</v>
      </c>
      <c r="J90" s="8">
        <v>79.07</v>
      </c>
      <c r="K90" s="8">
        <v>79.68</v>
      </c>
      <c r="L90" s="3">
        <v>80.74</v>
      </c>
      <c r="M90" s="1"/>
      <c r="N90" s="7">
        <f t="shared" si="10"/>
        <v>79.97363636</v>
      </c>
      <c r="O90" s="7">
        <f t="shared" si="11"/>
        <v>0.6108235871</v>
      </c>
      <c r="P90" s="3">
        <f t="shared" si="12"/>
        <v>0.7637811845</v>
      </c>
    </row>
    <row r="91" ht="15.75" customHeight="1">
      <c r="A91" s="5">
        <v>4.0</v>
      </c>
      <c r="B91" s="8">
        <v>79.04</v>
      </c>
      <c r="C91" s="8">
        <v>79.05</v>
      </c>
      <c r="D91" s="8">
        <v>79.02</v>
      </c>
      <c r="E91" s="8">
        <v>78.82</v>
      </c>
      <c r="F91" s="8">
        <v>79.64</v>
      </c>
      <c r="G91" s="8">
        <v>77.93</v>
      </c>
      <c r="H91" s="8">
        <v>78.27</v>
      </c>
      <c r="I91" s="8">
        <v>79.15</v>
      </c>
      <c r="J91" s="8">
        <v>77.75</v>
      </c>
      <c r="K91" s="8">
        <v>78.35</v>
      </c>
      <c r="L91" s="3">
        <v>80.88</v>
      </c>
      <c r="M91" s="1"/>
      <c r="N91" s="7">
        <f t="shared" si="10"/>
        <v>78.9</v>
      </c>
      <c r="O91" s="7">
        <f t="shared" si="11"/>
        <v>0.8692640565</v>
      </c>
      <c r="P91" s="3">
        <f t="shared" si="12"/>
        <v>1.101728842</v>
      </c>
    </row>
    <row r="92" ht="15.75" customHeight="1">
      <c r="A92" s="5">
        <v>8.0</v>
      </c>
      <c r="B92" s="8">
        <v>78.27</v>
      </c>
      <c r="C92" s="8">
        <v>79.34</v>
      </c>
      <c r="D92" s="8">
        <v>78.81</v>
      </c>
      <c r="E92" s="8">
        <v>77.28</v>
      </c>
      <c r="F92" s="8">
        <v>78.03</v>
      </c>
      <c r="G92" s="8">
        <v>78.6</v>
      </c>
      <c r="H92" s="8">
        <v>78.2</v>
      </c>
      <c r="I92" s="8">
        <v>79.26</v>
      </c>
      <c r="J92" s="8">
        <v>77.85</v>
      </c>
      <c r="K92" s="8">
        <v>78.59</v>
      </c>
      <c r="L92" s="3">
        <v>79.51</v>
      </c>
      <c r="M92" s="1"/>
      <c r="N92" s="7">
        <f t="shared" si="10"/>
        <v>78.52181818</v>
      </c>
      <c r="O92" s="7">
        <f t="shared" si="11"/>
        <v>0.6846140253</v>
      </c>
      <c r="P92" s="3">
        <f t="shared" si="12"/>
        <v>0.871877449</v>
      </c>
    </row>
    <row r="93" ht="15.75" customHeight="1">
      <c r="A93" s="5">
        <v>16.0</v>
      </c>
      <c r="B93" s="8">
        <v>75.12</v>
      </c>
      <c r="C93" s="8">
        <v>75.2</v>
      </c>
      <c r="D93" s="8">
        <v>75.01</v>
      </c>
      <c r="E93" s="8">
        <v>75.54</v>
      </c>
      <c r="F93" s="8">
        <v>75.25</v>
      </c>
      <c r="G93" s="8">
        <v>76.16</v>
      </c>
      <c r="H93" s="8">
        <v>75.02</v>
      </c>
      <c r="I93" s="8">
        <v>75.79</v>
      </c>
      <c r="J93" s="8">
        <v>75.24</v>
      </c>
      <c r="K93" s="8">
        <v>75.62</v>
      </c>
      <c r="L93" s="3">
        <v>75.9</v>
      </c>
      <c r="M93" s="1"/>
      <c r="N93" s="7">
        <f t="shared" si="10"/>
        <v>75.44090909</v>
      </c>
      <c r="O93" s="7">
        <f t="shared" si="11"/>
        <v>0.3863018132</v>
      </c>
      <c r="P93" s="3">
        <f t="shared" si="12"/>
        <v>0.5120587993</v>
      </c>
    </row>
    <row r="94" ht="15.75" customHeight="1">
      <c r="A94" s="5">
        <v>32.0</v>
      </c>
      <c r="B94" s="8">
        <v>76.35</v>
      </c>
      <c r="C94" s="8">
        <v>76.25</v>
      </c>
      <c r="D94" s="8">
        <v>76.03</v>
      </c>
      <c r="E94" s="8">
        <v>76.37</v>
      </c>
      <c r="F94" s="8">
        <v>76.31</v>
      </c>
      <c r="G94" s="8">
        <v>76.55</v>
      </c>
      <c r="H94" s="8">
        <v>76.35</v>
      </c>
      <c r="I94" s="8">
        <v>76.6</v>
      </c>
      <c r="J94" s="8">
        <v>76.16</v>
      </c>
      <c r="K94" s="8">
        <v>76.34</v>
      </c>
      <c r="L94" s="3">
        <v>76.11</v>
      </c>
      <c r="M94" s="1"/>
      <c r="N94" s="7">
        <f t="shared" si="10"/>
        <v>76.31090909</v>
      </c>
      <c r="O94" s="7">
        <f t="shared" si="11"/>
        <v>0.1714324675</v>
      </c>
      <c r="P94" s="3">
        <f t="shared" si="12"/>
        <v>0.2246500134</v>
      </c>
    </row>
    <row r="95" ht="15.75" customHeight="1">
      <c r="A95" s="5">
        <v>64.0</v>
      </c>
      <c r="B95" s="8">
        <v>79.48</v>
      </c>
      <c r="C95" s="8">
        <v>79.12</v>
      </c>
      <c r="D95" s="8">
        <v>79.14</v>
      </c>
      <c r="E95" s="8">
        <v>79.12</v>
      </c>
      <c r="F95" s="8">
        <v>79.57</v>
      </c>
      <c r="G95" s="8">
        <v>79.37</v>
      </c>
      <c r="H95" s="8">
        <v>79.14</v>
      </c>
      <c r="I95" s="8">
        <v>79.27</v>
      </c>
      <c r="J95" s="8">
        <v>79.77</v>
      </c>
      <c r="K95" s="8">
        <v>79.27</v>
      </c>
      <c r="L95" s="3">
        <v>79.05</v>
      </c>
      <c r="M95" s="1"/>
      <c r="N95" s="7">
        <f t="shared" si="10"/>
        <v>79.3</v>
      </c>
      <c r="O95" s="7">
        <f t="shared" si="11"/>
        <v>0.2261415486</v>
      </c>
      <c r="P95" s="3">
        <f t="shared" si="12"/>
        <v>0.2851721924</v>
      </c>
    </row>
    <row r="96" ht="15.75" customHeight="1">
      <c r="A96" s="5">
        <v>128.0</v>
      </c>
      <c r="B96" s="8">
        <v>83.97</v>
      </c>
      <c r="C96" s="8">
        <v>83.54</v>
      </c>
      <c r="D96" s="8">
        <v>83.75</v>
      </c>
      <c r="E96" s="8">
        <v>83.54</v>
      </c>
      <c r="F96" s="8">
        <v>83.87</v>
      </c>
      <c r="G96" s="8">
        <v>83.58</v>
      </c>
      <c r="H96" s="8">
        <v>83.64</v>
      </c>
      <c r="I96" s="8">
        <v>83.69</v>
      </c>
      <c r="J96" s="8">
        <v>83.81</v>
      </c>
      <c r="K96" s="8">
        <v>83.63</v>
      </c>
      <c r="L96" s="3">
        <v>83.54</v>
      </c>
      <c r="M96" s="1"/>
      <c r="N96" s="7">
        <f t="shared" si="10"/>
        <v>83.68727273</v>
      </c>
      <c r="O96" s="7">
        <f t="shared" si="11"/>
        <v>0.1464302502</v>
      </c>
      <c r="P96" s="3">
        <f t="shared" si="12"/>
        <v>0.1749731416</v>
      </c>
    </row>
    <row r="97" ht="15.75" customHeight="1">
      <c r="A97" s="5">
        <v>256.0</v>
      </c>
      <c r="B97" s="8">
        <v>92.1</v>
      </c>
      <c r="C97" s="8">
        <v>92.55</v>
      </c>
      <c r="D97" s="8">
        <v>91.79</v>
      </c>
      <c r="E97" s="8">
        <v>92.35</v>
      </c>
      <c r="F97" s="8">
        <v>88.69</v>
      </c>
      <c r="G97" s="8">
        <v>90.67</v>
      </c>
      <c r="H97" s="8">
        <v>91.86</v>
      </c>
      <c r="I97" s="8">
        <v>91.34</v>
      </c>
      <c r="J97" s="8">
        <v>92.17</v>
      </c>
      <c r="K97" s="8">
        <v>91.82</v>
      </c>
      <c r="L97" s="3">
        <v>91.36</v>
      </c>
      <c r="M97" s="1"/>
      <c r="N97" s="7">
        <f t="shared" si="10"/>
        <v>91.51818182</v>
      </c>
      <c r="O97" s="7">
        <f t="shared" si="11"/>
        <v>1.075944405</v>
      </c>
      <c r="P97" s="3">
        <f t="shared" si="12"/>
        <v>1.175661911</v>
      </c>
    </row>
    <row r="98" ht="15.75" customHeight="1">
      <c r="A98" s="5">
        <v>512.0</v>
      </c>
      <c r="B98" s="8">
        <v>99.38</v>
      </c>
      <c r="C98" s="8">
        <v>99.49</v>
      </c>
      <c r="D98" s="8">
        <v>99.3</v>
      </c>
      <c r="E98" s="8">
        <v>99.13</v>
      </c>
      <c r="F98" s="8">
        <v>97.97</v>
      </c>
      <c r="G98" s="8">
        <v>99.33</v>
      </c>
      <c r="H98" s="8">
        <v>100.07</v>
      </c>
      <c r="I98" s="8">
        <v>99.47</v>
      </c>
      <c r="J98" s="8">
        <v>99.64</v>
      </c>
      <c r="K98" s="8">
        <v>99.75</v>
      </c>
      <c r="L98" s="3">
        <v>98.62</v>
      </c>
      <c r="M98" s="1"/>
      <c r="N98" s="7">
        <f t="shared" si="10"/>
        <v>99.28636364</v>
      </c>
      <c r="O98" s="7">
        <f t="shared" si="11"/>
        <v>0.5693377333</v>
      </c>
      <c r="P98" s="3">
        <f t="shared" si="12"/>
        <v>0.5734299378</v>
      </c>
    </row>
    <row r="99" ht="15.75" customHeight="1">
      <c r="A99" s="5" t="s">
        <v>6</v>
      </c>
      <c r="B99" s="8">
        <v>96.2</v>
      </c>
      <c r="C99" s="8">
        <v>95.93</v>
      </c>
      <c r="D99" s="8">
        <v>95.77</v>
      </c>
      <c r="E99" s="8">
        <v>95.5</v>
      </c>
      <c r="F99" s="8">
        <v>93.6</v>
      </c>
      <c r="G99" s="8">
        <v>95.94</v>
      </c>
      <c r="H99" s="8">
        <v>96.45</v>
      </c>
      <c r="I99" s="8">
        <v>96.07</v>
      </c>
      <c r="J99" s="8">
        <v>95.93</v>
      </c>
      <c r="K99" s="8">
        <v>96.43</v>
      </c>
      <c r="L99" s="3">
        <v>95.2</v>
      </c>
      <c r="M99" s="1"/>
      <c r="N99" s="7">
        <f t="shared" si="10"/>
        <v>95.72909091</v>
      </c>
      <c r="O99" s="7">
        <f t="shared" si="11"/>
        <v>0.7963222281</v>
      </c>
      <c r="P99" s="3">
        <f t="shared" si="12"/>
        <v>0.8318497758</v>
      </c>
    </row>
    <row r="100" ht="15.75" customHeight="1">
      <c r="A100" s="5" t="s">
        <v>7</v>
      </c>
      <c r="B100" s="8">
        <v>109.34</v>
      </c>
      <c r="C100" s="8">
        <v>109.51</v>
      </c>
      <c r="D100" s="8">
        <v>110.91</v>
      </c>
      <c r="E100" s="8">
        <v>109.43</v>
      </c>
      <c r="F100" s="8">
        <v>109.33</v>
      </c>
      <c r="G100" s="8">
        <v>109.81</v>
      </c>
      <c r="H100" s="8">
        <v>109.61</v>
      </c>
      <c r="I100" s="8">
        <v>109.67</v>
      </c>
      <c r="J100" s="8">
        <v>109.53</v>
      </c>
      <c r="K100" s="8">
        <v>109.69</v>
      </c>
      <c r="L100" s="3">
        <v>109.86</v>
      </c>
      <c r="M100" s="1"/>
      <c r="N100" s="7">
        <f t="shared" si="10"/>
        <v>109.6990909</v>
      </c>
      <c r="O100" s="7">
        <f t="shared" si="11"/>
        <v>0.4376403671</v>
      </c>
      <c r="P100" s="3">
        <f t="shared" si="12"/>
        <v>0.3989462114</v>
      </c>
    </row>
    <row r="101" ht="15.75" customHeight="1">
      <c r="A101" s="5" t="s">
        <v>8</v>
      </c>
      <c r="B101" s="8">
        <v>141.37</v>
      </c>
      <c r="C101" s="8">
        <v>141.29</v>
      </c>
      <c r="D101" s="8">
        <v>141.64</v>
      </c>
      <c r="E101" s="8">
        <v>141.34</v>
      </c>
      <c r="F101" s="8">
        <v>141.88</v>
      </c>
      <c r="G101" s="8">
        <v>141.67</v>
      </c>
      <c r="H101" s="8">
        <v>141.29</v>
      </c>
      <c r="I101" s="8">
        <v>141.53</v>
      </c>
      <c r="J101" s="8">
        <v>141.46</v>
      </c>
      <c r="K101" s="8">
        <v>141.58</v>
      </c>
      <c r="L101" s="3">
        <v>141.74</v>
      </c>
      <c r="M101" s="1"/>
      <c r="N101" s="7">
        <f t="shared" si="10"/>
        <v>141.5263636</v>
      </c>
      <c r="O101" s="7">
        <f t="shared" si="11"/>
        <v>0.1955644511</v>
      </c>
      <c r="P101" s="3">
        <f t="shared" si="12"/>
        <v>0.1381823472</v>
      </c>
    </row>
    <row r="102" ht="15.75" customHeight="1">
      <c r="A102" s="5" t="s">
        <v>9</v>
      </c>
      <c r="B102" s="8">
        <v>222.88</v>
      </c>
      <c r="C102" s="8">
        <v>223.11</v>
      </c>
      <c r="D102" s="8">
        <v>223.44</v>
      </c>
      <c r="E102" s="8">
        <v>223.26</v>
      </c>
      <c r="F102" s="8">
        <v>223.13</v>
      </c>
      <c r="G102" s="8">
        <v>223.44</v>
      </c>
      <c r="H102" s="8">
        <v>222.73</v>
      </c>
      <c r="I102" s="8">
        <v>222.86</v>
      </c>
      <c r="J102" s="8">
        <v>223.39</v>
      </c>
      <c r="K102" s="8">
        <v>222.7</v>
      </c>
      <c r="L102" s="3">
        <v>223.5</v>
      </c>
      <c r="M102" s="1"/>
      <c r="N102" s="7">
        <f t="shared" si="10"/>
        <v>223.1309091</v>
      </c>
      <c r="O102" s="7">
        <f t="shared" si="11"/>
        <v>0.2990469711</v>
      </c>
      <c r="P102" s="3">
        <f t="shared" si="12"/>
        <v>0.1340231043</v>
      </c>
    </row>
    <row r="103" ht="15.75" customHeight="1">
      <c r="A103" s="5" t="s">
        <v>10</v>
      </c>
      <c r="B103" s="8">
        <v>736.1</v>
      </c>
      <c r="C103" s="8">
        <v>736.04</v>
      </c>
      <c r="D103" s="8">
        <v>733.57</v>
      </c>
      <c r="E103" s="8">
        <v>737.6</v>
      </c>
      <c r="F103" s="8">
        <v>743.34</v>
      </c>
      <c r="G103" s="8">
        <v>737.72</v>
      </c>
      <c r="H103" s="8">
        <v>739.04</v>
      </c>
      <c r="I103" s="8">
        <v>732.91</v>
      </c>
      <c r="J103" s="8">
        <v>739.68</v>
      </c>
      <c r="K103" s="8">
        <v>733.6</v>
      </c>
      <c r="L103" s="3">
        <v>734.03</v>
      </c>
      <c r="M103" s="1"/>
      <c r="N103" s="7">
        <f t="shared" si="10"/>
        <v>736.6936364</v>
      </c>
      <c r="O103" s="7">
        <f t="shared" si="11"/>
        <v>3.193603835</v>
      </c>
      <c r="P103" s="3">
        <f t="shared" si="12"/>
        <v>0.4335050118</v>
      </c>
    </row>
    <row r="104" ht="15.75" customHeight="1">
      <c r="A104" s="5" t="s">
        <v>11</v>
      </c>
      <c r="B104" s="8">
        <v>1141.87</v>
      </c>
      <c r="C104" s="8">
        <v>1146.09</v>
      </c>
      <c r="D104" s="8">
        <v>1143.54</v>
      </c>
      <c r="E104" s="8">
        <v>1141.04</v>
      </c>
      <c r="F104" s="8">
        <v>1135.94</v>
      </c>
      <c r="G104" s="8">
        <v>1142.84</v>
      </c>
      <c r="H104" s="8">
        <v>1142.16</v>
      </c>
      <c r="I104" s="8">
        <v>1143.51</v>
      </c>
      <c r="J104" s="8">
        <v>1138.11</v>
      </c>
      <c r="K104" s="8">
        <v>1145.55</v>
      </c>
      <c r="L104" s="3">
        <v>1138.74</v>
      </c>
      <c r="M104" s="1"/>
      <c r="N104" s="7">
        <f t="shared" si="10"/>
        <v>1141.762727</v>
      </c>
      <c r="O104" s="7">
        <f t="shared" si="11"/>
        <v>3.122755485</v>
      </c>
      <c r="P104" s="3">
        <f t="shared" si="12"/>
        <v>0.2735030151</v>
      </c>
    </row>
    <row r="105" ht="15.75" customHeight="1">
      <c r="A105" s="5" t="s">
        <v>12</v>
      </c>
      <c r="B105" s="8">
        <v>2361.58</v>
      </c>
      <c r="C105" s="8">
        <v>2337.95</v>
      </c>
      <c r="D105" s="8">
        <v>2350.51</v>
      </c>
      <c r="E105" s="8">
        <v>2348.26</v>
      </c>
      <c r="F105" s="8">
        <v>2357.11</v>
      </c>
      <c r="G105" s="8">
        <v>2343.41</v>
      </c>
      <c r="H105" s="8">
        <v>2361.9</v>
      </c>
      <c r="I105" s="8">
        <v>2346.12</v>
      </c>
      <c r="J105" s="8">
        <v>2363.1</v>
      </c>
      <c r="K105" s="8">
        <v>2345.64</v>
      </c>
      <c r="L105" s="3">
        <v>2356.6</v>
      </c>
      <c r="M105" s="1"/>
      <c r="N105" s="7">
        <f t="shared" si="10"/>
        <v>2352.016364</v>
      </c>
      <c r="O105" s="7">
        <f t="shared" si="11"/>
        <v>8.501104955</v>
      </c>
      <c r="P105" s="3">
        <f t="shared" si="12"/>
        <v>0.3614390225</v>
      </c>
    </row>
    <row r="106" ht="15.75" customHeight="1">
      <c r="A106" s="5" t="s">
        <v>13</v>
      </c>
      <c r="B106" s="8">
        <v>3670.71</v>
      </c>
      <c r="C106" s="8">
        <v>3735.82</v>
      </c>
      <c r="D106" s="8">
        <v>3647.85</v>
      </c>
      <c r="E106" s="8">
        <v>3624.0</v>
      </c>
      <c r="F106" s="8">
        <v>3655.88</v>
      </c>
      <c r="G106" s="8">
        <v>3743.38</v>
      </c>
      <c r="H106" s="8">
        <v>3669.74</v>
      </c>
      <c r="I106" s="8">
        <v>3945.11</v>
      </c>
      <c r="J106" s="8">
        <v>3776.63</v>
      </c>
      <c r="K106" s="8">
        <v>3728.73</v>
      </c>
      <c r="L106" s="3">
        <v>3692.17</v>
      </c>
      <c r="M106" s="1"/>
      <c r="N106" s="7">
        <f t="shared" si="10"/>
        <v>3717.274545</v>
      </c>
      <c r="O106" s="7">
        <f t="shared" si="11"/>
        <v>88.84590428</v>
      </c>
      <c r="P106" s="3">
        <f t="shared" si="12"/>
        <v>2.390081851</v>
      </c>
    </row>
    <row r="107" ht="15.75" customHeight="1">
      <c r="A107" s="5" t="s">
        <v>14</v>
      </c>
      <c r="B107" s="8">
        <v>6509.29</v>
      </c>
      <c r="C107" s="8">
        <v>6499.49</v>
      </c>
      <c r="D107" s="8">
        <v>6503.3</v>
      </c>
      <c r="E107" s="8">
        <v>6485.51</v>
      </c>
      <c r="F107" s="8">
        <v>6478.82</v>
      </c>
      <c r="G107" s="8">
        <v>6503.65</v>
      </c>
      <c r="H107" s="8">
        <v>6536.3</v>
      </c>
      <c r="I107" s="8">
        <v>6530.89</v>
      </c>
      <c r="J107" s="8">
        <v>6537.83</v>
      </c>
      <c r="K107" s="8">
        <v>6468.68</v>
      </c>
      <c r="L107" s="3">
        <v>6523.3</v>
      </c>
      <c r="M107" s="1"/>
      <c r="N107" s="7">
        <f t="shared" si="10"/>
        <v>6507.005455</v>
      </c>
      <c r="O107" s="7">
        <f t="shared" si="11"/>
        <v>23.35875055</v>
      </c>
      <c r="P107" s="3">
        <f t="shared" si="12"/>
        <v>0.3589784996</v>
      </c>
    </row>
    <row r="108" ht="15.75" customHeight="1">
      <c r="A108" s="5" t="s">
        <v>15</v>
      </c>
      <c r="B108" s="8">
        <v>12456.37</v>
      </c>
      <c r="C108" s="8">
        <v>12465.39</v>
      </c>
      <c r="D108" s="8">
        <v>12424.36</v>
      </c>
      <c r="E108" s="8">
        <v>12428.65</v>
      </c>
      <c r="F108" s="8">
        <v>12474.96</v>
      </c>
      <c r="G108" s="8">
        <v>12506.58</v>
      </c>
      <c r="H108" s="8">
        <v>12468.69</v>
      </c>
      <c r="I108" s="8">
        <v>12510.01</v>
      </c>
      <c r="J108" s="8">
        <v>12460.12</v>
      </c>
      <c r="K108" s="8">
        <v>12437.28</v>
      </c>
      <c r="L108" s="3">
        <v>12455.33</v>
      </c>
      <c r="M108" s="1"/>
      <c r="N108" s="7">
        <f t="shared" si="10"/>
        <v>12462.52182</v>
      </c>
      <c r="O108" s="7">
        <f t="shared" si="11"/>
        <v>27.80888664</v>
      </c>
      <c r="P108" s="3">
        <f t="shared" si="12"/>
        <v>0.223140124</v>
      </c>
    </row>
    <row r="109" ht="15.75" customHeight="1">
      <c r="A109" s="5" t="s">
        <v>16</v>
      </c>
      <c r="B109" s="8">
        <v>24325.92</v>
      </c>
      <c r="C109" s="8">
        <v>24348.53</v>
      </c>
      <c r="D109" s="8">
        <v>24322.75</v>
      </c>
      <c r="E109" s="8">
        <v>24350.41</v>
      </c>
      <c r="F109" s="8">
        <v>24329.07</v>
      </c>
      <c r="G109" s="8">
        <v>24398.43</v>
      </c>
      <c r="H109" s="8">
        <v>24388.43</v>
      </c>
      <c r="I109" s="8">
        <v>24360.27</v>
      </c>
      <c r="J109" s="8">
        <v>24448.9</v>
      </c>
      <c r="K109" s="8">
        <v>24315.97</v>
      </c>
      <c r="L109" s="3">
        <v>24240.74</v>
      </c>
      <c r="M109" s="1"/>
      <c r="N109" s="7">
        <f t="shared" si="10"/>
        <v>24348.12909</v>
      </c>
      <c r="O109" s="7">
        <f t="shared" si="11"/>
        <v>53.4126396</v>
      </c>
      <c r="P109" s="3">
        <f t="shared" si="12"/>
        <v>0.2193706112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121.53</v>
      </c>
      <c r="C117" s="8">
        <v>119.72</v>
      </c>
      <c r="D117" s="8">
        <v>118.38</v>
      </c>
      <c r="E117" s="8">
        <v>117.57</v>
      </c>
      <c r="F117" s="8">
        <v>120.23</v>
      </c>
      <c r="G117" s="8">
        <v>118.39</v>
      </c>
      <c r="H117" s="8">
        <v>118.55</v>
      </c>
      <c r="I117" s="8">
        <v>120.9</v>
      </c>
      <c r="J117" s="8">
        <v>117.69</v>
      </c>
      <c r="K117" s="8">
        <v>119.65</v>
      </c>
      <c r="L117" s="3">
        <v>119.27</v>
      </c>
      <c r="M117" s="1"/>
      <c r="N117" s="7">
        <f t="shared" ref="N117:N137" si="13">AVERAGE(B117:L117)</f>
        <v>119.2618182</v>
      </c>
      <c r="O117" s="7">
        <f t="shared" ref="O117:O137" si="14">STDEV(B117:L117)</f>
        <v>1.284661965</v>
      </c>
      <c r="P117" s="3">
        <f t="shared" ref="P117:P137" si="15">O117/N117*100</f>
        <v>1.077177914</v>
      </c>
    </row>
    <row r="118" ht="15.75" customHeight="1">
      <c r="A118" s="5">
        <v>2.0</v>
      </c>
      <c r="B118" s="8">
        <v>116.1</v>
      </c>
      <c r="C118" s="8">
        <v>114.44</v>
      </c>
      <c r="D118" s="8">
        <v>113.4</v>
      </c>
      <c r="E118" s="8">
        <v>116.6</v>
      </c>
      <c r="F118" s="8">
        <v>115.4</v>
      </c>
      <c r="G118" s="8">
        <v>115.58</v>
      </c>
      <c r="H118" s="8">
        <v>113.56</v>
      </c>
      <c r="I118" s="8">
        <v>114.84</v>
      </c>
      <c r="J118" s="8">
        <v>113.84</v>
      </c>
      <c r="K118" s="8">
        <v>116.47</v>
      </c>
      <c r="L118" s="3">
        <v>115.35</v>
      </c>
      <c r="M118" s="1"/>
      <c r="N118" s="7">
        <f t="shared" si="13"/>
        <v>115.0527273</v>
      </c>
      <c r="O118" s="7">
        <f t="shared" si="14"/>
        <v>1.133032135</v>
      </c>
      <c r="P118" s="3">
        <f t="shared" si="15"/>
        <v>0.9847938085</v>
      </c>
    </row>
    <row r="119" ht="15.75" customHeight="1">
      <c r="A119" s="5">
        <v>4.0</v>
      </c>
      <c r="B119" s="8">
        <v>113.69</v>
      </c>
      <c r="C119" s="8">
        <v>111.82</v>
      </c>
      <c r="D119" s="8">
        <v>112.22</v>
      </c>
      <c r="E119" s="8">
        <v>112.38</v>
      </c>
      <c r="F119" s="8">
        <v>113.93</v>
      </c>
      <c r="G119" s="8">
        <v>112.73</v>
      </c>
      <c r="H119" s="8">
        <v>113.67</v>
      </c>
      <c r="I119" s="8">
        <v>113.63</v>
      </c>
      <c r="J119" s="8">
        <v>112.57</v>
      </c>
      <c r="K119" s="8">
        <v>113.19</v>
      </c>
      <c r="L119" s="3">
        <v>112.34</v>
      </c>
      <c r="M119" s="1"/>
      <c r="N119" s="7">
        <f t="shared" si="13"/>
        <v>112.9245455</v>
      </c>
      <c r="O119" s="7">
        <f t="shared" si="14"/>
        <v>0.7238005752</v>
      </c>
      <c r="P119" s="3">
        <f t="shared" si="15"/>
        <v>0.6409594764</v>
      </c>
    </row>
    <row r="120" ht="15.75" customHeight="1">
      <c r="A120" s="5">
        <v>8.0</v>
      </c>
      <c r="B120" s="8">
        <v>113.12</v>
      </c>
      <c r="C120" s="8">
        <v>110.86</v>
      </c>
      <c r="D120" s="8">
        <v>112.77</v>
      </c>
      <c r="E120" s="8">
        <v>110.58</v>
      </c>
      <c r="F120" s="8">
        <v>111.7</v>
      </c>
      <c r="G120" s="8">
        <v>111.19</v>
      </c>
      <c r="H120" s="8">
        <v>112.04</v>
      </c>
      <c r="I120" s="8">
        <v>110.81</v>
      </c>
      <c r="J120" s="8">
        <v>111.78</v>
      </c>
      <c r="K120" s="8">
        <v>111.33</v>
      </c>
      <c r="L120" s="3">
        <v>110.35</v>
      </c>
      <c r="M120" s="1"/>
      <c r="N120" s="7">
        <f t="shared" si="13"/>
        <v>111.5027273</v>
      </c>
      <c r="O120" s="7">
        <f t="shared" si="14"/>
        <v>0.8846930644</v>
      </c>
      <c r="P120" s="3">
        <f t="shared" si="15"/>
        <v>0.7934272874</v>
      </c>
    </row>
    <row r="121" ht="15.75" customHeight="1">
      <c r="A121" s="5">
        <v>16.0</v>
      </c>
      <c r="B121" s="8">
        <v>106.88</v>
      </c>
      <c r="C121" s="8">
        <v>106.09</v>
      </c>
      <c r="D121" s="8">
        <v>108.15</v>
      </c>
      <c r="E121" s="8">
        <v>106.86</v>
      </c>
      <c r="F121" s="8">
        <v>108.34</v>
      </c>
      <c r="G121" s="8">
        <v>106.28</v>
      </c>
      <c r="H121" s="8">
        <v>106.53</v>
      </c>
      <c r="I121" s="8">
        <v>107.72</v>
      </c>
      <c r="J121" s="8">
        <v>106.16</v>
      </c>
      <c r="K121" s="8">
        <v>105.72</v>
      </c>
      <c r="L121" s="3">
        <v>107.28</v>
      </c>
      <c r="M121" s="1"/>
      <c r="N121" s="7">
        <f t="shared" si="13"/>
        <v>106.91</v>
      </c>
      <c r="O121" s="7">
        <f t="shared" si="14"/>
        <v>0.8701264276</v>
      </c>
      <c r="P121" s="3">
        <f t="shared" si="15"/>
        <v>0.8138868465</v>
      </c>
    </row>
    <row r="122" ht="15.75" customHeight="1">
      <c r="A122" s="5">
        <v>32.0</v>
      </c>
      <c r="B122" s="8">
        <v>105.97</v>
      </c>
      <c r="C122" s="8">
        <v>105.87</v>
      </c>
      <c r="D122" s="8">
        <v>106.28</v>
      </c>
      <c r="E122" s="8">
        <v>106.24</v>
      </c>
      <c r="F122" s="8">
        <v>107.58</v>
      </c>
      <c r="G122" s="8">
        <v>105.87</v>
      </c>
      <c r="H122" s="8">
        <v>107.07</v>
      </c>
      <c r="I122" s="8">
        <v>106.01</v>
      </c>
      <c r="J122" s="8">
        <v>105.54</v>
      </c>
      <c r="K122" s="8">
        <v>106.36</v>
      </c>
      <c r="L122" s="3">
        <v>105.41</v>
      </c>
      <c r="M122" s="1"/>
      <c r="N122" s="7">
        <f t="shared" si="13"/>
        <v>106.2</v>
      </c>
      <c r="O122" s="7">
        <f t="shared" si="14"/>
        <v>0.6372911423</v>
      </c>
      <c r="P122" s="3">
        <f t="shared" si="15"/>
        <v>0.6000858213</v>
      </c>
    </row>
    <row r="123" ht="15.75" customHeight="1">
      <c r="A123" s="5">
        <v>64.0</v>
      </c>
      <c r="B123" s="8">
        <v>109.92</v>
      </c>
      <c r="C123" s="8">
        <v>109.83</v>
      </c>
      <c r="D123" s="8">
        <v>109.89</v>
      </c>
      <c r="E123" s="8">
        <v>111.07</v>
      </c>
      <c r="F123" s="8">
        <v>111.22</v>
      </c>
      <c r="G123" s="8">
        <v>110.08</v>
      </c>
      <c r="H123" s="8">
        <v>110.31</v>
      </c>
      <c r="I123" s="8">
        <v>110.11</v>
      </c>
      <c r="J123" s="8">
        <v>109.87</v>
      </c>
      <c r="K123" s="8">
        <v>110.03</v>
      </c>
      <c r="L123" s="3">
        <v>109.24</v>
      </c>
      <c r="M123" s="1"/>
      <c r="N123" s="7">
        <f t="shared" si="13"/>
        <v>110.1427273</v>
      </c>
      <c r="O123" s="7">
        <f t="shared" si="14"/>
        <v>0.5627271259</v>
      </c>
      <c r="P123" s="3">
        <f t="shared" si="15"/>
        <v>0.5109072018</v>
      </c>
    </row>
    <row r="124" ht="15.75" customHeight="1">
      <c r="A124" s="5">
        <v>128.0</v>
      </c>
      <c r="B124" s="8">
        <v>117.03</v>
      </c>
      <c r="C124" s="8">
        <v>116.93</v>
      </c>
      <c r="D124" s="8">
        <v>117.22</v>
      </c>
      <c r="E124" s="8">
        <v>118.17</v>
      </c>
      <c r="F124" s="8">
        <v>117.85</v>
      </c>
      <c r="G124" s="8">
        <v>116.82</v>
      </c>
      <c r="H124" s="8">
        <v>117.12</v>
      </c>
      <c r="I124" s="8">
        <v>117.56</v>
      </c>
      <c r="J124" s="8">
        <v>117.01</v>
      </c>
      <c r="K124" s="8">
        <v>116.93</v>
      </c>
      <c r="L124" s="3">
        <v>116.73</v>
      </c>
      <c r="M124" s="1"/>
      <c r="N124" s="7">
        <f t="shared" si="13"/>
        <v>117.2154545</v>
      </c>
      <c r="O124" s="7">
        <f t="shared" si="14"/>
        <v>0.4553320467</v>
      </c>
      <c r="P124" s="3">
        <f t="shared" si="15"/>
        <v>0.3884573484</v>
      </c>
    </row>
    <row r="125" ht="15.75" customHeight="1">
      <c r="A125" s="5">
        <v>256.0</v>
      </c>
      <c r="B125" s="8">
        <v>107.64</v>
      </c>
      <c r="C125" s="8">
        <v>107.48</v>
      </c>
      <c r="D125" s="8">
        <v>108.4</v>
      </c>
      <c r="E125" s="8">
        <v>108.73</v>
      </c>
      <c r="F125" s="8">
        <v>110.7</v>
      </c>
      <c r="G125" s="8">
        <v>107.22</v>
      </c>
      <c r="H125" s="8">
        <v>107.73</v>
      </c>
      <c r="I125" s="8">
        <v>108.38</v>
      </c>
      <c r="J125" s="8">
        <v>107.07</v>
      </c>
      <c r="K125" s="8">
        <v>107.8</v>
      </c>
      <c r="L125" s="3">
        <v>106.59</v>
      </c>
      <c r="M125" s="1"/>
      <c r="N125" s="7">
        <f t="shared" si="13"/>
        <v>107.9763636</v>
      </c>
      <c r="O125" s="7">
        <f t="shared" si="14"/>
        <v>1.099793369</v>
      </c>
      <c r="P125" s="3">
        <f t="shared" si="15"/>
        <v>1.018550109</v>
      </c>
    </row>
    <row r="126" ht="15.75" customHeight="1">
      <c r="A126" s="5">
        <v>512.0</v>
      </c>
      <c r="B126" s="8">
        <v>102.32</v>
      </c>
      <c r="C126" s="8">
        <v>102.64</v>
      </c>
      <c r="D126" s="8">
        <v>103.12</v>
      </c>
      <c r="E126" s="8">
        <v>103.58</v>
      </c>
      <c r="F126" s="8">
        <v>102.19</v>
      </c>
      <c r="G126" s="8">
        <v>102.03</v>
      </c>
      <c r="H126" s="8">
        <v>102.08</v>
      </c>
      <c r="I126" s="8">
        <v>101.83</v>
      </c>
      <c r="J126" s="8">
        <v>101.92</v>
      </c>
      <c r="K126" s="8">
        <v>101.65</v>
      </c>
      <c r="L126" s="3">
        <v>101.56</v>
      </c>
      <c r="M126" s="1"/>
      <c r="N126" s="7">
        <f t="shared" si="13"/>
        <v>102.2654545</v>
      </c>
      <c r="O126" s="7">
        <f t="shared" si="14"/>
        <v>0.6230949147</v>
      </c>
      <c r="P126" s="3">
        <f t="shared" si="15"/>
        <v>0.6092916885</v>
      </c>
    </row>
    <row r="127" ht="15.75" customHeight="1">
      <c r="A127" s="5" t="s">
        <v>6</v>
      </c>
      <c r="B127" s="8">
        <v>107.32</v>
      </c>
      <c r="C127" s="8">
        <v>106.52</v>
      </c>
      <c r="D127" s="8">
        <v>107.45</v>
      </c>
      <c r="E127" s="8">
        <v>108.79</v>
      </c>
      <c r="F127" s="8">
        <v>106.72</v>
      </c>
      <c r="G127" s="8">
        <v>105.53</v>
      </c>
      <c r="H127" s="8">
        <v>108.89</v>
      </c>
      <c r="I127" s="8">
        <v>106.79</v>
      </c>
      <c r="J127" s="8">
        <v>108.58</v>
      </c>
      <c r="K127" s="8">
        <v>105.5</v>
      </c>
      <c r="L127" s="3">
        <v>104.98</v>
      </c>
      <c r="M127" s="1"/>
      <c r="N127" s="7">
        <f t="shared" si="13"/>
        <v>107.0063636</v>
      </c>
      <c r="O127" s="7">
        <f t="shared" si="14"/>
        <v>1.357249223</v>
      </c>
      <c r="P127" s="3">
        <f t="shared" si="15"/>
        <v>1.268381783</v>
      </c>
    </row>
    <row r="128" ht="15.75" customHeight="1">
      <c r="A128" s="5" t="s">
        <v>7</v>
      </c>
      <c r="B128" s="8">
        <v>119.45</v>
      </c>
      <c r="C128" s="8">
        <v>121.2</v>
      </c>
      <c r="D128" s="8">
        <v>120.58</v>
      </c>
      <c r="E128" s="8">
        <v>121.91</v>
      </c>
      <c r="F128" s="8">
        <v>118.91</v>
      </c>
      <c r="G128" s="8">
        <v>119.67</v>
      </c>
      <c r="H128" s="8">
        <v>120.07</v>
      </c>
      <c r="I128" s="8">
        <v>118.7</v>
      </c>
      <c r="J128" s="8">
        <v>120.55</v>
      </c>
      <c r="K128" s="8">
        <v>120.82</v>
      </c>
      <c r="L128" s="3">
        <v>118.79</v>
      </c>
      <c r="M128" s="1"/>
      <c r="N128" s="7">
        <f t="shared" si="13"/>
        <v>120.0590909</v>
      </c>
      <c r="O128" s="7">
        <f t="shared" si="14"/>
        <v>1.054489967</v>
      </c>
      <c r="P128" s="3">
        <f t="shared" si="15"/>
        <v>0.8783091386</v>
      </c>
    </row>
    <row r="129" ht="15.75" customHeight="1">
      <c r="A129" s="5" t="s">
        <v>8</v>
      </c>
      <c r="B129" s="8">
        <v>150.68</v>
      </c>
      <c r="C129" s="8">
        <v>150.42</v>
      </c>
      <c r="D129" s="8">
        <v>150.56</v>
      </c>
      <c r="E129" s="8">
        <v>151.83</v>
      </c>
      <c r="F129" s="8">
        <v>150.11</v>
      </c>
      <c r="G129" s="8">
        <v>151.58</v>
      </c>
      <c r="H129" s="8">
        <v>150.36</v>
      </c>
      <c r="I129" s="8">
        <v>149.55</v>
      </c>
      <c r="J129" s="8">
        <v>150.62</v>
      </c>
      <c r="K129" s="8">
        <v>150.64</v>
      </c>
      <c r="L129" s="3">
        <v>149.78</v>
      </c>
      <c r="M129" s="1"/>
      <c r="N129" s="7">
        <f t="shared" si="13"/>
        <v>150.5572727</v>
      </c>
      <c r="O129" s="7">
        <f t="shared" si="14"/>
        <v>0.6758859506</v>
      </c>
      <c r="P129" s="3">
        <f t="shared" si="15"/>
        <v>0.4489228174</v>
      </c>
    </row>
    <row r="130" ht="15.75" customHeight="1">
      <c r="A130" s="5" t="s">
        <v>9</v>
      </c>
      <c r="B130" s="8">
        <v>232.77</v>
      </c>
      <c r="C130" s="8">
        <v>232.0</v>
      </c>
      <c r="D130" s="8">
        <v>232.4</v>
      </c>
      <c r="E130" s="8">
        <v>265.7</v>
      </c>
      <c r="F130" s="8">
        <v>232.07</v>
      </c>
      <c r="G130" s="8">
        <v>232.38</v>
      </c>
      <c r="H130" s="8">
        <v>232.04</v>
      </c>
      <c r="I130" s="8">
        <v>231.43</v>
      </c>
      <c r="J130" s="8">
        <v>231.1</v>
      </c>
      <c r="K130" s="8">
        <v>234.21</v>
      </c>
      <c r="L130" s="3">
        <v>230.85</v>
      </c>
      <c r="M130" s="1"/>
      <c r="N130" s="7">
        <f t="shared" si="13"/>
        <v>235.1772727</v>
      </c>
      <c r="O130" s="7">
        <f t="shared" si="14"/>
        <v>10.16311772</v>
      </c>
      <c r="P130" s="3">
        <f t="shared" si="15"/>
        <v>4.321471035</v>
      </c>
    </row>
    <row r="131" ht="15.75" customHeight="1">
      <c r="A131" s="5" t="s">
        <v>10</v>
      </c>
      <c r="B131" s="8">
        <v>752.82</v>
      </c>
      <c r="C131" s="8">
        <v>749.93</v>
      </c>
      <c r="D131" s="8">
        <v>750.38</v>
      </c>
      <c r="E131" s="8">
        <v>755.43</v>
      </c>
      <c r="F131" s="8">
        <v>751.87</v>
      </c>
      <c r="G131" s="8">
        <v>748.96</v>
      </c>
      <c r="H131" s="8">
        <v>750.97</v>
      </c>
      <c r="I131" s="8">
        <v>748.88</v>
      </c>
      <c r="J131" s="8">
        <v>748.25</v>
      </c>
      <c r="K131" s="8">
        <v>752.55</v>
      </c>
      <c r="L131" s="3">
        <v>748.97</v>
      </c>
      <c r="M131" s="1"/>
      <c r="N131" s="7">
        <f t="shared" si="13"/>
        <v>750.8190909</v>
      </c>
      <c r="O131" s="7">
        <f t="shared" si="14"/>
        <v>2.18188659</v>
      </c>
      <c r="P131" s="3">
        <f t="shared" si="15"/>
        <v>0.2906008406</v>
      </c>
    </row>
    <row r="132" ht="15.75" customHeight="1">
      <c r="A132" s="5" t="s">
        <v>11</v>
      </c>
      <c r="B132" s="8">
        <v>1172.93</v>
      </c>
      <c r="C132" s="8">
        <v>1168.88</v>
      </c>
      <c r="D132" s="8">
        <v>1167.73</v>
      </c>
      <c r="E132" s="8">
        <v>1186.43</v>
      </c>
      <c r="F132" s="8">
        <v>1172.94</v>
      </c>
      <c r="G132" s="8">
        <v>1170.4</v>
      </c>
      <c r="H132" s="8">
        <v>1169.82</v>
      </c>
      <c r="I132" s="8">
        <v>1164.18</v>
      </c>
      <c r="J132" s="8">
        <v>1168.62</v>
      </c>
      <c r="K132" s="8">
        <v>1168.8</v>
      </c>
      <c r="L132" s="3">
        <v>1165.64</v>
      </c>
      <c r="M132" s="1"/>
      <c r="N132" s="7">
        <f t="shared" si="13"/>
        <v>1170.579091</v>
      </c>
      <c r="O132" s="7">
        <f t="shared" si="14"/>
        <v>5.884816827</v>
      </c>
      <c r="P132" s="3">
        <f t="shared" si="15"/>
        <v>0.5027269727</v>
      </c>
    </row>
    <row r="133" ht="15.75" customHeight="1">
      <c r="A133" s="5" t="s">
        <v>12</v>
      </c>
      <c r="B133" s="8">
        <v>2371.72</v>
      </c>
      <c r="C133" s="8">
        <v>2472.77</v>
      </c>
      <c r="D133" s="8">
        <v>2409.71</v>
      </c>
      <c r="E133" s="8">
        <v>2471.71</v>
      </c>
      <c r="F133" s="8">
        <v>2439.34</v>
      </c>
      <c r="G133" s="8">
        <v>2435.0</v>
      </c>
      <c r="H133" s="8">
        <v>2396.79</v>
      </c>
      <c r="I133" s="8">
        <v>2378.43</v>
      </c>
      <c r="J133" s="8">
        <v>2425.17</v>
      </c>
      <c r="K133" s="8">
        <v>2389.97</v>
      </c>
      <c r="L133" s="3">
        <v>2372.56</v>
      </c>
      <c r="M133" s="1"/>
      <c r="N133" s="7">
        <f t="shared" si="13"/>
        <v>2414.833636</v>
      </c>
      <c r="O133" s="7">
        <f t="shared" si="14"/>
        <v>36.94147135</v>
      </c>
      <c r="P133" s="3">
        <f t="shared" si="15"/>
        <v>1.529772933</v>
      </c>
    </row>
    <row r="134" ht="15.75" customHeight="1">
      <c r="A134" s="5" t="s">
        <v>13</v>
      </c>
      <c r="B134" s="8">
        <v>4109.54</v>
      </c>
      <c r="C134" s="8">
        <v>4123.96</v>
      </c>
      <c r="D134" s="8">
        <v>4131.55</v>
      </c>
      <c r="E134" s="8">
        <v>4115.4</v>
      </c>
      <c r="F134" s="8">
        <v>4104.61</v>
      </c>
      <c r="G134" s="8">
        <v>4138.62</v>
      </c>
      <c r="H134" s="8">
        <v>4157.91</v>
      </c>
      <c r="I134" s="8">
        <v>4110.29</v>
      </c>
      <c r="J134" s="8">
        <v>4119.51</v>
      </c>
      <c r="K134" s="8">
        <v>4110.2</v>
      </c>
      <c r="L134" s="3">
        <v>4125.38</v>
      </c>
      <c r="M134" s="1"/>
      <c r="N134" s="7">
        <f t="shared" si="13"/>
        <v>4122.451818</v>
      </c>
      <c r="O134" s="7">
        <f t="shared" si="14"/>
        <v>15.66449285</v>
      </c>
      <c r="P134" s="3">
        <f t="shared" si="15"/>
        <v>0.3799800106</v>
      </c>
    </row>
    <row r="135" ht="15.75" customHeight="1">
      <c r="A135" s="5" t="s">
        <v>14</v>
      </c>
      <c r="B135" s="8">
        <v>7788.28</v>
      </c>
      <c r="C135" s="8">
        <v>7767.08</v>
      </c>
      <c r="D135" s="8">
        <v>7761.03</v>
      </c>
      <c r="E135" s="8">
        <v>7761.79</v>
      </c>
      <c r="F135" s="8">
        <v>7814.84</v>
      </c>
      <c r="G135" s="8">
        <v>7868.59</v>
      </c>
      <c r="H135" s="8">
        <v>7789.31</v>
      </c>
      <c r="I135" s="8">
        <v>7783.07</v>
      </c>
      <c r="J135" s="8">
        <v>7796.91</v>
      </c>
      <c r="K135" s="8">
        <v>7774.64</v>
      </c>
      <c r="L135" s="3">
        <v>7825.34</v>
      </c>
      <c r="M135" s="1"/>
      <c r="N135" s="7">
        <f t="shared" si="13"/>
        <v>7793.716364</v>
      </c>
      <c r="O135" s="7">
        <f t="shared" si="14"/>
        <v>32.22721343</v>
      </c>
      <c r="P135" s="3">
        <f t="shared" si="15"/>
        <v>0.4135025183</v>
      </c>
    </row>
    <row r="136" ht="15.75" customHeight="1">
      <c r="A136" s="5" t="s">
        <v>15</v>
      </c>
      <c r="B136" s="8">
        <v>15014.9</v>
      </c>
      <c r="C136" s="8">
        <v>14996.27</v>
      </c>
      <c r="D136" s="8">
        <v>15008.57</v>
      </c>
      <c r="E136" s="8">
        <v>15032.88</v>
      </c>
      <c r="F136" s="8">
        <v>15116.5</v>
      </c>
      <c r="G136" s="8">
        <v>15068.24</v>
      </c>
      <c r="H136" s="8">
        <v>15137.04</v>
      </c>
      <c r="I136" s="8">
        <v>15182.19</v>
      </c>
      <c r="J136" s="8">
        <v>15023.9</v>
      </c>
      <c r="K136" s="8">
        <v>14997.68</v>
      </c>
      <c r="L136" s="3">
        <v>15123.86</v>
      </c>
      <c r="M136" s="1"/>
      <c r="N136" s="7">
        <f t="shared" si="13"/>
        <v>15063.82091</v>
      </c>
      <c r="O136" s="7">
        <f t="shared" si="14"/>
        <v>65.3500319</v>
      </c>
      <c r="P136" s="3">
        <f t="shared" si="15"/>
        <v>0.4338210889</v>
      </c>
    </row>
    <row r="137" ht="15.75" customHeight="1">
      <c r="A137" s="5" t="s">
        <v>16</v>
      </c>
      <c r="B137" s="8">
        <v>29393.62</v>
      </c>
      <c r="C137" s="8">
        <v>29626.66</v>
      </c>
      <c r="D137" s="8">
        <v>29514.8</v>
      </c>
      <c r="E137" s="8">
        <v>29298.05</v>
      </c>
      <c r="F137" s="8">
        <v>29514.54</v>
      </c>
      <c r="G137" s="8">
        <v>29769.2</v>
      </c>
      <c r="H137" s="8">
        <v>29294.33</v>
      </c>
      <c r="I137" s="8">
        <v>29899.48</v>
      </c>
      <c r="J137" s="8">
        <v>29549.69</v>
      </c>
      <c r="K137" s="8">
        <v>29340.43</v>
      </c>
      <c r="L137" s="3">
        <v>29554.79</v>
      </c>
      <c r="M137" s="1"/>
      <c r="N137" s="7">
        <f t="shared" si="13"/>
        <v>29523.23545</v>
      </c>
      <c r="O137" s="7">
        <f t="shared" si="14"/>
        <v>191.8128381</v>
      </c>
      <c r="P137" s="3">
        <f t="shared" si="15"/>
        <v>0.6497012782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175.19</v>
      </c>
      <c r="C145" s="8">
        <v>176.39</v>
      </c>
      <c r="D145" s="8">
        <v>177.75</v>
      </c>
      <c r="E145" s="8">
        <v>177.14</v>
      </c>
      <c r="F145" s="8">
        <v>176.98</v>
      </c>
      <c r="G145" s="8">
        <v>176.01</v>
      </c>
      <c r="H145" s="8">
        <v>177.67</v>
      </c>
      <c r="I145" s="8">
        <v>177.71</v>
      </c>
      <c r="J145" s="8">
        <v>177.42</v>
      </c>
      <c r="K145" s="8">
        <v>177.15</v>
      </c>
      <c r="L145" s="3">
        <v>177.06</v>
      </c>
      <c r="M145" s="1"/>
      <c r="N145" s="7">
        <f t="shared" ref="N145:N165" si="16">AVERAGE(B145:L145)</f>
        <v>176.9518182</v>
      </c>
      <c r="O145" s="7">
        <f t="shared" ref="O145:O165" si="17">STDEV(B145:L145)</f>
        <v>0.7962891206</v>
      </c>
      <c r="P145" s="3">
        <f t="shared" ref="P145:P165" si="18">O145/N145*100</f>
        <v>0.4500033562</v>
      </c>
    </row>
    <row r="146" ht="15.75" customHeight="1">
      <c r="A146" s="5">
        <v>2.0</v>
      </c>
      <c r="B146" s="8">
        <v>168.16</v>
      </c>
      <c r="C146" s="8">
        <v>177.06</v>
      </c>
      <c r="D146" s="8">
        <v>175.5</v>
      </c>
      <c r="E146" s="8">
        <v>174.59</v>
      </c>
      <c r="F146" s="8">
        <v>175.14</v>
      </c>
      <c r="G146" s="8">
        <v>174.23</v>
      </c>
      <c r="H146" s="8">
        <v>174.45</v>
      </c>
      <c r="I146" s="8">
        <v>174.43</v>
      </c>
      <c r="J146" s="8">
        <v>174.0</v>
      </c>
      <c r="K146" s="8">
        <v>174.42</v>
      </c>
      <c r="L146" s="3">
        <v>175.2</v>
      </c>
      <c r="M146" s="1"/>
      <c r="N146" s="7">
        <f t="shared" si="16"/>
        <v>174.2890909</v>
      </c>
      <c r="O146" s="7">
        <f t="shared" si="17"/>
        <v>2.202368972</v>
      </c>
      <c r="P146" s="3">
        <f t="shared" si="18"/>
        <v>1.263629847</v>
      </c>
    </row>
    <row r="147" ht="15.75" customHeight="1">
      <c r="A147" s="5">
        <v>4.0</v>
      </c>
      <c r="B147" s="8">
        <v>161.11</v>
      </c>
      <c r="C147" s="8">
        <v>170.33</v>
      </c>
      <c r="D147" s="8">
        <v>172.04</v>
      </c>
      <c r="E147" s="8">
        <v>170.69</v>
      </c>
      <c r="F147" s="8">
        <v>172.63</v>
      </c>
      <c r="G147" s="8">
        <v>170.0</v>
      </c>
      <c r="H147" s="8">
        <v>171.7</v>
      </c>
      <c r="I147" s="8">
        <v>170.02</v>
      </c>
      <c r="J147" s="8">
        <v>169.68</v>
      </c>
      <c r="K147" s="8">
        <v>171.27</v>
      </c>
      <c r="L147" s="3">
        <v>170.38</v>
      </c>
      <c r="M147" s="1"/>
      <c r="N147" s="7">
        <f t="shared" si="16"/>
        <v>169.9863636</v>
      </c>
      <c r="O147" s="7">
        <f t="shared" si="17"/>
        <v>3.089395646</v>
      </c>
      <c r="P147" s="3">
        <f t="shared" si="18"/>
        <v>1.81743734</v>
      </c>
    </row>
    <row r="148" ht="15.75" customHeight="1">
      <c r="A148" s="5">
        <v>8.0</v>
      </c>
      <c r="B148" s="8">
        <v>164.32</v>
      </c>
      <c r="C148" s="8">
        <v>164.06</v>
      </c>
      <c r="D148" s="8">
        <v>168.2</v>
      </c>
      <c r="E148" s="8">
        <v>167.13</v>
      </c>
      <c r="F148" s="8">
        <v>165.2</v>
      </c>
      <c r="G148" s="8">
        <v>163.77</v>
      </c>
      <c r="H148" s="8">
        <v>165.78</v>
      </c>
      <c r="I148" s="8">
        <v>164.43</v>
      </c>
      <c r="J148" s="8">
        <v>163.13</v>
      </c>
      <c r="K148" s="8">
        <v>167.58</v>
      </c>
      <c r="L148" s="3">
        <v>164.19</v>
      </c>
      <c r="M148" s="1"/>
      <c r="N148" s="7">
        <f t="shared" si="16"/>
        <v>165.2536364</v>
      </c>
      <c r="O148" s="7">
        <f t="shared" si="17"/>
        <v>1.694427766</v>
      </c>
      <c r="P148" s="3">
        <f t="shared" si="18"/>
        <v>1.025349761</v>
      </c>
    </row>
    <row r="149" ht="15.75" customHeight="1">
      <c r="A149" s="5">
        <v>16.0</v>
      </c>
      <c r="B149" s="8">
        <v>159.44</v>
      </c>
      <c r="C149" s="8">
        <v>159.64</v>
      </c>
      <c r="D149" s="8">
        <v>161.36</v>
      </c>
      <c r="E149" s="8">
        <v>159.75</v>
      </c>
      <c r="F149" s="8">
        <v>161.53</v>
      </c>
      <c r="G149" s="8">
        <v>159.5</v>
      </c>
      <c r="H149" s="8">
        <v>159.75</v>
      </c>
      <c r="I149" s="8">
        <v>160.33</v>
      </c>
      <c r="J149" s="8">
        <v>159.49</v>
      </c>
      <c r="K149" s="8">
        <v>159.76</v>
      </c>
      <c r="L149" s="3">
        <v>160.28</v>
      </c>
      <c r="M149" s="1"/>
      <c r="N149" s="7">
        <f t="shared" si="16"/>
        <v>160.0754545</v>
      </c>
      <c r="O149" s="7">
        <f t="shared" si="17"/>
        <v>0.7383138037</v>
      </c>
      <c r="P149" s="3">
        <f t="shared" si="18"/>
        <v>0.4612286161</v>
      </c>
    </row>
    <row r="150" ht="15.75" customHeight="1">
      <c r="A150" s="5">
        <v>32.0</v>
      </c>
      <c r="B150" s="8">
        <v>161.77</v>
      </c>
      <c r="C150" s="8">
        <v>161.63</v>
      </c>
      <c r="D150" s="8">
        <v>163.91</v>
      </c>
      <c r="E150" s="8">
        <v>161.88</v>
      </c>
      <c r="F150" s="8">
        <v>162.53</v>
      </c>
      <c r="G150" s="8">
        <v>162.0</v>
      </c>
      <c r="H150" s="8">
        <v>162.02</v>
      </c>
      <c r="I150" s="8">
        <v>162.28</v>
      </c>
      <c r="J150" s="8">
        <v>162.54</v>
      </c>
      <c r="K150" s="8">
        <v>161.76</v>
      </c>
      <c r="L150" s="3">
        <v>162.24</v>
      </c>
      <c r="M150" s="1"/>
      <c r="N150" s="7">
        <f t="shared" si="16"/>
        <v>162.2327273</v>
      </c>
      <c r="O150" s="7">
        <f t="shared" si="17"/>
        <v>0.6342726686</v>
      </c>
      <c r="P150" s="3">
        <f t="shared" si="18"/>
        <v>0.3909646835</v>
      </c>
    </row>
    <row r="151" ht="15.75" customHeight="1">
      <c r="A151" s="5">
        <v>64.0</v>
      </c>
      <c r="B151" s="8">
        <v>167.83</v>
      </c>
      <c r="C151" s="8">
        <v>170.33</v>
      </c>
      <c r="D151" s="8">
        <v>168.83</v>
      </c>
      <c r="E151" s="8">
        <v>168.03</v>
      </c>
      <c r="F151" s="8">
        <v>168.25</v>
      </c>
      <c r="G151" s="8">
        <v>167.72</v>
      </c>
      <c r="H151" s="8">
        <v>168.43</v>
      </c>
      <c r="I151" s="8">
        <v>167.58</v>
      </c>
      <c r="J151" s="8">
        <v>167.73</v>
      </c>
      <c r="K151" s="8">
        <v>167.92</v>
      </c>
      <c r="L151" s="3">
        <v>168.33</v>
      </c>
      <c r="M151" s="1"/>
      <c r="N151" s="7">
        <f t="shared" si="16"/>
        <v>168.2709091</v>
      </c>
      <c r="O151" s="7">
        <f t="shared" si="17"/>
        <v>0.776575232</v>
      </c>
      <c r="P151" s="3">
        <f t="shared" si="18"/>
        <v>0.4615029634</v>
      </c>
    </row>
    <row r="152" ht="15.75" customHeight="1">
      <c r="A152" s="5">
        <v>128.0</v>
      </c>
      <c r="B152" s="8">
        <v>178.15</v>
      </c>
      <c r="C152" s="8">
        <v>181.47</v>
      </c>
      <c r="D152" s="8">
        <v>181.27</v>
      </c>
      <c r="E152" s="8">
        <v>179.87</v>
      </c>
      <c r="F152" s="8">
        <v>179.24</v>
      </c>
      <c r="G152" s="8">
        <v>179.65</v>
      </c>
      <c r="H152" s="8">
        <v>182.3</v>
      </c>
      <c r="I152" s="8">
        <v>178.41</v>
      </c>
      <c r="J152" s="8">
        <v>180.93</v>
      </c>
      <c r="K152" s="8">
        <v>181.42</v>
      </c>
      <c r="L152" s="3">
        <v>180.1</v>
      </c>
      <c r="M152" s="1"/>
      <c r="N152" s="7">
        <f t="shared" si="16"/>
        <v>180.2554545</v>
      </c>
      <c r="O152" s="7">
        <f t="shared" si="17"/>
        <v>1.338090906</v>
      </c>
      <c r="P152" s="3">
        <f t="shared" si="18"/>
        <v>0.7423303275</v>
      </c>
    </row>
    <row r="153" ht="15.75" customHeight="1">
      <c r="A153" s="5">
        <v>256.0</v>
      </c>
      <c r="B153" s="8">
        <v>196.64</v>
      </c>
      <c r="C153" s="8">
        <v>194.46</v>
      </c>
      <c r="D153" s="8">
        <v>192.94</v>
      </c>
      <c r="E153" s="8">
        <v>191.21</v>
      </c>
      <c r="F153" s="8">
        <v>194.64</v>
      </c>
      <c r="G153" s="8">
        <v>195.18</v>
      </c>
      <c r="H153" s="8">
        <v>193.39</v>
      </c>
      <c r="I153" s="8">
        <v>194.74</v>
      </c>
      <c r="J153" s="8">
        <v>197.37</v>
      </c>
      <c r="K153" s="8">
        <v>194.62</v>
      </c>
      <c r="L153" s="3">
        <v>195.57</v>
      </c>
      <c r="M153" s="1"/>
      <c r="N153" s="7">
        <f t="shared" si="16"/>
        <v>194.6145455</v>
      </c>
      <c r="O153" s="7">
        <f t="shared" si="17"/>
        <v>1.698895898</v>
      </c>
      <c r="P153" s="3">
        <f t="shared" si="18"/>
        <v>0.8729542256</v>
      </c>
    </row>
    <row r="154" ht="15.75" customHeight="1">
      <c r="A154" s="5">
        <v>512.0</v>
      </c>
      <c r="B154" s="8">
        <v>159.42</v>
      </c>
      <c r="C154" s="8">
        <v>159.66</v>
      </c>
      <c r="D154" s="8">
        <v>159.58</v>
      </c>
      <c r="E154" s="8">
        <v>166.8</v>
      </c>
      <c r="F154" s="8">
        <v>159.14</v>
      </c>
      <c r="G154" s="8">
        <v>159.37</v>
      </c>
      <c r="H154" s="8">
        <v>159.39</v>
      </c>
      <c r="I154" s="8">
        <v>160.06</v>
      </c>
      <c r="J154" s="8">
        <v>159.82</v>
      </c>
      <c r="K154" s="8">
        <v>159.58</v>
      </c>
      <c r="L154" s="3">
        <v>159.46</v>
      </c>
      <c r="M154" s="1"/>
      <c r="N154" s="7">
        <f t="shared" si="16"/>
        <v>160.2072727</v>
      </c>
      <c r="O154" s="7">
        <f t="shared" si="17"/>
        <v>2.200191314</v>
      </c>
      <c r="P154" s="3">
        <f t="shared" si="18"/>
        <v>1.373340471</v>
      </c>
    </row>
    <row r="155" ht="15.75" customHeight="1">
      <c r="A155" s="5" t="s">
        <v>6</v>
      </c>
      <c r="B155" s="8">
        <v>167.0</v>
      </c>
      <c r="C155" s="8">
        <v>166.61</v>
      </c>
      <c r="D155" s="8">
        <v>167.82</v>
      </c>
      <c r="E155" s="8">
        <v>166.9</v>
      </c>
      <c r="F155" s="8">
        <v>166.73</v>
      </c>
      <c r="G155" s="8">
        <v>167.04</v>
      </c>
      <c r="H155" s="8">
        <v>167.4</v>
      </c>
      <c r="I155" s="8">
        <v>167.07</v>
      </c>
      <c r="J155" s="8">
        <v>166.91</v>
      </c>
      <c r="K155" s="8">
        <v>167.36</v>
      </c>
      <c r="L155" s="3">
        <v>167.44</v>
      </c>
      <c r="M155" s="1"/>
      <c r="N155" s="7">
        <f t="shared" si="16"/>
        <v>167.1163636</v>
      </c>
      <c r="O155" s="7">
        <f t="shared" si="17"/>
        <v>0.3544368132</v>
      </c>
      <c r="P155" s="3">
        <f t="shared" si="18"/>
        <v>0.212089831</v>
      </c>
    </row>
    <row r="156" ht="15.75" customHeight="1">
      <c r="A156" s="5" t="s">
        <v>7</v>
      </c>
      <c r="B156" s="8">
        <v>204.73</v>
      </c>
      <c r="C156" s="8">
        <v>205.79</v>
      </c>
      <c r="D156" s="8">
        <v>205.14</v>
      </c>
      <c r="E156" s="8">
        <v>204.41</v>
      </c>
      <c r="F156" s="8">
        <v>204.43</v>
      </c>
      <c r="G156" s="8">
        <v>204.33</v>
      </c>
      <c r="H156" s="8">
        <v>205.46</v>
      </c>
      <c r="I156" s="8">
        <v>203.88</v>
      </c>
      <c r="J156" s="8">
        <v>204.43</v>
      </c>
      <c r="K156" s="8">
        <v>204.68</v>
      </c>
      <c r="L156" s="3">
        <v>206.72</v>
      </c>
      <c r="M156" s="1"/>
      <c r="N156" s="7">
        <f t="shared" si="16"/>
        <v>204.9090909</v>
      </c>
      <c r="O156" s="7">
        <f t="shared" si="17"/>
        <v>0.8123601978</v>
      </c>
      <c r="P156" s="3">
        <f t="shared" si="18"/>
        <v>0.3964490761</v>
      </c>
    </row>
    <row r="157" ht="15.75" customHeight="1">
      <c r="A157" s="5" t="s">
        <v>8</v>
      </c>
      <c r="B157" s="8">
        <v>275.17</v>
      </c>
      <c r="C157" s="8">
        <v>275.54</v>
      </c>
      <c r="D157" s="8">
        <v>276.61</v>
      </c>
      <c r="E157" s="8">
        <v>278.19</v>
      </c>
      <c r="F157" s="8">
        <v>274.5</v>
      </c>
      <c r="G157" s="8">
        <v>275.46</v>
      </c>
      <c r="H157" s="8">
        <v>276.95</v>
      </c>
      <c r="I157" s="8">
        <v>274.58</v>
      </c>
      <c r="J157" s="8">
        <v>275.3</v>
      </c>
      <c r="K157" s="8">
        <v>275.69</v>
      </c>
      <c r="L157" s="3">
        <v>276.71</v>
      </c>
      <c r="M157" s="1"/>
      <c r="N157" s="7">
        <f t="shared" si="16"/>
        <v>275.8818182</v>
      </c>
      <c r="O157" s="7">
        <f t="shared" si="17"/>
        <v>1.116501842</v>
      </c>
      <c r="P157" s="3">
        <f t="shared" si="18"/>
        <v>0.4047029447</v>
      </c>
    </row>
    <row r="158" ht="15.75" customHeight="1">
      <c r="A158" s="5" t="s">
        <v>9</v>
      </c>
      <c r="B158" s="8">
        <v>431.33</v>
      </c>
      <c r="C158" s="8">
        <v>433.49</v>
      </c>
      <c r="D158" s="8">
        <v>441.11</v>
      </c>
      <c r="E158" s="8">
        <v>434.64</v>
      </c>
      <c r="F158" s="8">
        <v>432.68</v>
      </c>
      <c r="G158" s="8">
        <v>433.02</v>
      </c>
      <c r="H158" s="8">
        <v>435.06</v>
      </c>
      <c r="I158" s="8">
        <v>432.9</v>
      </c>
      <c r="J158" s="8">
        <v>434.65</v>
      </c>
      <c r="K158" s="8">
        <v>432.66</v>
      </c>
      <c r="L158" s="3">
        <v>471.16</v>
      </c>
      <c r="M158" s="1"/>
      <c r="N158" s="7">
        <f t="shared" si="16"/>
        <v>437.5181818</v>
      </c>
      <c r="O158" s="7">
        <f t="shared" si="17"/>
        <v>11.44690859</v>
      </c>
      <c r="P158" s="3">
        <f t="shared" si="18"/>
        <v>2.61632752</v>
      </c>
    </row>
    <row r="159" ht="15.75" customHeight="1">
      <c r="A159" s="5" t="s">
        <v>10</v>
      </c>
      <c r="B159" s="8">
        <v>1441.42</v>
      </c>
      <c r="C159" s="8">
        <v>1440.54</v>
      </c>
      <c r="D159" s="8">
        <v>1441.03</v>
      </c>
      <c r="E159" s="8">
        <v>1446.1</v>
      </c>
      <c r="F159" s="8">
        <v>1440.43</v>
      </c>
      <c r="G159" s="8">
        <v>1440.4</v>
      </c>
      <c r="H159" s="8">
        <v>1456.38</v>
      </c>
      <c r="I159" s="8">
        <v>1440.75</v>
      </c>
      <c r="J159" s="8">
        <v>1550.17</v>
      </c>
      <c r="K159" s="8">
        <v>1441.65</v>
      </c>
      <c r="L159" s="3">
        <v>1441.3</v>
      </c>
      <c r="M159" s="1"/>
      <c r="N159" s="7">
        <f t="shared" si="16"/>
        <v>1452.742727</v>
      </c>
      <c r="O159" s="7">
        <f t="shared" si="17"/>
        <v>32.65805263</v>
      </c>
      <c r="P159" s="3">
        <f t="shared" si="18"/>
        <v>2.248027267</v>
      </c>
    </row>
    <row r="160" ht="15.75" customHeight="1">
      <c r="A160" s="5" t="s">
        <v>11</v>
      </c>
      <c r="B160" s="8">
        <v>2345.96</v>
      </c>
      <c r="C160" s="8">
        <v>2332.44</v>
      </c>
      <c r="D160" s="8">
        <v>2345.5</v>
      </c>
      <c r="E160" s="8">
        <v>2355.98</v>
      </c>
      <c r="F160" s="8">
        <v>2345.05</v>
      </c>
      <c r="G160" s="8">
        <v>2349.84</v>
      </c>
      <c r="H160" s="8">
        <v>2353.67</v>
      </c>
      <c r="I160" s="8">
        <v>2349.99</v>
      </c>
      <c r="J160" s="8">
        <v>2358.25</v>
      </c>
      <c r="K160" s="8">
        <v>2344.77</v>
      </c>
      <c r="L160" s="3">
        <v>2334.73</v>
      </c>
      <c r="M160" s="1"/>
      <c r="N160" s="7">
        <f t="shared" si="16"/>
        <v>2346.925455</v>
      </c>
      <c r="O160" s="7">
        <f t="shared" si="17"/>
        <v>8.020535348</v>
      </c>
      <c r="P160" s="3">
        <f t="shared" si="18"/>
        <v>0.3417464893</v>
      </c>
    </row>
    <row r="161" ht="15.75" customHeight="1">
      <c r="A161" s="5" t="s">
        <v>12</v>
      </c>
      <c r="B161" s="8">
        <v>4914.22</v>
      </c>
      <c r="C161" s="8">
        <v>4860.3</v>
      </c>
      <c r="D161" s="8">
        <v>4813.81</v>
      </c>
      <c r="E161" s="8">
        <v>4849.9</v>
      </c>
      <c r="F161" s="8">
        <v>4763.66</v>
      </c>
      <c r="G161" s="8">
        <v>4753.78</v>
      </c>
      <c r="H161" s="8">
        <v>4807.03</v>
      </c>
      <c r="I161" s="8">
        <v>4778.2</v>
      </c>
      <c r="J161" s="8">
        <v>4914.3</v>
      </c>
      <c r="K161" s="8">
        <v>4742.19</v>
      </c>
      <c r="L161" s="3">
        <v>4807.78</v>
      </c>
      <c r="M161" s="1"/>
      <c r="N161" s="7">
        <f t="shared" si="16"/>
        <v>4818.651818</v>
      </c>
      <c r="O161" s="7">
        <f t="shared" si="17"/>
        <v>59.98732396</v>
      </c>
      <c r="P161" s="3">
        <f t="shared" si="18"/>
        <v>1.244898495</v>
      </c>
    </row>
    <row r="162" ht="15.75" customHeight="1">
      <c r="A162" s="5" t="s">
        <v>13</v>
      </c>
      <c r="B162" s="8">
        <v>8033.24</v>
      </c>
      <c r="C162" s="8">
        <v>7959.88</v>
      </c>
      <c r="D162" s="8">
        <v>8089.7</v>
      </c>
      <c r="E162" s="8">
        <v>8163.79</v>
      </c>
      <c r="F162" s="8">
        <v>7988.75</v>
      </c>
      <c r="G162" s="8">
        <v>8142.88</v>
      </c>
      <c r="H162" s="8">
        <v>8118.83</v>
      </c>
      <c r="I162" s="8">
        <v>8259.22</v>
      </c>
      <c r="J162" s="8">
        <v>8327.07</v>
      </c>
      <c r="K162" s="8">
        <v>8093.32</v>
      </c>
      <c r="L162" s="3">
        <v>8310.87</v>
      </c>
      <c r="M162" s="1"/>
      <c r="N162" s="7">
        <f t="shared" si="16"/>
        <v>8135.231818</v>
      </c>
      <c r="O162" s="7">
        <f t="shared" si="17"/>
        <v>122.7208513</v>
      </c>
      <c r="P162" s="3">
        <f t="shared" si="18"/>
        <v>1.508510808</v>
      </c>
    </row>
    <row r="163" ht="15.75" customHeight="1">
      <c r="A163" s="5" t="s">
        <v>14</v>
      </c>
      <c r="B163" s="8">
        <v>13061.84</v>
      </c>
      <c r="C163" s="8">
        <v>12959.9</v>
      </c>
      <c r="D163" s="8">
        <v>12947.19</v>
      </c>
      <c r="E163" s="8">
        <v>12939.23</v>
      </c>
      <c r="F163" s="8">
        <v>12859.03</v>
      </c>
      <c r="G163" s="8">
        <v>12970.36</v>
      </c>
      <c r="H163" s="8">
        <v>12922.88</v>
      </c>
      <c r="I163" s="8">
        <v>12875.4</v>
      </c>
      <c r="J163" s="8">
        <v>12924.92</v>
      </c>
      <c r="K163" s="8">
        <v>12959.64</v>
      </c>
      <c r="L163" s="3">
        <v>12928.19</v>
      </c>
      <c r="M163" s="1"/>
      <c r="N163" s="7">
        <f t="shared" si="16"/>
        <v>12940.78</v>
      </c>
      <c r="O163" s="7">
        <f t="shared" si="17"/>
        <v>52.89927145</v>
      </c>
      <c r="P163" s="3">
        <f t="shared" si="18"/>
        <v>0.4087796211</v>
      </c>
    </row>
    <row r="164" ht="15.75" customHeight="1">
      <c r="A164" s="5" t="s">
        <v>15</v>
      </c>
      <c r="B164" s="8">
        <v>24718.94</v>
      </c>
      <c r="C164" s="8">
        <v>24606.13</v>
      </c>
      <c r="D164" s="8">
        <v>24693.73</v>
      </c>
      <c r="E164" s="8">
        <v>24602.38</v>
      </c>
      <c r="F164" s="8">
        <v>24708.27</v>
      </c>
      <c r="G164" s="8">
        <v>24652.99</v>
      </c>
      <c r="H164" s="8">
        <v>24700.33</v>
      </c>
      <c r="I164" s="8">
        <v>24710.05</v>
      </c>
      <c r="J164" s="8">
        <v>24656.23</v>
      </c>
      <c r="K164" s="8">
        <v>24562.91</v>
      </c>
      <c r="L164" s="3">
        <v>24626.9</v>
      </c>
      <c r="M164" s="1"/>
      <c r="N164" s="7">
        <f t="shared" si="16"/>
        <v>24658.07818</v>
      </c>
      <c r="O164" s="7">
        <f t="shared" si="17"/>
        <v>52.76361053</v>
      </c>
      <c r="P164" s="3">
        <f t="shared" si="18"/>
        <v>0.2139810335</v>
      </c>
    </row>
    <row r="165" ht="15.75" customHeight="1">
      <c r="A165" s="5" t="s">
        <v>16</v>
      </c>
      <c r="B165" s="8">
        <v>48331.72</v>
      </c>
      <c r="C165" s="8">
        <v>48268.64</v>
      </c>
      <c r="D165" s="8">
        <v>48063.15</v>
      </c>
      <c r="E165" s="8">
        <v>48181.58</v>
      </c>
      <c r="F165" s="8">
        <v>47984.52</v>
      </c>
      <c r="G165" s="8">
        <v>48472.53</v>
      </c>
      <c r="H165" s="8">
        <v>47917.05</v>
      </c>
      <c r="I165" s="8">
        <v>48164.31</v>
      </c>
      <c r="J165" s="8">
        <v>48192.26</v>
      </c>
      <c r="K165" s="8">
        <v>48132.07</v>
      </c>
      <c r="L165" s="3">
        <v>47801.59</v>
      </c>
      <c r="M165" s="1"/>
      <c r="N165" s="7">
        <f t="shared" si="16"/>
        <v>48137.22</v>
      </c>
      <c r="O165" s="7">
        <f t="shared" si="17"/>
        <v>190.5827497</v>
      </c>
      <c r="P165" s="3">
        <f t="shared" si="18"/>
        <v>0.3959155717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176.74</v>
      </c>
      <c r="C173" s="3">
        <v>178.44</v>
      </c>
      <c r="D173" s="3">
        <v>176.03</v>
      </c>
      <c r="E173" s="3">
        <v>176.35</v>
      </c>
      <c r="F173" s="3">
        <v>176.91</v>
      </c>
      <c r="G173" s="3">
        <v>177.28</v>
      </c>
      <c r="H173" s="3">
        <v>177.16</v>
      </c>
      <c r="I173" s="3">
        <v>176.69</v>
      </c>
      <c r="J173" s="3">
        <v>177.2</v>
      </c>
      <c r="K173" s="3">
        <v>177.3</v>
      </c>
      <c r="L173" s="3">
        <v>176.92</v>
      </c>
      <c r="M173" s="1"/>
      <c r="N173" s="7">
        <f t="shared" ref="N173:N193" si="19">AVERAGE(B173:L173)</f>
        <v>177.0018182</v>
      </c>
      <c r="O173" s="7">
        <f t="shared" ref="O173:O193" si="20">STDEV(B173:L173)</f>
        <v>0.6204162825</v>
      </c>
      <c r="P173" s="3">
        <f t="shared" ref="P173:P193" si="21">O173/N173*100</f>
        <v>0.3505140732</v>
      </c>
    </row>
    <row r="174" ht="15.75" customHeight="1">
      <c r="A174" s="5">
        <v>2.0</v>
      </c>
      <c r="B174" s="3">
        <v>174.13</v>
      </c>
      <c r="C174" s="3">
        <v>174.57</v>
      </c>
      <c r="D174" s="3">
        <v>173.57</v>
      </c>
      <c r="E174" s="3">
        <v>169.46</v>
      </c>
      <c r="F174" s="3">
        <v>172.74</v>
      </c>
      <c r="G174" s="3">
        <v>173.89</v>
      </c>
      <c r="H174" s="3">
        <v>174.64</v>
      </c>
      <c r="I174" s="3">
        <v>174.59</v>
      </c>
      <c r="J174" s="3">
        <v>174.19</v>
      </c>
      <c r="K174" s="3">
        <v>173.93</v>
      </c>
      <c r="L174" s="3">
        <v>173.79</v>
      </c>
      <c r="M174" s="1"/>
      <c r="N174" s="7">
        <f t="shared" si="19"/>
        <v>173.5909091</v>
      </c>
      <c r="O174" s="7">
        <f t="shared" si="20"/>
        <v>1.47444535</v>
      </c>
      <c r="P174" s="3">
        <f t="shared" si="21"/>
        <v>0.8493793586</v>
      </c>
    </row>
    <row r="175" ht="15.75" customHeight="1">
      <c r="A175" s="5">
        <v>4.0</v>
      </c>
      <c r="B175" s="3">
        <v>170.32</v>
      </c>
      <c r="C175" s="3">
        <v>170.64</v>
      </c>
      <c r="D175" s="3">
        <v>171.49</v>
      </c>
      <c r="E175" s="3">
        <v>162.16</v>
      </c>
      <c r="F175" s="3">
        <v>167.65</v>
      </c>
      <c r="G175" s="3">
        <v>170.89</v>
      </c>
      <c r="H175" s="3">
        <v>169.1</v>
      </c>
      <c r="I175" s="3">
        <v>169.15</v>
      </c>
      <c r="J175" s="3">
        <v>171.32</v>
      </c>
      <c r="K175" s="3">
        <v>171.21</v>
      </c>
      <c r="L175" s="3">
        <v>170.79</v>
      </c>
      <c r="M175" s="1"/>
      <c r="N175" s="7">
        <f t="shared" si="19"/>
        <v>169.52</v>
      </c>
      <c r="O175" s="7">
        <f t="shared" si="20"/>
        <v>2.708154353</v>
      </c>
      <c r="P175" s="3">
        <f t="shared" si="21"/>
        <v>1.597542681</v>
      </c>
    </row>
    <row r="176" ht="15.75" customHeight="1">
      <c r="A176" s="5">
        <v>8.0</v>
      </c>
      <c r="B176" s="3">
        <v>164.66</v>
      </c>
      <c r="C176" s="3">
        <v>166.06</v>
      </c>
      <c r="D176" s="3">
        <v>164.08</v>
      </c>
      <c r="E176" s="3">
        <v>163.6</v>
      </c>
      <c r="F176" s="3">
        <v>164.86</v>
      </c>
      <c r="G176" s="3">
        <v>163.52</v>
      </c>
      <c r="H176" s="3">
        <v>164.31</v>
      </c>
      <c r="I176" s="3">
        <v>165.74</v>
      </c>
      <c r="J176" s="3">
        <v>167.06</v>
      </c>
      <c r="K176" s="3">
        <v>164.09</v>
      </c>
      <c r="L176" s="3">
        <v>164.16</v>
      </c>
      <c r="M176" s="1"/>
      <c r="N176" s="7">
        <f t="shared" si="19"/>
        <v>164.74</v>
      </c>
      <c r="O176" s="7">
        <f t="shared" si="20"/>
        <v>1.109639581</v>
      </c>
      <c r="P176" s="3">
        <f t="shared" si="21"/>
        <v>0.6735702204</v>
      </c>
    </row>
    <row r="177" ht="15.75" customHeight="1">
      <c r="A177" s="5">
        <v>16.0</v>
      </c>
      <c r="B177" s="3">
        <v>160.83</v>
      </c>
      <c r="C177" s="3">
        <v>160.34</v>
      </c>
      <c r="D177" s="3">
        <v>159.53</v>
      </c>
      <c r="E177" s="3">
        <v>159.86</v>
      </c>
      <c r="F177" s="3">
        <v>159.44</v>
      </c>
      <c r="G177" s="3">
        <v>159.71</v>
      </c>
      <c r="H177" s="3">
        <v>160.0</v>
      </c>
      <c r="I177" s="3">
        <v>159.52</v>
      </c>
      <c r="J177" s="3">
        <v>159.61</v>
      </c>
      <c r="K177" s="3">
        <v>160.21</v>
      </c>
      <c r="L177" s="3">
        <v>159.36</v>
      </c>
      <c r="M177" s="1"/>
      <c r="N177" s="7">
        <f t="shared" si="19"/>
        <v>159.8554545</v>
      </c>
      <c r="O177" s="7">
        <f t="shared" si="20"/>
        <v>0.4526668452</v>
      </c>
      <c r="P177" s="3">
        <f t="shared" si="21"/>
        <v>0.2831725989</v>
      </c>
    </row>
    <row r="178" ht="15.75" customHeight="1">
      <c r="A178" s="5">
        <v>32.0</v>
      </c>
      <c r="B178" s="3">
        <v>161.56</v>
      </c>
      <c r="C178" s="3">
        <v>162.06</v>
      </c>
      <c r="D178" s="3">
        <v>161.45</v>
      </c>
      <c r="E178" s="3">
        <v>161.79</v>
      </c>
      <c r="F178" s="3">
        <v>163.95</v>
      </c>
      <c r="G178" s="3">
        <v>161.32</v>
      </c>
      <c r="H178" s="3">
        <v>161.87</v>
      </c>
      <c r="I178" s="3">
        <v>162.42</v>
      </c>
      <c r="J178" s="3">
        <v>162.24</v>
      </c>
      <c r="K178" s="3">
        <v>161.87</v>
      </c>
      <c r="L178" s="3">
        <v>161.09</v>
      </c>
      <c r="M178" s="1"/>
      <c r="N178" s="7">
        <f t="shared" si="19"/>
        <v>161.9654545</v>
      </c>
      <c r="O178" s="7">
        <f t="shared" si="20"/>
        <v>0.7675592959</v>
      </c>
      <c r="P178" s="3">
        <f t="shared" si="21"/>
        <v>0.4739030913</v>
      </c>
    </row>
    <row r="179" ht="15.75" customHeight="1">
      <c r="A179" s="5">
        <v>64.0</v>
      </c>
      <c r="B179" s="3">
        <v>167.79</v>
      </c>
      <c r="C179" s="3">
        <v>167.97</v>
      </c>
      <c r="D179" s="3">
        <v>167.87</v>
      </c>
      <c r="E179" s="3">
        <v>168.71</v>
      </c>
      <c r="F179" s="3">
        <v>167.83</v>
      </c>
      <c r="G179" s="3">
        <v>167.73</v>
      </c>
      <c r="H179" s="3">
        <v>167.35</v>
      </c>
      <c r="I179" s="3">
        <v>167.8</v>
      </c>
      <c r="J179" s="3">
        <v>168.01</v>
      </c>
      <c r="K179" s="3">
        <v>167.81</v>
      </c>
      <c r="L179" s="3">
        <v>167.47</v>
      </c>
      <c r="M179" s="1"/>
      <c r="N179" s="7">
        <f t="shared" si="19"/>
        <v>167.8490909</v>
      </c>
      <c r="O179" s="7">
        <f t="shared" si="20"/>
        <v>0.3459611118</v>
      </c>
      <c r="P179" s="3">
        <f t="shared" si="21"/>
        <v>0.2061143793</v>
      </c>
    </row>
    <row r="180" ht="15.75" customHeight="1">
      <c r="A180" s="5">
        <v>128.0</v>
      </c>
      <c r="B180" s="3">
        <v>179.36</v>
      </c>
      <c r="C180" s="3">
        <v>180.57</v>
      </c>
      <c r="D180" s="3">
        <v>180.26</v>
      </c>
      <c r="E180" s="3">
        <v>180.87</v>
      </c>
      <c r="F180" s="3">
        <v>179.13</v>
      </c>
      <c r="G180" s="3">
        <v>180.49</v>
      </c>
      <c r="H180" s="3">
        <v>180.49</v>
      </c>
      <c r="I180" s="3">
        <v>178.81</v>
      </c>
      <c r="J180" s="3">
        <v>179.63</v>
      </c>
      <c r="K180" s="3">
        <v>180.21</v>
      </c>
      <c r="L180" s="3">
        <v>180.78</v>
      </c>
      <c r="M180" s="1"/>
      <c r="N180" s="7">
        <f t="shared" si="19"/>
        <v>180.0545455</v>
      </c>
      <c r="O180" s="7">
        <f t="shared" si="20"/>
        <v>0.7049023143</v>
      </c>
      <c r="P180" s="3">
        <f t="shared" si="21"/>
        <v>0.3914937624</v>
      </c>
    </row>
    <row r="181" ht="15.75" customHeight="1">
      <c r="A181" s="5">
        <v>256.0</v>
      </c>
      <c r="B181" s="3">
        <v>194.37</v>
      </c>
      <c r="C181" s="3">
        <v>192.95</v>
      </c>
      <c r="D181" s="3">
        <v>193.41</v>
      </c>
      <c r="E181" s="3">
        <v>193.16</v>
      </c>
      <c r="F181" s="3">
        <v>194.35</v>
      </c>
      <c r="G181" s="3">
        <v>194.71</v>
      </c>
      <c r="H181" s="3">
        <v>194.27</v>
      </c>
      <c r="I181" s="3">
        <v>194.72</v>
      </c>
      <c r="J181" s="3">
        <v>192.23</v>
      </c>
      <c r="K181" s="3">
        <v>195.81</v>
      </c>
      <c r="L181" s="3">
        <v>195.41</v>
      </c>
      <c r="M181" s="1"/>
      <c r="N181" s="7">
        <f t="shared" si="19"/>
        <v>194.1263636</v>
      </c>
      <c r="O181" s="7">
        <f t="shared" si="20"/>
        <v>1.083164556</v>
      </c>
      <c r="P181" s="3">
        <f t="shared" si="21"/>
        <v>0.5579688072</v>
      </c>
    </row>
    <row r="182" ht="15.75" customHeight="1">
      <c r="A182" s="5">
        <v>512.0</v>
      </c>
      <c r="B182" s="3">
        <v>159.59</v>
      </c>
      <c r="C182" s="3">
        <v>159.95</v>
      </c>
      <c r="D182" s="3">
        <v>159.96</v>
      </c>
      <c r="E182" s="3">
        <v>160.02</v>
      </c>
      <c r="F182" s="3">
        <v>160.49</v>
      </c>
      <c r="G182" s="3">
        <v>160.23</v>
      </c>
      <c r="H182" s="3">
        <v>161.85</v>
      </c>
      <c r="I182" s="3">
        <v>159.37</v>
      </c>
      <c r="J182" s="3">
        <v>160.01</v>
      </c>
      <c r="K182" s="3">
        <v>161.04</v>
      </c>
      <c r="L182" s="3">
        <v>159.81</v>
      </c>
      <c r="M182" s="1"/>
      <c r="N182" s="7">
        <f t="shared" si="19"/>
        <v>160.2109091</v>
      </c>
      <c r="O182" s="7">
        <f t="shared" si="20"/>
        <v>0.700962974</v>
      </c>
      <c r="P182" s="3">
        <f t="shared" si="21"/>
        <v>0.4375251211</v>
      </c>
    </row>
    <row r="183" ht="15.75" customHeight="1">
      <c r="A183" s="5" t="s">
        <v>6</v>
      </c>
      <c r="B183" s="3">
        <v>167.78</v>
      </c>
      <c r="C183" s="3">
        <v>167.87</v>
      </c>
      <c r="D183" s="3">
        <v>167.7</v>
      </c>
      <c r="E183" s="3">
        <v>167.61</v>
      </c>
      <c r="F183" s="3">
        <v>167.12</v>
      </c>
      <c r="G183" s="3">
        <v>167.63</v>
      </c>
      <c r="H183" s="3">
        <v>167.16</v>
      </c>
      <c r="I183" s="3">
        <v>167.1</v>
      </c>
      <c r="J183" s="3">
        <v>169.1</v>
      </c>
      <c r="K183" s="3">
        <v>168.15</v>
      </c>
      <c r="L183" s="3">
        <v>167.48</v>
      </c>
      <c r="M183" s="1"/>
      <c r="N183" s="7">
        <f t="shared" si="19"/>
        <v>167.7</v>
      </c>
      <c r="O183" s="7">
        <f t="shared" si="20"/>
        <v>0.5698420834</v>
      </c>
      <c r="P183" s="3">
        <f t="shared" si="21"/>
        <v>0.3397984993</v>
      </c>
    </row>
    <row r="184" ht="15.75" customHeight="1">
      <c r="A184" s="5" t="s">
        <v>7</v>
      </c>
      <c r="B184" s="3">
        <v>204.53</v>
      </c>
      <c r="C184" s="3">
        <v>204.74</v>
      </c>
      <c r="D184" s="3">
        <v>204.32</v>
      </c>
      <c r="E184" s="3">
        <v>205.4</v>
      </c>
      <c r="F184" s="3">
        <v>203.72</v>
      </c>
      <c r="G184" s="3">
        <v>205.36</v>
      </c>
      <c r="H184" s="3">
        <v>204.1</v>
      </c>
      <c r="I184" s="3">
        <v>204.2</v>
      </c>
      <c r="J184" s="3">
        <v>204.64</v>
      </c>
      <c r="K184" s="3">
        <v>205.27</v>
      </c>
      <c r="L184" s="3">
        <v>204.4</v>
      </c>
      <c r="M184" s="1"/>
      <c r="N184" s="7">
        <f t="shared" si="19"/>
        <v>204.6072727</v>
      </c>
      <c r="O184" s="7">
        <f t="shared" si="20"/>
        <v>0.5472493199</v>
      </c>
      <c r="P184" s="3">
        <f t="shared" si="21"/>
        <v>0.2674632786</v>
      </c>
    </row>
    <row r="185" ht="15.75" customHeight="1">
      <c r="A185" s="5" t="s">
        <v>8</v>
      </c>
      <c r="B185" s="3">
        <v>277.13</v>
      </c>
      <c r="C185" s="3">
        <v>275.0</v>
      </c>
      <c r="D185" s="3">
        <v>274.76</v>
      </c>
      <c r="E185" s="3">
        <v>276.32</v>
      </c>
      <c r="F185" s="3">
        <v>275.94</v>
      </c>
      <c r="G185" s="3">
        <v>275.36</v>
      </c>
      <c r="H185" s="3">
        <v>275.36</v>
      </c>
      <c r="I185" s="3">
        <v>274.4</v>
      </c>
      <c r="J185" s="3">
        <v>275.8</v>
      </c>
      <c r="K185" s="3">
        <v>276.51</v>
      </c>
      <c r="L185" s="3">
        <v>276.79</v>
      </c>
      <c r="M185" s="1"/>
      <c r="N185" s="7">
        <f t="shared" si="19"/>
        <v>275.7609091</v>
      </c>
      <c r="O185" s="7">
        <f t="shared" si="20"/>
        <v>0.8714981876</v>
      </c>
      <c r="P185" s="3">
        <f t="shared" si="21"/>
        <v>0.3160339841</v>
      </c>
    </row>
    <row r="186" ht="15.75" customHeight="1">
      <c r="A186" s="5" t="s">
        <v>9</v>
      </c>
      <c r="B186" s="3">
        <v>432.61</v>
      </c>
      <c r="C186" s="3">
        <v>433.1</v>
      </c>
      <c r="D186" s="3">
        <v>435.31</v>
      </c>
      <c r="E186" s="3">
        <v>432.29</v>
      </c>
      <c r="F186" s="3">
        <v>438.03</v>
      </c>
      <c r="G186" s="3">
        <v>433.8</v>
      </c>
      <c r="H186" s="3">
        <v>433.48</v>
      </c>
      <c r="I186" s="3">
        <v>432.07</v>
      </c>
      <c r="J186" s="3">
        <v>435.74</v>
      </c>
      <c r="K186" s="3">
        <v>432.82</v>
      </c>
      <c r="L186" s="3">
        <v>432.73</v>
      </c>
      <c r="M186" s="1"/>
      <c r="N186" s="7">
        <f t="shared" si="19"/>
        <v>433.8163636</v>
      </c>
      <c r="O186" s="7">
        <f t="shared" si="20"/>
        <v>1.825389124</v>
      </c>
      <c r="P186" s="3">
        <f t="shared" si="21"/>
        <v>0.4207746128</v>
      </c>
    </row>
    <row r="187" ht="15.75" customHeight="1">
      <c r="A187" s="5" t="s">
        <v>10</v>
      </c>
      <c r="B187" s="3">
        <v>1449.13</v>
      </c>
      <c r="C187" s="3">
        <v>1450.44</v>
      </c>
      <c r="D187" s="3">
        <v>1448.48</v>
      </c>
      <c r="E187" s="3">
        <v>1448.09</v>
      </c>
      <c r="F187" s="3">
        <v>1446.1</v>
      </c>
      <c r="G187" s="3">
        <v>1448.03</v>
      </c>
      <c r="H187" s="3">
        <v>1451.76</v>
      </c>
      <c r="I187" s="3">
        <v>1450.35</v>
      </c>
      <c r="J187" s="3">
        <v>1451.49</v>
      </c>
      <c r="K187" s="3">
        <v>1446.27</v>
      </c>
      <c r="L187" s="3">
        <v>1449.03</v>
      </c>
      <c r="M187" s="1"/>
      <c r="N187" s="7">
        <f t="shared" si="19"/>
        <v>1449.015455</v>
      </c>
      <c r="O187" s="7">
        <f t="shared" si="20"/>
        <v>1.88762477</v>
      </c>
      <c r="P187" s="3">
        <f t="shared" si="21"/>
        <v>0.1302694712</v>
      </c>
    </row>
    <row r="188" ht="15.75" customHeight="1">
      <c r="A188" s="5" t="s">
        <v>11</v>
      </c>
      <c r="B188" s="3">
        <v>2354.65</v>
      </c>
      <c r="C188" s="3">
        <v>2376.0</v>
      </c>
      <c r="D188" s="3">
        <v>2370.83</v>
      </c>
      <c r="E188" s="3">
        <v>2379.54</v>
      </c>
      <c r="F188" s="3">
        <v>2358.79</v>
      </c>
      <c r="G188" s="3">
        <v>2367.67</v>
      </c>
      <c r="H188" s="3">
        <v>2375.4</v>
      </c>
      <c r="I188" s="3">
        <v>2365.61</v>
      </c>
      <c r="J188" s="3">
        <v>2365.3</v>
      </c>
      <c r="K188" s="3">
        <v>2363.68</v>
      </c>
      <c r="L188" s="3">
        <v>2362.11</v>
      </c>
      <c r="M188" s="1"/>
      <c r="N188" s="7">
        <f t="shared" si="19"/>
        <v>2367.234545</v>
      </c>
      <c r="O188" s="7">
        <f t="shared" si="20"/>
        <v>7.635492602</v>
      </c>
      <c r="P188" s="3">
        <f t="shared" si="21"/>
        <v>0.3225490527</v>
      </c>
    </row>
    <row r="189" ht="15.75" customHeight="1">
      <c r="A189" s="5" t="s">
        <v>12</v>
      </c>
      <c r="B189" s="3">
        <v>4752.21</v>
      </c>
      <c r="C189" s="3">
        <v>4838.9</v>
      </c>
      <c r="D189" s="3">
        <v>4718.77</v>
      </c>
      <c r="E189" s="3">
        <v>4709.4</v>
      </c>
      <c r="F189" s="3">
        <v>4784.46</v>
      </c>
      <c r="G189" s="3">
        <v>4721.71</v>
      </c>
      <c r="H189" s="3">
        <v>4678.77</v>
      </c>
      <c r="I189" s="3">
        <v>4918.85</v>
      </c>
      <c r="J189" s="3">
        <v>4656.41</v>
      </c>
      <c r="K189" s="3">
        <v>4809.44</v>
      </c>
      <c r="L189" s="3">
        <v>4625.14</v>
      </c>
      <c r="M189" s="1"/>
      <c r="N189" s="7">
        <f t="shared" si="19"/>
        <v>4746.732727</v>
      </c>
      <c r="O189" s="7">
        <f t="shared" si="20"/>
        <v>85.94673561</v>
      </c>
      <c r="P189" s="3">
        <f t="shared" si="21"/>
        <v>1.81065041</v>
      </c>
    </row>
    <row r="190" ht="15.75" customHeight="1">
      <c r="A190" s="5" t="s">
        <v>13</v>
      </c>
      <c r="B190" s="3">
        <v>8329.42</v>
      </c>
      <c r="C190" s="3">
        <v>8213.36</v>
      </c>
      <c r="D190" s="3">
        <v>8068.72</v>
      </c>
      <c r="E190" s="3">
        <v>8150.6</v>
      </c>
      <c r="F190" s="3">
        <v>8144.29</v>
      </c>
      <c r="G190" s="3">
        <v>7650.34</v>
      </c>
      <c r="H190" s="3">
        <v>7637.88</v>
      </c>
      <c r="I190" s="3">
        <v>7696.69</v>
      </c>
      <c r="J190" s="3">
        <v>7900.25</v>
      </c>
      <c r="K190" s="3">
        <v>8493.01</v>
      </c>
      <c r="L190" s="3">
        <v>8072.97</v>
      </c>
      <c r="M190" s="1"/>
      <c r="N190" s="7">
        <f t="shared" si="19"/>
        <v>8032.502727</v>
      </c>
      <c r="O190" s="7">
        <f t="shared" si="20"/>
        <v>281.8448577</v>
      </c>
      <c r="P190" s="3">
        <f t="shared" si="21"/>
        <v>3.508805005</v>
      </c>
    </row>
    <row r="191" ht="15.75" customHeight="1">
      <c r="A191" s="5" t="s">
        <v>14</v>
      </c>
      <c r="B191" s="3">
        <v>12970.81</v>
      </c>
      <c r="C191" s="3">
        <v>12967.69</v>
      </c>
      <c r="D191" s="3">
        <v>12881.73</v>
      </c>
      <c r="E191" s="3">
        <v>13070.03</v>
      </c>
      <c r="F191" s="3">
        <v>12990.99</v>
      </c>
      <c r="G191" s="3">
        <v>12897.54</v>
      </c>
      <c r="H191" s="3">
        <v>12915.82</v>
      </c>
      <c r="I191" s="3">
        <v>12919.77</v>
      </c>
      <c r="J191" s="3">
        <v>12969.68</v>
      </c>
      <c r="K191" s="3">
        <v>12877.67</v>
      </c>
      <c r="L191" s="3">
        <v>12965.27</v>
      </c>
      <c r="M191" s="1"/>
      <c r="N191" s="7">
        <f t="shared" si="19"/>
        <v>12947.90909</v>
      </c>
      <c r="O191" s="7">
        <f t="shared" si="20"/>
        <v>56.68540931</v>
      </c>
      <c r="P191" s="3">
        <f t="shared" si="21"/>
        <v>0.437795855</v>
      </c>
    </row>
    <row r="192" ht="15.75" customHeight="1">
      <c r="A192" s="5" t="s">
        <v>15</v>
      </c>
      <c r="B192" s="3">
        <v>24648.67</v>
      </c>
      <c r="C192" s="3">
        <v>24601.66</v>
      </c>
      <c r="D192" s="3">
        <v>25147.09</v>
      </c>
      <c r="E192" s="3">
        <v>24782.51</v>
      </c>
      <c r="F192" s="3">
        <v>24594.59</v>
      </c>
      <c r="G192" s="3">
        <v>24815.14</v>
      </c>
      <c r="H192" s="3">
        <v>24838.09</v>
      </c>
      <c r="I192" s="3">
        <v>25023.46</v>
      </c>
      <c r="J192" s="3">
        <v>24619.69</v>
      </c>
      <c r="K192" s="3">
        <v>24515.14</v>
      </c>
      <c r="L192" s="3">
        <v>24846.35</v>
      </c>
      <c r="M192" s="1"/>
      <c r="N192" s="7">
        <f t="shared" si="19"/>
        <v>24766.58091</v>
      </c>
      <c r="O192" s="7">
        <f t="shared" si="20"/>
        <v>195.0242668</v>
      </c>
      <c r="P192" s="3">
        <f t="shared" si="21"/>
        <v>0.787449295</v>
      </c>
    </row>
    <row r="193" ht="15.75" customHeight="1">
      <c r="A193" s="5" t="s">
        <v>16</v>
      </c>
      <c r="B193" s="3">
        <v>48188.36</v>
      </c>
      <c r="C193" s="3">
        <v>48454.45</v>
      </c>
      <c r="D193" s="3">
        <v>48601.39</v>
      </c>
      <c r="E193" s="3">
        <v>48522.64</v>
      </c>
      <c r="F193" s="3">
        <v>48153.32</v>
      </c>
      <c r="G193" s="3">
        <v>48472.93</v>
      </c>
      <c r="H193" s="3">
        <v>48613.35</v>
      </c>
      <c r="I193" s="3">
        <v>48553.73</v>
      </c>
      <c r="J193" s="3">
        <v>48270.2</v>
      </c>
      <c r="K193" s="3">
        <v>48496.6</v>
      </c>
      <c r="L193" s="3">
        <v>47915.63</v>
      </c>
      <c r="M193" s="1"/>
      <c r="N193" s="7">
        <f t="shared" si="19"/>
        <v>48385.69091</v>
      </c>
      <c r="O193" s="7">
        <f t="shared" si="20"/>
        <v>222.9837175</v>
      </c>
      <c r="P193" s="3">
        <f t="shared" si="21"/>
        <v>0.4608464058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8.5</v>
      </c>
      <c r="C5" s="8">
        <v>8.34</v>
      </c>
      <c r="D5" s="8">
        <v>8.19</v>
      </c>
      <c r="E5" s="8">
        <v>8.32</v>
      </c>
      <c r="F5" s="8">
        <v>8.17</v>
      </c>
      <c r="G5" s="8">
        <v>8.24</v>
      </c>
      <c r="H5" s="8">
        <v>8.48</v>
      </c>
      <c r="I5" s="8">
        <v>8.35</v>
      </c>
      <c r="J5" s="8">
        <v>8.35</v>
      </c>
      <c r="K5" s="8">
        <v>8.53</v>
      </c>
      <c r="L5" s="8">
        <v>8.29</v>
      </c>
      <c r="M5" s="1"/>
      <c r="N5" s="7">
        <f t="shared" ref="N5:N25" si="1">AVERAGE(B5:L5)</f>
        <v>8.341818182</v>
      </c>
      <c r="O5" s="7">
        <f t="shared" ref="O5:O25" si="2">STDEV(B5:L5)</f>
        <v>0.1207326121</v>
      </c>
      <c r="P5" s="3">
        <f t="shared" ref="P5:P25" si="3">O5/N5*100</f>
        <v>1.447317713</v>
      </c>
    </row>
    <row r="6" ht="15.75" customHeight="1">
      <c r="A6" s="5">
        <v>2.0</v>
      </c>
      <c r="B6" s="8">
        <v>8.01</v>
      </c>
      <c r="C6" s="8">
        <v>7.87</v>
      </c>
      <c r="D6" s="8">
        <v>7.69</v>
      </c>
      <c r="E6" s="8">
        <v>7.8</v>
      </c>
      <c r="F6" s="8">
        <v>7.7</v>
      </c>
      <c r="G6" s="8">
        <v>7.67</v>
      </c>
      <c r="H6" s="8">
        <v>7.94</v>
      </c>
      <c r="I6" s="8">
        <v>7.93</v>
      </c>
      <c r="J6" s="8">
        <v>7.86</v>
      </c>
      <c r="K6" s="8">
        <v>7.68</v>
      </c>
      <c r="L6" s="8">
        <v>7.8</v>
      </c>
      <c r="M6" s="1"/>
      <c r="N6" s="7">
        <f t="shared" si="1"/>
        <v>7.813636364</v>
      </c>
      <c r="O6" s="7">
        <f t="shared" si="2"/>
        <v>0.1185135205</v>
      </c>
      <c r="P6" s="3">
        <f t="shared" si="3"/>
        <v>1.516752444</v>
      </c>
    </row>
    <row r="7" ht="15.75" customHeight="1">
      <c r="A7" s="5">
        <v>4.0</v>
      </c>
      <c r="B7" s="8">
        <v>7.89</v>
      </c>
      <c r="C7" s="8">
        <v>7.76</v>
      </c>
      <c r="D7" s="8">
        <v>7.68</v>
      </c>
      <c r="E7" s="8">
        <v>7.71</v>
      </c>
      <c r="F7" s="8">
        <v>7.66</v>
      </c>
      <c r="G7" s="8">
        <v>7.58</v>
      </c>
      <c r="H7" s="8">
        <v>7.93</v>
      </c>
      <c r="I7" s="8">
        <v>7.76</v>
      </c>
      <c r="J7" s="8">
        <v>7.78</v>
      </c>
      <c r="K7" s="8">
        <v>7.7</v>
      </c>
      <c r="L7" s="8">
        <v>7.87</v>
      </c>
      <c r="M7" s="1"/>
      <c r="N7" s="7">
        <f t="shared" si="1"/>
        <v>7.756363636</v>
      </c>
      <c r="O7" s="7">
        <f t="shared" si="2"/>
        <v>0.1063271111</v>
      </c>
      <c r="P7" s="3">
        <f t="shared" si="3"/>
        <v>1.370837109</v>
      </c>
    </row>
    <row r="8" ht="15.75" customHeight="1">
      <c r="A8" s="5">
        <v>8.0</v>
      </c>
      <c r="B8" s="8">
        <v>8.98</v>
      </c>
      <c r="C8" s="8">
        <v>8.88</v>
      </c>
      <c r="D8" s="8">
        <v>8.79</v>
      </c>
      <c r="E8" s="8">
        <v>8.73</v>
      </c>
      <c r="F8" s="8">
        <v>8.72</v>
      </c>
      <c r="G8" s="8">
        <v>8.63</v>
      </c>
      <c r="H8" s="8">
        <v>9.14</v>
      </c>
      <c r="I8" s="8">
        <v>8.8</v>
      </c>
      <c r="J8" s="8">
        <v>8.87</v>
      </c>
      <c r="K8" s="8">
        <v>8.82</v>
      </c>
      <c r="L8" s="8">
        <v>8.91</v>
      </c>
      <c r="M8" s="1"/>
      <c r="N8" s="7">
        <f t="shared" si="1"/>
        <v>8.842727273</v>
      </c>
      <c r="O8" s="7">
        <f t="shared" si="2"/>
        <v>0.1385706252</v>
      </c>
      <c r="P8" s="3">
        <f t="shared" si="3"/>
        <v>1.567057549</v>
      </c>
    </row>
    <row r="9" ht="15.75" customHeight="1">
      <c r="A9" s="5">
        <v>16.0</v>
      </c>
      <c r="B9" s="8">
        <v>9.52</v>
      </c>
      <c r="C9" s="8">
        <v>9.36</v>
      </c>
      <c r="D9" s="8">
        <v>9.27</v>
      </c>
      <c r="E9" s="8">
        <v>9.21</v>
      </c>
      <c r="F9" s="8">
        <v>9.24</v>
      </c>
      <c r="G9" s="8">
        <v>9.06</v>
      </c>
      <c r="H9" s="8">
        <v>9.51</v>
      </c>
      <c r="I9" s="8">
        <v>9.26</v>
      </c>
      <c r="J9" s="8">
        <v>9.36</v>
      </c>
      <c r="K9" s="8">
        <v>9.28</v>
      </c>
      <c r="L9" s="8">
        <v>9.37</v>
      </c>
      <c r="M9" s="1"/>
      <c r="N9" s="7">
        <f t="shared" si="1"/>
        <v>9.312727273</v>
      </c>
      <c r="O9" s="7">
        <f t="shared" si="2"/>
        <v>0.1322944375</v>
      </c>
      <c r="P9" s="3">
        <f t="shared" si="3"/>
        <v>1.42057674</v>
      </c>
    </row>
    <row r="10" ht="15.75" customHeight="1">
      <c r="A10" s="5">
        <v>32.0</v>
      </c>
      <c r="B10" s="8">
        <v>10.5</v>
      </c>
      <c r="C10" s="8">
        <v>10.31</v>
      </c>
      <c r="D10" s="8">
        <v>10.13</v>
      </c>
      <c r="E10" s="8">
        <v>10.1</v>
      </c>
      <c r="F10" s="8">
        <v>10.09</v>
      </c>
      <c r="G10" s="8">
        <v>9.96</v>
      </c>
      <c r="H10" s="8">
        <v>10.82</v>
      </c>
      <c r="I10" s="8">
        <v>10.12</v>
      </c>
      <c r="J10" s="8">
        <v>10.27</v>
      </c>
      <c r="K10" s="8">
        <v>10.15</v>
      </c>
      <c r="L10" s="8">
        <v>10.24</v>
      </c>
      <c r="M10" s="1"/>
      <c r="N10" s="7">
        <f t="shared" si="1"/>
        <v>10.24454545</v>
      </c>
      <c r="O10" s="7">
        <f t="shared" si="2"/>
        <v>0.2376284342</v>
      </c>
      <c r="P10" s="3">
        <f t="shared" si="3"/>
        <v>2.319560543</v>
      </c>
    </row>
    <row r="11" ht="15.75" customHeight="1">
      <c r="A11" s="5">
        <v>64.0</v>
      </c>
      <c r="B11" s="8">
        <v>12.07</v>
      </c>
      <c r="C11" s="8">
        <v>11.84</v>
      </c>
      <c r="D11" s="8">
        <v>11.75</v>
      </c>
      <c r="E11" s="8">
        <v>11.66</v>
      </c>
      <c r="F11" s="8">
        <v>11.67</v>
      </c>
      <c r="G11" s="8">
        <v>11.54</v>
      </c>
      <c r="H11" s="8">
        <v>12.05</v>
      </c>
      <c r="I11" s="8">
        <v>11.75</v>
      </c>
      <c r="J11" s="8">
        <v>11.92</v>
      </c>
      <c r="K11" s="8">
        <v>12.2</v>
      </c>
      <c r="L11" s="8">
        <v>11.85</v>
      </c>
      <c r="M11" s="1"/>
      <c r="N11" s="7">
        <f t="shared" si="1"/>
        <v>11.84545455</v>
      </c>
      <c r="O11" s="7">
        <f t="shared" si="2"/>
        <v>0.2000681702</v>
      </c>
      <c r="P11" s="3">
        <f t="shared" si="3"/>
        <v>1.688986855</v>
      </c>
    </row>
    <row r="12" ht="15.75" customHeight="1">
      <c r="A12" s="5">
        <v>128.0</v>
      </c>
      <c r="B12" s="8">
        <v>15.39</v>
      </c>
      <c r="C12" s="8">
        <v>15.22</v>
      </c>
      <c r="D12" s="8">
        <v>15.03</v>
      </c>
      <c r="E12" s="8">
        <v>15.08</v>
      </c>
      <c r="F12" s="8">
        <v>15.01</v>
      </c>
      <c r="G12" s="8">
        <v>14.84</v>
      </c>
      <c r="H12" s="8">
        <v>15.39</v>
      </c>
      <c r="I12" s="8">
        <v>15.11</v>
      </c>
      <c r="J12" s="8">
        <v>15.18</v>
      </c>
      <c r="K12" s="8">
        <v>14.99</v>
      </c>
      <c r="L12" s="8">
        <v>15.19</v>
      </c>
      <c r="M12" s="1"/>
      <c r="N12" s="7">
        <f t="shared" si="1"/>
        <v>15.13</v>
      </c>
      <c r="O12" s="7">
        <f t="shared" si="2"/>
        <v>0.1674514855</v>
      </c>
      <c r="P12" s="3">
        <f t="shared" si="3"/>
        <v>1.106751391</v>
      </c>
    </row>
    <row r="13" ht="15.75" customHeight="1">
      <c r="A13" s="5">
        <v>256.0</v>
      </c>
      <c r="B13" s="8">
        <v>22.23</v>
      </c>
      <c r="C13" s="8">
        <v>21.95</v>
      </c>
      <c r="D13" s="8">
        <v>21.74</v>
      </c>
      <c r="E13" s="8">
        <v>21.58</v>
      </c>
      <c r="F13" s="8">
        <v>21.58</v>
      </c>
      <c r="G13" s="8">
        <v>21.23</v>
      </c>
      <c r="H13" s="8">
        <v>22.27</v>
      </c>
      <c r="I13" s="8">
        <v>21.56</v>
      </c>
      <c r="J13" s="8">
        <v>21.97</v>
      </c>
      <c r="K13" s="8">
        <v>21.72</v>
      </c>
      <c r="L13" s="8">
        <v>21.89</v>
      </c>
      <c r="M13" s="1"/>
      <c r="N13" s="7">
        <f t="shared" si="1"/>
        <v>21.79272727</v>
      </c>
      <c r="O13" s="7">
        <f t="shared" si="2"/>
        <v>0.3088718475</v>
      </c>
      <c r="P13" s="3">
        <f t="shared" si="3"/>
        <v>1.41731617</v>
      </c>
    </row>
    <row r="14" ht="15.75" customHeight="1">
      <c r="A14" s="5">
        <v>512.0</v>
      </c>
      <c r="B14" s="8">
        <v>36.66</v>
      </c>
      <c r="C14" s="8">
        <v>36.49</v>
      </c>
      <c r="D14" s="8">
        <v>35.79</v>
      </c>
      <c r="E14" s="8">
        <v>35.38</v>
      </c>
      <c r="F14" s="8">
        <v>35.5</v>
      </c>
      <c r="G14" s="8">
        <v>35.19</v>
      </c>
      <c r="H14" s="8">
        <v>36.55</v>
      </c>
      <c r="I14" s="8">
        <v>35.47</v>
      </c>
      <c r="J14" s="8">
        <v>36.07</v>
      </c>
      <c r="K14" s="8">
        <v>36.07</v>
      </c>
      <c r="L14" s="8">
        <v>36.24</v>
      </c>
      <c r="M14" s="1"/>
      <c r="N14" s="7">
        <f t="shared" si="1"/>
        <v>35.94636364</v>
      </c>
      <c r="O14" s="7">
        <f t="shared" si="2"/>
        <v>0.5127820732</v>
      </c>
      <c r="P14" s="3">
        <f t="shared" si="3"/>
        <v>1.426520018</v>
      </c>
    </row>
    <row r="15" ht="15.75" customHeight="1">
      <c r="A15" s="5" t="s">
        <v>6</v>
      </c>
      <c r="B15" s="8">
        <v>66.85</v>
      </c>
      <c r="C15" s="8">
        <v>66.61</v>
      </c>
      <c r="D15" s="8">
        <v>64.88</v>
      </c>
      <c r="E15" s="8">
        <v>64.61</v>
      </c>
      <c r="F15" s="8">
        <v>64.98</v>
      </c>
      <c r="G15" s="8">
        <v>64.6</v>
      </c>
      <c r="H15" s="8">
        <v>66.46</v>
      </c>
      <c r="I15" s="8">
        <v>65.69</v>
      </c>
      <c r="J15" s="8">
        <v>66.35</v>
      </c>
      <c r="K15" s="8">
        <v>63.97</v>
      </c>
      <c r="L15" s="8">
        <v>65.12</v>
      </c>
      <c r="M15" s="1"/>
      <c r="N15" s="7">
        <f t="shared" si="1"/>
        <v>65.46545455</v>
      </c>
      <c r="O15" s="7">
        <f t="shared" si="2"/>
        <v>0.9728243792</v>
      </c>
      <c r="P15" s="3">
        <f t="shared" si="3"/>
        <v>1.4860118</v>
      </c>
    </row>
    <row r="16" ht="15.75" customHeight="1">
      <c r="A16" s="5" t="s">
        <v>7</v>
      </c>
      <c r="B16" s="8">
        <v>110.43</v>
      </c>
      <c r="C16" s="8">
        <v>109.99</v>
      </c>
      <c r="D16" s="8">
        <v>107.89</v>
      </c>
      <c r="E16" s="8">
        <v>108.74</v>
      </c>
      <c r="F16" s="8">
        <v>109.02</v>
      </c>
      <c r="G16" s="8">
        <v>108.47</v>
      </c>
      <c r="H16" s="8">
        <v>109.41</v>
      </c>
      <c r="I16" s="8">
        <v>111.27</v>
      </c>
      <c r="J16" s="8">
        <v>112.11</v>
      </c>
      <c r="K16" s="8">
        <v>107.7</v>
      </c>
      <c r="L16" s="8">
        <v>109.18</v>
      </c>
      <c r="M16" s="1"/>
      <c r="N16" s="7">
        <f t="shared" si="1"/>
        <v>109.4736364</v>
      </c>
      <c r="O16" s="7">
        <f t="shared" si="2"/>
        <v>1.373093389</v>
      </c>
      <c r="P16" s="3">
        <f t="shared" si="3"/>
        <v>1.254268548</v>
      </c>
    </row>
    <row r="17" ht="15.75" customHeight="1">
      <c r="A17" s="5" t="s">
        <v>8</v>
      </c>
      <c r="B17" s="8">
        <v>195.29</v>
      </c>
      <c r="C17" s="8">
        <v>192.12</v>
      </c>
      <c r="D17" s="8">
        <v>194.85</v>
      </c>
      <c r="E17" s="8">
        <v>195.12</v>
      </c>
      <c r="F17" s="8">
        <v>194.51</v>
      </c>
      <c r="G17" s="8">
        <v>197.18</v>
      </c>
      <c r="H17" s="8">
        <v>194.87</v>
      </c>
      <c r="I17" s="8">
        <v>195.49</v>
      </c>
      <c r="J17" s="8">
        <v>196.43</v>
      </c>
      <c r="K17" s="8">
        <v>197.29</v>
      </c>
      <c r="L17" s="8">
        <v>194.92</v>
      </c>
      <c r="M17" s="1"/>
      <c r="N17" s="7">
        <f t="shared" si="1"/>
        <v>195.2790909</v>
      </c>
      <c r="O17" s="7">
        <f t="shared" si="2"/>
        <v>1.417867797</v>
      </c>
      <c r="P17" s="3">
        <f t="shared" si="3"/>
        <v>0.7260725103</v>
      </c>
    </row>
    <row r="18" ht="15.75" customHeight="1">
      <c r="A18" s="5" t="s">
        <v>9</v>
      </c>
      <c r="B18" s="8">
        <v>366.59</v>
      </c>
      <c r="C18" s="8">
        <v>363.23</v>
      </c>
      <c r="D18" s="8">
        <v>362.58</v>
      </c>
      <c r="E18" s="8">
        <v>362.77</v>
      </c>
      <c r="F18" s="8">
        <v>365.6</v>
      </c>
      <c r="G18" s="8">
        <v>364.46</v>
      </c>
      <c r="H18" s="8">
        <v>366.22</v>
      </c>
      <c r="I18" s="8">
        <v>366.11</v>
      </c>
      <c r="J18" s="8">
        <v>365.92</v>
      </c>
      <c r="K18" s="8">
        <v>371.42</v>
      </c>
      <c r="L18" s="8">
        <v>360.77</v>
      </c>
      <c r="M18" s="1"/>
      <c r="N18" s="7">
        <f t="shared" si="1"/>
        <v>365.0609091</v>
      </c>
      <c r="O18" s="7">
        <f t="shared" si="2"/>
        <v>2.824487403</v>
      </c>
      <c r="P18" s="3">
        <f t="shared" si="3"/>
        <v>0.7737030542</v>
      </c>
    </row>
    <row r="19" ht="15.75" customHeight="1">
      <c r="A19" s="5" t="s">
        <v>10</v>
      </c>
      <c r="B19" s="8">
        <v>505.33</v>
      </c>
      <c r="C19" s="8">
        <v>508.85</v>
      </c>
      <c r="D19" s="8">
        <v>504.29</v>
      </c>
      <c r="E19" s="8">
        <v>505.56</v>
      </c>
      <c r="F19" s="8">
        <v>512.69</v>
      </c>
      <c r="G19" s="8">
        <v>513.94</v>
      </c>
      <c r="H19" s="8">
        <v>508.52</v>
      </c>
      <c r="I19" s="8">
        <v>508.67</v>
      </c>
      <c r="J19" s="8">
        <v>508.98</v>
      </c>
      <c r="K19" s="8">
        <v>510.44</v>
      </c>
      <c r="L19" s="8">
        <v>506.7</v>
      </c>
      <c r="M19" s="1"/>
      <c r="N19" s="7">
        <f t="shared" si="1"/>
        <v>508.5427273</v>
      </c>
      <c r="O19" s="7">
        <f t="shared" si="2"/>
        <v>3.015493628</v>
      </c>
      <c r="P19" s="3">
        <f t="shared" si="3"/>
        <v>0.5929676045</v>
      </c>
    </row>
    <row r="20" ht="15.75" customHeight="1">
      <c r="A20" s="5" t="s">
        <v>11</v>
      </c>
      <c r="B20" s="8">
        <v>1123.87</v>
      </c>
      <c r="C20" s="8">
        <v>1141.21</v>
      </c>
      <c r="D20" s="8">
        <v>1122.19</v>
      </c>
      <c r="E20" s="8">
        <v>1119.38</v>
      </c>
      <c r="F20" s="8">
        <v>1132.94</v>
      </c>
      <c r="G20" s="8">
        <v>1127.86</v>
      </c>
      <c r="H20" s="8">
        <v>1128.03</v>
      </c>
      <c r="I20" s="8">
        <v>1119.87</v>
      </c>
      <c r="J20" s="8">
        <v>1122.65</v>
      </c>
      <c r="K20" s="8">
        <v>1134.21</v>
      </c>
      <c r="L20" s="8">
        <v>1133.75</v>
      </c>
      <c r="M20" s="1"/>
      <c r="N20" s="7">
        <f t="shared" si="1"/>
        <v>1127.814545</v>
      </c>
      <c r="O20" s="7">
        <f t="shared" si="2"/>
        <v>7.000094805</v>
      </c>
      <c r="P20" s="3">
        <f t="shared" si="3"/>
        <v>0.6206778262</v>
      </c>
    </row>
    <row r="21" ht="15.75" customHeight="1">
      <c r="A21" s="5" t="s">
        <v>12</v>
      </c>
      <c r="B21" s="8">
        <v>3640.2</v>
      </c>
      <c r="C21" s="8">
        <v>3536.58</v>
      </c>
      <c r="D21" s="8">
        <v>3568.85</v>
      </c>
      <c r="E21" s="8">
        <v>3500.64</v>
      </c>
      <c r="F21" s="8">
        <v>3527.05</v>
      </c>
      <c r="G21" s="8">
        <v>3603.99</v>
      </c>
      <c r="H21" s="8">
        <v>3511.85</v>
      </c>
      <c r="I21" s="8">
        <v>3575.1</v>
      </c>
      <c r="J21" s="8">
        <v>3542.23</v>
      </c>
      <c r="K21" s="8">
        <v>3649.12</v>
      </c>
      <c r="L21" s="8">
        <v>3747.0</v>
      </c>
      <c r="M21" s="1"/>
      <c r="N21" s="7">
        <f t="shared" si="1"/>
        <v>3582.055455</v>
      </c>
      <c r="O21" s="7">
        <f t="shared" si="2"/>
        <v>73.50237892</v>
      </c>
      <c r="P21" s="3">
        <f t="shared" si="3"/>
        <v>2.051960944</v>
      </c>
    </row>
    <row r="22" ht="15.75" customHeight="1">
      <c r="A22" s="5" t="s">
        <v>13</v>
      </c>
      <c r="B22" s="8">
        <v>7007.82</v>
      </c>
      <c r="C22" s="8">
        <v>6951.54</v>
      </c>
      <c r="D22" s="8">
        <v>7640.71</v>
      </c>
      <c r="E22" s="8">
        <v>7707.81</v>
      </c>
      <c r="F22" s="8">
        <v>7643.95</v>
      </c>
      <c r="G22" s="8">
        <v>7593.14</v>
      </c>
      <c r="H22" s="8">
        <v>7549.34</v>
      </c>
      <c r="I22" s="8">
        <v>7419.02</v>
      </c>
      <c r="J22" s="8">
        <v>6997.5</v>
      </c>
      <c r="K22" s="8">
        <v>7022.85</v>
      </c>
      <c r="L22" s="8">
        <v>7719.38</v>
      </c>
      <c r="M22" s="1"/>
      <c r="N22" s="7">
        <f t="shared" si="1"/>
        <v>7386.641818</v>
      </c>
      <c r="O22" s="7">
        <f t="shared" si="2"/>
        <v>321.1507104</v>
      </c>
      <c r="P22" s="3">
        <f t="shared" si="3"/>
        <v>4.347722799</v>
      </c>
    </row>
    <row r="23" ht="15.75" customHeight="1">
      <c r="A23" s="5" t="s">
        <v>14</v>
      </c>
      <c r="B23" s="8">
        <v>13422.92</v>
      </c>
      <c r="C23" s="8">
        <v>13389.83</v>
      </c>
      <c r="D23" s="8">
        <v>14465.61</v>
      </c>
      <c r="E23" s="8">
        <v>14548.63</v>
      </c>
      <c r="F23" s="8">
        <v>14539.92</v>
      </c>
      <c r="G23" s="8">
        <v>14452.25</v>
      </c>
      <c r="H23" s="8">
        <v>14387.7</v>
      </c>
      <c r="I23" s="8">
        <v>13351.92</v>
      </c>
      <c r="J23" s="8">
        <v>13412.37</v>
      </c>
      <c r="K23" s="8">
        <v>13458.08</v>
      </c>
      <c r="L23" s="8">
        <v>14569.63</v>
      </c>
      <c r="M23" s="1"/>
      <c r="N23" s="7">
        <f t="shared" si="1"/>
        <v>13999.89636</v>
      </c>
      <c r="O23" s="7">
        <f t="shared" si="2"/>
        <v>570.3458137</v>
      </c>
      <c r="P23" s="3">
        <f t="shared" si="3"/>
        <v>4.073928827</v>
      </c>
    </row>
    <row r="24" ht="15.75" customHeight="1">
      <c r="A24" s="5" t="s">
        <v>15</v>
      </c>
      <c r="B24" s="8">
        <v>28244.17</v>
      </c>
      <c r="C24" s="8">
        <v>28156.49</v>
      </c>
      <c r="D24" s="8">
        <v>28298.49</v>
      </c>
      <c r="E24" s="8">
        <v>30854.9</v>
      </c>
      <c r="F24" s="8">
        <v>31213.69</v>
      </c>
      <c r="G24" s="8">
        <v>30769.68</v>
      </c>
      <c r="H24" s="8">
        <v>30980.79</v>
      </c>
      <c r="I24" s="8">
        <v>28727.97</v>
      </c>
      <c r="J24" s="8">
        <v>28202.55</v>
      </c>
      <c r="K24" s="8">
        <v>28317.05</v>
      </c>
      <c r="L24" s="8">
        <v>28540.32</v>
      </c>
      <c r="M24" s="1"/>
      <c r="N24" s="7">
        <f t="shared" si="1"/>
        <v>29300.55455</v>
      </c>
      <c r="O24" s="7">
        <f t="shared" si="2"/>
        <v>1325.340258</v>
      </c>
      <c r="P24" s="3">
        <f t="shared" si="3"/>
        <v>4.52325998</v>
      </c>
    </row>
    <row r="25" ht="15.75" customHeight="1">
      <c r="A25" s="5" t="s">
        <v>16</v>
      </c>
      <c r="B25" s="8">
        <v>54012.74</v>
      </c>
      <c r="C25" s="8">
        <v>54159.31</v>
      </c>
      <c r="D25" s="8">
        <v>54550.47</v>
      </c>
      <c r="E25" s="8">
        <v>54645.66</v>
      </c>
      <c r="F25" s="8">
        <v>54593.71</v>
      </c>
      <c r="G25" s="8">
        <v>54706.36</v>
      </c>
      <c r="H25" s="8">
        <v>55251.45</v>
      </c>
      <c r="I25" s="8">
        <v>54606.37</v>
      </c>
      <c r="J25" s="8">
        <v>54299.11</v>
      </c>
      <c r="K25" s="8">
        <v>53981.12</v>
      </c>
      <c r="L25" s="8">
        <v>54431.29</v>
      </c>
      <c r="M25" s="1"/>
      <c r="N25" s="7">
        <f t="shared" si="1"/>
        <v>54476.14455</v>
      </c>
      <c r="O25" s="7">
        <f t="shared" si="2"/>
        <v>362.3076226</v>
      </c>
      <c r="P25" s="3">
        <f t="shared" si="3"/>
        <v>0.6650757421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12.18</v>
      </c>
      <c r="C33" s="8">
        <v>12.01</v>
      </c>
      <c r="D33" s="8">
        <v>11.17</v>
      </c>
      <c r="E33" s="8">
        <v>11.99</v>
      </c>
      <c r="F33" s="8">
        <v>12.01</v>
      </c>
      <c r="G33" s="8">
        <v>11.95</v>
      </c>
      <c r="H33" s="8">
        <v>12.02</v>
      </c>
      <c r="I33" s="8">
        <v>12.05</v>
      </c>
      <c r="J33" s="8">
        <v>11.96</v>
      </c>
      <c r="K33" s="8">
        <v>11.96</v>
      </c>
      <c r="L33" s="8">
        <v>11.95</v>
      </c>
      <c r="M33" s="1"/>
      <c r="N33" s="7">
        <f t="shared" ref="N33:N53" si="4">AVERAGE(B33:L33)</f>
        <v>11.93181818</v>
      </c>
      <c r="O33" s="7">
        <f t="shared" ref="O33:O53" si="5">STDEV(B33:L33)</f>
        <v>0.2610677376</v>
      </c>
      <c r="P33" s="3">
        <f t="shared" ref="P33:P53" si="6">O33/N33*100</f>
        <v>2.187996277</v>
      </c>
    </row>
    <row r="34" ht="15.75" customHeight="1">
      <c r="A34" s="5">
        <v>2.0</v>
      </c>
      <c r="B34" s="8">
        <v>11.08</v>
      </c>
      <c r="C34" s="8">
        <v>10.9</v>
      </c>
      <c r="D34" s="8">
        <v>10.63</v>
      </c>
      <c r="E34" s="8">
        <v>10.92</v>
      </c>
      <c r="F34" s="8">
        <v>10.88</v>
      </c>
      <c r="G34" s="8">
        <v>10.92</v>
      </c>
      <c r="H34" s="8">
        <v>10.87</v>
      </c>
      <c r="I34" s="8">
        <v>10.99</v>
      </c>
      <c r="J34" s="8">
        <v>10.88</v>
      </c>
      <c r="K34" s="8">
        <v>10.84</v>
      </c>
      <c r="L34" s="8">
        <v>10.87</v>
      </c>
      <c r="M34" s="1"/>
      <c r="N34" s="7">
        <f t="shared" si="4"/>
        <v>10.88909091</v>
      </c>
      <c r="O34" s="7">
        <f t="shared" si="5"/>
        <v>0.1091287813</v>
      </c>
      <c r="P34" s="3">
        <f t="shared" si="6"/>
        <v>1.0021845</v>
      </c>
    </row>
    <row r="35" ht="15.75" customHeight="1">
      <c r="A35" s="5">
        <v>4.0</v>
      </c>
      <c r="B35" s="8">
        <v>11.12</v>
      </c>
      <c r="C35" s="8">
        <v>10.95</v>
      </c>
      <c r="D35" s="8">
        <v>11.14</v>
      </c>
      <c r="E35" s="8">
        <v>11.04</v>
      </c>
      <c r="F35" s="8">
        <v>11.04</v>
      </c>
      <c r="G35" s="8">
        <v>11.01</v>
      </c>
      <c r="H35" s="8">
        <v>11.02</v>
      </c>
      <c r="I35" s="8">
        <v>11.06</v>
      </c>
      <c r="J35" s="8">
        <v>11.08</v>
      </c>
      <c r="K35" s="8">
        <v>11.0</v>
      </c>
      <c r="L35" s="8">
        <v>11.0</v>
      </c>
      <c r="M35" s="1"/>
      <c r="N35" s="7">
        <f t="shared" si="4"/>
        <v>11.04181818</v>
      </c>
      <c r="O35" s="7">
        <f t="shared" si="5"/>
        <v>0.05564497854</v>
      </c>
      <c r="P35" s="3">
        <f t="shared" si="6"/>
        <v>0.5039476074</v>
      </c>
    </row>
    <row r="36" ht="15.75" customHeight="1">
      <c r="A36" s="5">
        <v>8.0</v>
      </c>
      <c r="B36" s="8">
        <v>12.37</v>
      </c>
      <c r="C36" s="8">
        <v>12.26</v>
      </c>
      <c r="D36" s="8">
        <v>12.49</v>
      </c>
      <c r="E36" s="8">
        <v>12.27</v>
      </c>
      <c r="F36" s="8">
        <v>12.33</v>
      </c>
      <c r="G36" s="8">
        <v>12.21</v>
      </c>
      <c r="H36" s="8">
        <v>12.3</v>
      </c>
      <c r="I36" s="8">
        <v>12.34</v>
      </c>
      <c r="J36" s="8">
        <v>12.34</v>
      </c>
      <c r="K36" s="8">
        <v>12.7</v>
      </c>
      <c r="L36" s="8">
        <v>12.33</v>
      </c>
      <c r="M36" s="1"/>
      <c r="N36" s="7">
        <f t="shared" si="4"/>
        <v>12.35818182</v>
      </c>
      <c r="O36" s="7">
        <f t="shared" si="5"/>
        <v>0.1339267099</v>
      </c>
      <c r="P36" s="3">
        <f t="shared" si="6"/>
        <v>1.083708849</v>
      </c>
    </row>
    <row r="37" ht="15.75" customHeight="1">
      <c r="A37" s="5">
        <v>16.0</v>
      </c>
      <c r="B37" s="8">
        <v>13.84</v>
      </c>
      <c r="C37" s="8">
        <v>13.71</v>
      </c>
      <c r="D37" s="8">
        <v>13.78</v>
      </c>
      <c r="E37" s="8">
        <v>13.78</v>
      </c>
      <c r="F37" s="8">
        <v>13.77</v>
      </c>
      <c r="G37" s="8">
        <v>13.68</v>
      </c>
      <c r="H37" s="8">
        <v>13.78</v>
      </c>
      <c r="I37" s="8">
        <v>13.76</v>
      </c>
      <c r="J37" s="8">
        <v>13.86</v>
      </c>
      <c r="K37" s="8">
        <v>13.78</v>
      </c>
      <c r="L37" s="8">
        <v>13.77</v>
      </c>
      <c r="M37" s="1"/>
      <c r="N37" s="7">
        <f t="shared" si="4"/>
        <v>13.77363636</v>
      </c>
      <c r="O37" s="7">
        <f t="shared" si="5"/>
        <v>0.05005451573</v>
      </c>
      <c r="P37" s="3">
        <f t="shared" si="6"/>
        <v>0.3634081401</v>
      </c>
    </row>
    <row r="38" ht="15.75" customHeight="1">
      <c r="A38" s="5">
        <v>32.0</v>
      </c>
      <c r="B38" s="8">
        <v>15.13</v>
      </c>
      <c r="C38" s="8">
        <v>14.99</v>
      </c>
      <c r="D38" s="8">
        <v>15.15</v>
      </c>
      <c r="E38" s="8">
        <v>15.09</v>
      </c>
      <c r="F38" s="8">
        <v>18.89</v>
      </c>
      <c r="G38" s="8">
        <v>15.04</v>
      </c>
      <c r="H38" s="8">
        <v>15.12</v>
      </c>
      <c r="I38" s="8">
        <v>15.15</v>
      </c>
      <c r="J38" s="8">
        <v>15.08</v>
      </c>
      <c r="K38" s="8">
        <v>15.09</v>
      </c>
      <c r="L38" s="8">
        <v>15.18</v>
      </c>
      <c r="M38" s="1"/>
      <c r="N38" s="7">
        <f t="shared" si="4"/>
        <v>15.44636364</v>
      </c>
      <c r="O38" s="7">
        <f t="shared" si="5"/>
        <v>1.143392083</v>
      </c>
      <c r="P38" s="3">
        <f t="shared" si="6"/>
        <v>7.402338243</v>
      </c>
    </row>
    <row r="39" ht="15.75" customHeight="1">
      <c r="A39" s="5">
        <v>64.0</v>
      </c>
      <c r="B39" s="8">
        <v>18.03</v>
      </c>
      <c r="C39" s="8">
        <v>17.8</v>
      </c>
      <c r="D39" s="8">
        <v>18.02</v>
      </c>
      <c r="E39" s="8">
        <v>17.95</v>
      </c>
      <c r="F39" s="8">
        <v>17.92</v>
      </c>
      <c r="G39" s="8">
        <v>17.97</v>
      </c>
      <c r="H39" s="8">
        <v>17.9</v>
      </c>
      <c r="I39" s="8">
        <v>17.95</v>
      </c>
      <c r="J39" s="8">
        <v>17.92</v>
      </c>
      <c r="K39" s="8">
        <v>17.91</v>
      </c>
      <c r="L39" s="8">
        <v>17.89</v>
      </c>
      <c r="M39" s="1"/>
      <c r="N39" s="7">
        <f t="shared" si="4"/>
        <v>17.93272727</v>
      </c>
      <c r="O39" s="7">
        <f t="shared" si="5"/>
        <v>0.06357529537</v>
      </c>
      <c r="P39" s="3">
        <f t="shared" si="6"/>
        <v>0.3545210631</v>
      </c>
    </row>
    <row r="40" ht="15.75" customHeight="1">
      <c r="A40" s="5">
        <v>128.0</v>
      </c>
      <c r="B40" s="8">
        <v>23.94</v>
      </c>
      <c r="C40" s="8">
        <v>23.63</v>
      </c>
      <c r="D40" s="8">
        <v>23.88</v>
      </c>
      <c r="E40" s="8">
        <v>23.71</v>
      </c>
      <c r="F40" s="8">
        <v>23.77</v>
      </c>
      <c r="G40" s="8">
        <v>23.39</v>
      </c>
      <c r="H40" s="8">
        <v>24.15</v>
      </c>
      <c r="I40" s="8">
        <v>23.89</v>
      </c>
      <c r="J40" s="8">
        <v>23.86</v>
      </c>
      <c r="K40" s="8">
        <v>24.01</v>
      </c>
      <c r="L40" s="8">
        <v>23.69</v>
      </c>
      <c r="M40" s="1"/>
      <c r="N40" s="7">
        <f t="shared" si="4"/>
        <v>23.81090909</v>
      </c>
      <c r="O40" s="7">
        <f t="shared" si="5"/>
        <v>0.2052049973</v>
      </c>
      <c r="P40" s="3">
        <f t="shared" si="6"/>
        <v>0.8618108469</v>
      </c>
    </row>
    <row r="41" ht="15.75" customHeight="1">
      <c r="A41" s="5">
        <v>256.0</v>
      </c>
      <c r="B41" s="8">
        <v>37.92</v>
      </c>
      <c r="C41" s="8">
        <v>37.34</v>
      </c>
      <c r="D41" s="8">
        <v>37.81</v>
      </c>
      <c r="E41" s="8">
        <v>37.54</v>
      </c>
      <c r="F41" s="8">
        <v>37.76</v>
      </c>
      <c r="G41" s="8">
        <v>37.13</v>
      </c>
      <c r="H41" s="8">
        <v>37.78</v>
      </c>
      <c r="I41" s="8">
        <v>37.86</v>
      </c>
      <c r="J41" s="8">
        <v>37.92</v>
      </c>
      <c r="K41" s="8">
        <v>37.81</v>
      </c>
      <c r="L41" s="8">
        <v>37.67</v>
      </c>
      <c r="M41" s="1"/>
      <c r="N41" s="7">
        <f t="shared" si="4"/>
        <v>37.68545455</v>
      </c>
      <c r="O41" s="7">
        <f t="shared" si="5"/>
        <v>0.2520461718</v>
      </c>
      <c r="P41" s="3">
        <f t="shared" si="6"/>
        <v>0.6688155281</v>
      </c>
    </row>
    <row r="42" ht="15.75" customHeight="1">
      <c r="A42" s="5">
        <v>512.0</v>
      </c>
      <c r="B42" s="8">
        <v>56.72</v>
      </c>
      <c r="C42" s="8">
        <v>55.77</v>
      </c>
      <c r="D42" s="8">
        <v>54.92</v>
      </c>
      <c r="E42" s="8">
        <v>56.48</v>
      </c>
      <c r="F42" s="8">
        <v>57.88</v>
      </c>
      <c r="G42" s="8">
        <v>55.42</v>
      </c>
      <c r="H42" s="8">
        <v>56.62</v>
      </c>
      <c r="I42" s="8">
        <v>56.49</v>
      </c>
      <c r="J42" s="8">
        <v>57.62</v>
      </c>
      <c r="K42" s="8">
        <v>56.57</v>
      </c>
      <c r="L42" s="8">
        <v>55.83</v>
      </c>
      <c r="M42" s="1"/>
      <c r="N42" s="7">
        <f t="shared" si="4"/>
        <v>56.39272727</v>
      </c>
      <c r="O42" s="7">
        <f t="shared" si="5"/>
        <v>0.8800578493</v>
      </c>
      <c r="P42" s="3">
        <f t="shared" si="6"/>
        <v>1.560587494</v>
      </c>
    </row>
    <row r="43" ht="15.75" customHeight="1">
      <c r="A43" s="5" t="s">
        <v>6</v>
      </c>
      <c r="B43" s="8">
        <v>104.44</v>
      </c>
      <c r="C43" s="8">
        <v>102.28</v>
      </c>
      <c r="D43" s="8">
        <v>100.52</v>
      </c>
      <c r="E43" s="8">
        <v>104.14</v>
      </c>
      <c r="F43" s="8">
        <v>106.21</v>
      </c>
      <c r="G43" s="8">
        <v>103.84</v>
      </c>
      <c r="H43" s="8">
        <v>104.15</v>
      </c>
      <c r="I43" s="8">
        <v>103.97</v>
      </c>
      <c r="J43" s="8">
        <v>105.21</v>
      </c>
      <c r="K43" s="8">
        <v>103.52</v>
      </c>
      <c r="L43" s="8">
        <v>103.27</v>
      </c>
      <c r="M43" s="1"/>
      <c r="N43" s="7">
        <f t="shared" si="4"/>
        <v>103.7772727</v>
      </c>
      <c r="O43" s="7">
        <f t="shared" si="5"/>
        <v>1.479757351</v>
      </c>
      <c r="P43" s="3">
        <f t="shared" si="6"/>
        <v>1.425897321</v>
      </c>
    </row>
    <row r="44" ht="15.75" customHeight="1">
      <c r="A44" s="5" t="s">
        <v>7</v>
      </c>
      <c r="B44" s="8">
        <v>162.49</v>
      </c>
      <c r="C44" s="8">
        <v>161.1</v>
      </c>
      <c r="D44" s="8">
        <v>158.14</v>
      </c>
      <c r="E44" s="8">
        <v>163.36</v>
      </c>
      <c r="F44" s="8">
        <v>161.85</v>
      </c>
      <c r="G44" s="8">
        <v>163.89</v>
      </c>
      <c r="H44" s="8">
        <v>161.8</v>
      </c>
      <c r="I44" s="8">
        <v>163.05</v>
      </c>
      <c r="J44" s="8">
        <v>165.69</v>
      </c>
      <c r="K44" s="8">
        <v>164.41</v>
      </c>
      <c r="L44" s="8">
        <v>160.63</v>
      </c>
      <c r="M44" s="1"/>
      <c r="N44" s="7">
        <f t="shared" si="4"/>
        <v>162.4009091</v>
      </c>
      <c r="O44" s="7">
        <f t="shared" si="5"/>
        <v>2.051084857</v>
      </c>
      <c r="P44" s="3">
        <f t="shared" si="6"/>
        <v>1.262976216</v>
      </c>
    </row>
    <row r="45" ht="15.75" customHeight="1">
      <c r="A45" s="5" t="s">
        <v>8</v>
      </c>
      <c r="B45" s="8">
        <v>286.8</v>
      </c>
      <c r="C45" s="8">
        <v>285.16</v>
      </c>
      <c r="D45" s="8">
        <v>283.61</v>
      </c>
      <c r="E45" s="8">
        <v>288.16</v>
      </c>
      <c r="F45" s="8">
        <v>288.45</v>
      </c>
      <c r="G45" s="8">
        <v>285.91</v>
      </c>
      <c r="H45" s="8">
        <v>287.06</v>
      </c>
      <c r="I45" s="8">
        <v>289.37</v>
      </c>
      <c r="J45" s="8">
        <v>286.81</v>
      </c>
      <c r="K45" s="8">
        <v>287.78</v>
      </c>
      <c r="L45" s="8">
        <v>288.47</v>
      </c>
      <c r="M45" s="1"/>
      <c r="N45" s="7">
        <f t="shared" si="4"/>
        <v>287.0527273</v>
      </c>
      <c r="O45" s="7">
        <f t="shared" si="5"/>
        <v>1.671801967</v>
      </c>
      <c r="P45" s="3">
        <f t="shared" si="6"/>
        <v>0.5824023981</v>
      </c>
    </row>
    <row r="46" ht="15.75" customHeight="1">
      <c r="A46" s="5" t="s">
        <v>9</v>
      </c>
      <c r="B46" s="8">
        <v>548.03</v>
      </c>
      <c r="C46" s="8">
        <v>544.3</v>
      </c>
      <c r="D46" s="8">
        <v>549.78</v>
      </c>
      <c r="E46" s="8">
        <v>546.54</v>
      </c>
      <c r="F46" s="8">
        <v>550.83</v>
      </c>
      <c r="G46" s="8">
        <v>549.46</v>
      </c>
      <c r="H46" s="8">
        <v>546.1</v>
      </c>
      <c r="I46" s="8">
        <v>541.74</v>
      </c>
      <c r="J46" s="8">
        <v>536.89</v>
      </c>
      <c r="K46" s="8">
        <v>549.37</v>
      </c>
      <c r="L46" s="8">
        <v>549.65</v>
      </c>
      <c r="M46" s="1"/>
      <c r="N46" s="7">
        <f t="shared" si="4"/>
        <v>546.6081818</v>
      </c>
      <c r="O46" s="7">
        <f t="shared" si="5"/>
        <v>4.226721704</v>
      </c>
      <c r="P46" s="3">
        <f t="shared" si="6"/>
        <v>0.7732635267</v>
      </c>
    </row>
    <row r="47" ht="15.75" customHeight="1">
      <c r="A47" s="5" t="s">
        <v>10</v>
      </c>
      <c r="B47" s="8">
        <v>819.33</v>
      </c>
      <c r="C47" s="8">
        <v>796.44</v>
      </c>
      <c r="D47" s="8">
        <v>771.15</v>
      </c>
      <c r="E47" s="8">
        <v>792.32</v>
      </c>
      <c r="F47" s="8">
        <v>812.35</v>
      </c>
      <c r="G47" s="8">
        <v>795.52</v>
      </c>
      <c r="H47" s="8">
        <v>775.64</v>
      </c>
      <c r="I47" s="8">
        <v>820.95</v>
      </c>
      <c r="J47" s="8">
        <v>793.0</v>
      </c>
      <c r="K47" s="8">
        <v>799.2</v>
      </c>
      <c r="L47" s="8">
        <v>811.18</v>
      </c>
      <c r="M47" s="1"/>
      <c r="N47" s="7">
        <f t="shared" si="4"/>
        <v>798.8254545</v>
      </c>
      <c r="O47" s="7">
        <f t="shared" si="5"/>
        <v>16.25419845</v>
      </c>
      <c r="P47" s="3">
        <f t="shared" si="6"/>
        <v>2.034762207</v>
      </c>
    </row>
    <row r="48" ht="15.75" customHeight="1">
      <c r="A48" s="5" t="s">
        <v>11</v>
      </c>
      <c r="B48" s="8">
        <v>1727.72</v>
      </c>
      <c r="C48" s="8">
        <v>1734.65</v>
      </c>
      <c r="D48" s="8">
        <v>1728.65</v>
      </c>
      <c r="E48" s="8">
        <v>1733.38</v>
      </c>
      <c r="F48" s="8">
        <v>1731.46</v>
      </c>
      <c r="G48" s="8">
        <v>1739.93</v>
      </c>
      <c r="H48" s="8">
        <v>1739.92</v>
      </c>
      <c r="I48" s="8">
        <v>1733.99</v>
      </c>
      <c r="J48" s="8">
        <v>1726.72</v>
      </c>
      <c r="K48" s="8">
        <v>1731.94</v>
      </c>
      <c r="L48" s="8">
        <v>1731.22</v>
      </c>
      <c r="M48" s="1"/>
      <c r="N48" s="7">
        <f t="shared" si="4"/>
        <v>1732.689091</v>
      </c>
      <c r="O48" s="7">
        <f t="shared" si="5"/>
        <v>4.377189634</v>
      </c>
      <c r="P48" s="3">
        <f t="shared" si="6"/>
        <v>0.2526240661</v>
      </c>
    </row>
    <row r="49" ht="15.75" customHeight="1">
      <c r="A49" s="5" t="s">
        <v>12</v>
      </c>
      <c r="B49" s="8">
        <v>5741.56</v>
      </c>
      <c r="C49" s="8">
        <v>5934.45</v>
      </c>
      <c r="D49" s="8">
        <v>5722.68</v>
      </c>
      <c r="E49" s="8">
        <v>6108.35</v>
      </c>
      <c r="F49" s="8">
        <v>5918.59</v>
      </c>
      <c r="G49" s="8">
        <v>5797.27</v>
      </c>
      <c r="H49" s="8">
        <v>5944.94</v>
      </c>
      <c r="I49" s="8">
        <v>5619.09</v>
      </c>
      <c r="J49" s="8">
        <v>5926.53</v>
      </c>
      <c r="K49" s="8">
        <v>5777.9</v>
      </c>
      <c r="L49" s="8">
        <v>5895.16</v>
      </c>
      <c r="M49" s="1"/>
      <c r="N49" s="7">
        <f t="shared" si="4"/>
        <v>5853.32</v>
      </c>
      <c r="O49" s="7">
        <f t="shared" si="5"/>
        <v>135.881435</v>
      </c>
      <c r="P49" s="3">
        <f t="shared" si="6"/>
        <v>2.321442105</v>
      </c>
    </row>
    <row r="50" ht="15.75" customHeight="1">
      <c r="A50" s="5" t="s">
        <v>13</v>
      </c>
      <c r="B50" s="8">
        <v>11358.85</v>
      </c>
      <c r="C50" s="8">
        <v>11219.09</v>
      </c>
      <c r="D50" s="8">
        <v>11167.1</v>
      </c>
      <c r="E50" s="8">
        <v>11045.66</v>
      </c>
      <c r="F50" s="8">
        <v>12059.85</v>
      </c>
      <c r="G50" s="8">
        <v>11201.04</v>
      </c>
      <c r="H50" s="8">
        <v>11170.14</v>
      </c>
      <c r="I50" s="8">
        <v>11413.47</v>
      </c>
      <c r="J50" s="8">
        <v>11119.62</v>
      </c>
      <c r="K50" s="8">
        <v>11628.09</v>
      </c>
      <c r="L50" s="8">
        <v>10874.7</v>
      </c>
      <c r="M50" s="1"/>
      <c r="N50" s="7">
        <f t="shared" si="4"/>
        <v>11296.14636</v>
      </c>
      <c r="O50" s="7">
        <f t="shared" si="5"/>
        <v>320.9613509</v>
      </c>
      <c r="P50" s="3">
        <f t="shared" si="6"/>
        <v>2.841334917</v>
      </c>
    </row>
    <row r="51" ht="15.75" customHeight="1">
      <c r="A51" s="5" t="s">
        <v>14</v>
      </c>
      <c r="B51" s="8">
        <v>22688.16</v>
      </c>
      <c r="C51" s="8">
        <v>21690.96</v>
      </c>
      <c r="D51" s="8">
        <v>22724.21</v>
      </c>
      <c r="E51" s="8">
        <v>21319.82</v>
      </c>
      <c r="F51" s="8">
        <v>22731.72</v>
      </c>
      <c r="G51" s="8">
        <v>22577.92</v>
      </c>
      <c r="H51" s="8">
        <v>21563.95</v>
      </c>
      <c r="I51" s="8">
        <v>24358.35</v>
      </c>
      <c r="J51" s="8">
        <v>21586.66</v>
      </c>
      <c r="K51" s="8">
        <v>23201.49</v>
      </c>
      <c r="L51" s="8">
        <v>23661.84</v>
      </c>
      <c r="M51" s="1"/>
      <c r="N51" s="7">
        <f t="shared" si="4"/>
        <v>22555.00727</v>
      </c>
      <c r="O51" s="7">
        <f t="shared" si="5"/>
        <v>957.357375</v>
      </c>
      <c r="P51" s="3">
        <f t="shared" si="6"/>
        <v>4.244544741</v>
      </c>
    </row>
    <row r="52" ht="15.75" customHeight="1">
      <c r="A52" s="5" t="s">
        <v>15</v>
      </c>
      <c r="B52" s="8">
        <v>45213.98</v>
      </c>
      <c r="C52" s="8">
        <v>46064.0</v>
      </c>
      <c r="D52" s="8">
        <v>46432.35</v>
      </c>
      <c r="E52" s="8">
        <v>45264.69</v>
      </c>
      <c r="F52" s="8">
        <v>46403.14</v>
      </c>
      <c r="G52" s="8">
        <v>47198.25</v>
      </c>
      <c r="H52" s="8">
        <v>45599.01</v>
      </c>
      <c r="I52" s="8">
        <v>44945.55</v>
      </c>
      <c r="J52" s="8">
        <v>45391.68</v>
      </c>
      <c r="K52" s="8">
        <v>47123.21</v>
      </c>
      <c r="L52" s="8">
        <v>46475.64</v>
      </c>
      <c r="M52" s="1"/>
      <c r="N52" s="7">
        <f t="shared" si="4"/>
        <v>46010.13636</v>
      </c>
      <c r="O52" s="7">
        <f t="shared" si="5"/>
        <v>779.5685086</v>
      </c>
      <c r="P52" s="3">
        <f t="shared" si="6"/>
        <v>1.694340791</v>
      </c>
    </row>
    <row r="53" ht="15.75" customHeight="1">
      <c r="A53" s="5" t="s">
        <v>16</v>
      </c>
      <c r="B53" s="8">
        <v>86342.95</v>
      </c>
      <c r="C53" s="8">
        <v>85687.07</v>
      </c>
      <c r="D53" s="8">
        <v>85881.52</v>
      </c>
      <c r="E53" s="8">
        <v>85689.7</v>
      </c>
      <c r="F53" s="8">
        <v>85211.05</v>
      </c>
      <c r="G53" s="8">
        <v>85971.42</v>
      </c>
      <c r="H53" s="8">
        <v>85922.66</v>
      </c>
      <c r="I53" s="8">
        <v>86270.0</v>
      </c>
      <c r="J53" s="8">
        <v>85858.05</v>
      </c>
      <c r="K53" s="8">
        <v>86524.18</v>
      </c>
      <c r="L53" s="8">
        <v>85979.46</v>
      </c>
      <c r="M53" s="1"/>
      <c r="N53" s="7">
        <f t="shared" si="4"/>
        <v>85939.82364</v>
      </c>
      <c r="O53" s="7">
        <f t="shared" si="5"/>
        <v>358.2606742</v>
      </c>
      <c r="P53" s="3">
        <f t="shared" si="6"/>
        <v>0.4168738764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8.07</v>
      </c>
      <c r="C61" s="8">
        <v>8.34</v>
      </c>
      <c r="D61" s="8">
        <v>8.05</v>
      </c>
      <c r="E61" s="8">
        <v>7.84</v>
      </c>
      <c r="F61" s="8">
        <v>7.78</v>
      </c>
      <c r="G61" s="8">
        <v>7.74</v>
      </c>
      <c r="H61" s="8">
        <v>7.64</v>
      </c>
      <c r="I61" s="8">
        <v>8.14</v>
      </c>
      <c r="J61" s="8">
        <v>8.32</v>
      </c>
      <c r="K61" s="8">
        <v>7.35</v>
      </c>
      <c r="L61" s="8">
        <v>8.23</v>
      </c>
      <c r="M61" s="1"/>
      <c r="N61" s="7">
        <f t="shared" ref="N61:N81" si="7">AVERAGE(B61:L61)</f>
        <v>7.954545455</v>
      </c>
      <c r="O61" s="7">
        <f t="shared" ref="O61:O81" si="8">STDEV(B61:L61)</f>
        <v>0.3112672047</v>
      </c>
      <c r="P61" s="3">
        <f t="shared" ref="P61:P81" si="9">O61/N61*100</f>
        <v>3.913073431</v>
      </c>
    </row>
    <row r="62" ht="15.75" customHeight="1">
      <c r="A62" s="5">
        <v>2.0</v>
      </c>
      <c r="B62" s="8">
        <v>7.92</v>
      </c>
      <c r="C62" s="8">
        <v>8.23</v>
      </c>
      <c r="D62" s="8">
        <v>8.07</v>
      </c>
      <c r="E62" s="8">
        <v>7.9</v>
      </c>
      <c r="F62" s="8">
        <v>7.77</v>
      </c>
      <c r="G62" s="8">
        <v>7.71</v>
      </c>
      <c r="H62" s="8">
        <v>7.72</v>
      </c>
      <c r="I62" s="8">
        <v>8.12</v>
      </c>
      <c r="J62" s="8">
        <v>8.15</v>
      </c>
      <c r="K62" s="8">
        <v>7.44</v>
      </c>
      <c r="L62" s="8">
        <v>8.2</v>
      </c>
      <c r="M62" s="1"/>
      <c r="N62" s="7">
        <f t="shared" si="7"/>
        <v>7.93</v>
      </c>
      <c r="O62" s="7">
        <f t="shared" si="8"/>
        <v>0.2502398849</v>
      </c>
      <c r="P62" s="3">
        <f t="shared" si="9"/>
        <v>3.15561015</v>
      </c>
    </row>
    <row r="63" ht="15.75" customHeight="1">
      <c r="A63" s="5">
        <v>4.0</v>
      </c>
      <c r="B63" s="8">
        <v>7.98</v>
      </c>
      <c r="C63" s="8">
        <v>8.33</v>
      </c>
      <c r="D63" s="8">
        <v>8.03</v>
      </c>
      <c r="E63" s="8">
        <v>7.98</v>
      </c>
      <c r="F63" s="8">
        <v>7.85</v>
      </c>
      <c r="G63" s="8">
        <v>7.79</v>
      </c>
      <c r="H63" s="8">
        <v>7.83</v>
      </c>
      <c r="I63" s="8">
        <v>8.15</v>
      </c>
      <c r="J63" s="8">
        <v>8.16</v>
      </c>
      <c r="K63" s="8">
        <v>7.53</v>
      </c>
      <c r="L63" s="8">
        <v>8.2</v>
      </c>
      <c r="M63" s="1"/>
      <c r="N63" s="7">
        <f t="shared" si="7"/>
        <v>7.984545455</v>
      </c>
      <c r="O63" s="7">
        <f t="shared" si="8"/>
        <v>0.2263786048</v>
      </c>
      <c r="P63" s="3">
        <f t="shared" si="9"/>
        <v>2.83520967</v>
      </c>
    </row>
    <row r="64" ht="15.75" customHeight="1">
      <c r="A64" s="5">
        <v>8.0</v>
      </c>
      <c r="B64" s="8">
        <v>8.34</v>
      </c>
      <c r="C64" s="8">
        <v>8.48</v>
      </c>
      <c r="D64" s="8">
        <v>8.29</v>
      </c>
      <c r="E64" s="8">
        <v>8.25</v>
      </c>
      <c r="F64" s="8">
        <v>8.17</v>
      </c>
      <c r="G64" s="8">
        <v>8.0</v>
      </c>
      <c r="H64" s="8">
        <v>7.94</v>
      </c>
      <c r="I64" s="8">
        <v>8.45</v>
      </c>
      <c r="J64" s="8">
        <v>8.44</v>
      </c>
      <c r="K64" s="8">
        <v>7.78</v>
      </c>
      <c r="L64" s="8">
        <v>8.47</v>
      </c>
      <c r="M64" s="1"/>
      <c r="N64" s="7">
        <f t="shared" si="7"/>
        <v>8.237272727</v>
      </c>
      <c r="O64" s="7">
        <f t="shared" si="8"/>
        <v>0.2390017117</v>
      </c>
      <c r="P64" s="3">
        <f t="shared" si="9"/>
        <v>2.901466536</v>
      </c>
    </row>
    <row r="65" ht="15.75" customHeight="1">
      <c r="A65" s="5">
        <v>16.0</v>
      </c>
      <c r="B65" s="8">
        <v>9.18</v>
      </c>
      <c r="C65" s="8">
        <v>9.49</v>
      </c>
      <c r="D65" s="8">
        <v>9.27</v>
      </c>
      <c r="E65" s="8">
        <v>9.25</v>
      </c>
      <c r="F65" s="8">
        <v>9.16</v>
      </c>
      <c r="G65" s="8">
        <v>9.1</v>
      </c>
      <c r="H65" s="8">
        <v>8.92</v>
      </c>
      <c r="I65" s="8">
        <v>9.38</v>
      </c>
      <c r="J65" s="8">
        <v>9.43</v>
      </c>
      <c r="K65" s="8">
        <v>8.76</v>
      </c>
      <c r="L65" s="8">
        <v>9.53</v>
      </c>
      <c r="M65" s="1"/>
      <c r="N65" s="7">
        <f t="shared" si="7"/>
        <v>9.224545455</v>
      </c>
      <c r="O65" s="7">
        <f t="shared" si="8"/>
        <v>0.2372915353</v>
      </c>
      <c r="P65" s="3">
        <f t="shared" si="9"/>
        <v>2.572392715</v>
      </c>
    </row>
    <row r="66" ht="15.75" customHeight="1">
      <c r="A66" s="5">
        <v>32.0</v>
      </c>
      <c r="B66" s="8">
        <v>10.22</v>
      </c>
      <c r="C66" s="8">
        <v>10.66</v>
      </c>
      <c r="D66" s="8">
        <v>10.41</v>
      </c>
      <c r="E66" s="8">
        <v>10.31</v>
      </c>
      <c r="F66" s="8">
        <v>10.37</v>
      </c>
      <c r="G66" s="8">
        <v>10.16</v>
      </c>
      <c r="H66" s="8">
        <v>10.13</v>
      </c>
      <c r="I66" s="8">
        <v>10.57</v>
      </c>
      <c r="J66" s="8">
        <v>10.65</v>
      </c>
      <c r="K66" s="8">
        <v>10.01</v>
      </c>
      <c r="L66" s="8">
        <v>10.68</v>
      </c>
      <c r="M66" s="1"/>
      <c r="N66" s="7">
        <f t="shared" si="7"/>
        <v>10.37909091</v>
      </c>
      <c r="O66" s="7">
        <f t="shared" si="8"/>
        <v>0.2359429823</v>
      </c>
      <c r="P66" s="3">
        <f t="shared" si="9"/>
        <v>2.273252873</v>
      </c>
    </row>
    <row r="67" ht="15.75" customHeight="1">
      <c r="A67" s="5">
        <v>64.0</v>
      </c>
      <c r="B67" s="8">
        <v>10.92</v>
      </c>
      <c r="C67" s="8">
        <v>11.46</v>
      </c>
      <c r="D67" s="8">
        <v>11.07</v>
      </c>
      <c r="E67" s="8">
        <v>11.07</v>
      </c>
      <c r="F67" s="8">
        <v>11.24</v>
      </c>
      <c r="G67" s="8">
        <v>10.92</v>
      </c>
      <c r="H67" s="8">
        <v>10.83</v>
      </c>
      <c r="I67" s="8">
        <v>11.41</v>
      </c>
      <c r="J67" s="8">
        <v>11.52</v>
      </c>
      <c r="K67" s="8">
        <v>10.73</v>
      </c>
      <c r="L67" s="8">
        <v>11.47</v>
      </c>
      <c r="M67" s="1"/>
      <c r="N67" s="7">
        <f t="shared" si="7"/>
        <v>11.14909091</v>
      </c>
      <c r="O67" s="7">
        <f t="shared" si="8"/>
        <v>0.2843397456</v>
      </c>
      <c r="P67" s="3">
        <f t="shared" si="9"/>
        <v>2.550340184</v>
      </c>
    </row>
    <row r="68" ht="15.75" customHeight="1">
      <c r="A68" s="5">
        <v>128.0</v>
      </c>
      <c r="B68" s="8">
        <v>12.39</v>
      </c>
      <c r="C68" s="8">
        <v>13.15</v>
      </c>
      <c r="D68" s="8">
        <v>12.44</v>
      </c>
      <c r="E68" s="8">
        <v>12.87</v>
      </c>
      <c r="F68" s="8">
        <v>12.8</v>
      </c>
      <c r="G68" s="8">
        <v>12.5</v>
      </c>
      <c r="H68" s="8">
        <v>12.37</v>
      </c>
      <c r="I68" s="8">
        <v>13.06</v>
      </c>
      <c r="J68" s="8">
        <v>13.14</v>
      </c>
      <c r="K68" s="8">
        <v>12.31</v>
      </c>
      <c r="L68" s="8">
        <v>13.06</v>
      </c>
      <c r="M68" s="1"/>
      <c r="N68" s="7">
        <f t="shared" si="7"/>
        <v>12.73545455</v>
      </c>
      <c r="O68" s="7">
        <f t="shared" si="8"/>
        <v>0.3383892326</v>
      </c>
      <c r="P68" s="3">
        <f t="shared" si="9"/>
        <v>2.657064429</v>
      </c>
    </row>
    <row r="69" ht="15.75" customHeight="1">
      <c r="A69" s="5">
        <v>256.0</v>
      </c>
      <c r="B69" s="8">
        <v>15.72</v>
      </c>
      <c r="C69" s="8">
        <v>16.55</v>
      </c>
      <c r="D69" s="8">
        <v>15.88</v>
      </c>
      <c r="E69" s="8">
        <v>16.01</v>
      </c>
      <c r="F69" s="8">
        <v>16.3</v>
      </c>
      <c r="G69" s="8">
        <v>15.93</v>
      </c>
      <c r="H69" s="8">
        <v>15.83</v>
      </c>
      <c r="I69" s="8">
        <v>16.62</v>
      </c>
      <c r="J69" s="8">
        <v>16.59</v>
      </c>
      <c r="K69" s="8">
        <v>15.65</v>
      </c>
      <c r="L69" s="8">
        <v>16.49</v>
      </c>
      <c r="M69" s="1"/>
      <c r="N69" s="7">
        <f t="shared" si="7"/>
        <v>16.14272727</v>
      </c>
      <c r="O69" s="7">
        <f t="shared" si="8"/>
        <v>0.372856297</v>
      </c>
      <c r="P69" s="3">
        <f t="shared" si="9"/>
        <v>2.309747855</v>
      </c>
    </row>
    <row r="70" ht="15.75" customHeight="1">
      <c r="A70" s="5">
        <v>512.0</v>
      </c>
      <c r="B70" s="8">
        <v>22.41</v>
      </c>
      <c r="C70" s="8">
        <v>23.42</v>
      </c>
      <c r="D70" s="8">
        <v>22.66</v>
      </c>
      <c r="E70" s="8">
        <v>22.82</v>
      </c>
      <c r="F70" s="8">
        <v>23.3</v>
      </c>
      <c r="G70" s="8">
        <v>22.51</v>
      </c>
      <c r="H70" s="8">
        <v>22.59</v>
      </c>
      <c r="I70" s="8">
        <v>23.57</v>
      </c>
      <c r="J70" s="8">
        <v>23.7</v>
      </c>
      <c r="K70" s="8">
        <v>22.28</v>
      </c>
      <c r="L70" s="8">
        <v>23.32</v>
      </c>
      <c r="M70" s="1"/>
      <c r="N70" s="7">
        <f t="shared" si="7"/>
        <v>22.96181818</v>
      </c>
      <c r="O70" s="7">
        <f t="shared" si="8"/>
        <v>0.508956151</v>
      </c>
      <c r="P70" s="3">
        <f t="shared" si="9"/>
        <v>2.21653245</v>
      </c>
    </row>
    <row r="71" ht="15.75" customHeight="1">
      <c r="A71" s="5" t="s">
        <v>6</v>
      </c>
      <c r="B71" s="8">
        <v>33.08</v>
      </c>
      <c r="C71" s="8">
        <v>34.87</v>
      </c>
      <c r="D71" s="8">
        <v>33.56</v>
      </c>
      <c r="E71" s="8">
        <v>34.01</v>
      </c>
      <c r="F71" s="8">
        <v>34.03</v>
      </c>
      <c r="G71" s="8">
        <v>33.26</v>
      </c>
      <c r="H71" s="8">
        <v>33.62</v>
      </c>
      <c r="I71" s="8">
        <v>34.92</v>
      </c>
      <c r="J71" s="8">
        <v>35.16</v>
      </c>
      <c r="K71" s="8">
        <v>32.83</v>
      </c>
      <c r="L71" s="8">
        <v>34.69</v>
      </c>
      <c r="M71" s="1"/>
      <c r="N71" s="7">
        <f t="shared" si="7"/>
        <v>34.00272727</v>
      </c>
      <c r="O71" s="7">
        <f t="shared" si="8"/>
        <v>0.8078872559</v>
      </c>
      <c r="P71" s="3">
        <f t="shared" si="9"/>
        <v>2.375948404</v>
      </c>
    </row>
    <row r="72" ht="15.75" customHeight="1">
      <c r="A72" s="5" t="s">
        <v>7</v>
      </c>
      <c r="B72" s="8">
        <v>52.53</v>
      </c>
      <c r="C72" s="8">
        <v>55.72</v>
      </c>
      <c r="D72" s="8">
        <v>53.0</v>
      </c>
      <c r="E72" s="8">
        <v>54.08</v>
      </c>
      <c r="F72" s="8">
        <v>53.8</v>
      </c>
      <c r="G72" s="8">
        <v>52.9</v>
      </c>
      <c r="H72" s="8">
        <v>54.0</v>
      </c>
      <c r="I72" s="8">
        <v>54.69</v>
      </c>
      <c r="J72" s="8">
        <v>55.03</v>
      </c>
      <c r="K72" s="8">
        <v>51.83</v>
      </c>
      <c r="L72" s="8">
        <v>54.61</v>
      </c>
      <c r="M72" s="1"/>
      <c r="N72" s="7">
        <f t="shared" si="7"/>
        <v>53.83545455</v>
      </c>
      <c r="O72" s="7">
        <f t="shared" si="8"/>
        <v>1.170293669</v>
      </c>
      <c r="P72" s="3">
        <f t="shared" si="9"/>
        <v>2.173834473</v>
      </c>
    </row>
    <row r="73" ht="15.75" customHeight="1">
      <c r="A73" s="5" t="s">
        <v>8</v>
      </c>
      <c r="B73" s="8">
        <v>93.81</v>
      </c>
      <c r="C73" s="8">
        <v>94.87</v>
      </c>
      <c r="D73" s="8">
        <v>92.64</v>
      </c>
      <c r="E73" s="8">
        <v>95.24</v>
      </c>
      <c r="F73" s="8">
        <v>92.79</v>
      </c>
      <c r="G73" s="8">
        <v>93.09</v>
      </c>
      <c r="H73" s="8">
        <v>93.52</v>
      </c>
      <c r="I73" s="8">
        <v>95.3</v>
      </c>
      <c r="J73" s="8">
        <v>94.37</v>
      </c>
      <c r="K73" s="8">
        <v>91.98</v>
      </c>
      <c r="L73" s="8">
        <v>94.87</v>
      </c>
      <c r="M73" s="1"/>
      <c r="N73" s="7">
        <f t="shared" si="7"/>
        <v>93.86181818</v>
      </c>
      <c r="O73" s="7">
        <f t="shared" si="8"/>
        <v>1.147038083</v>
      </c>
      <c r="P73" s="3">
        <f t="shared" si="9"/>
        <v>1.222049716</v>
      </c>
    </row>
    <row r="74" ht="15.75" customHeight="1">
      <c r="A74" s="5" t="s">
        <v>9</v>
      </c>
      <c r="B74" s="8">
        <v>154.35</v>
      </c>
      <c r="C74" s="8">
        <v>154.17</v>
      </c>
      <c r="D74" s="8">
        <v>154.03</v>
      </c>
      <c r="E74" s="8">
        <v>154.61</v>
      </c>
      <c r="F74" s="8">
        <v>154.95</v>
      </c>
      <c r="G74" s="8">
        <v>154.67</v>
      </c>
      <c r="H74" s="8">
        <v>154.58</v>
      </c>
      <c r="I74" s="8">
        <v>155.16</v>
      </c>
      <c r="J74" s="8">
        <v>155.21</v>
      </c>
      <c r="K74" s="8">
        <v>154.98</v>
      </c>
      <c r="L74" s="8">
        <v>156.09</v>
      </c>
      <c r="M74" s="1"/>
      <c r="N74" s="7">
        <f t="shared" si="7"/>
        <v>154.8</v>
      </c>
      <c r="O74" s="7">
        <f t="shared" si="8"/>
        <v>0.5753607564</v>
      </c>
      <c r="P74" s="3">
        <f t="shared" si="9"/>
        <v>0.3716800752</v>
      </c>
    </row>
    <row r="75" ht="15.75" customHeight="1">
      <c r="A75" s="5" t="s">
        <v>10</v>
      </c>
      <c r="B75" s="8">
        <v>284.92</v>
      </c>
      <c r="C75" s="8">
        <v>284.01</v>
      </c>
      <c r="D75" s="8">
        <v>284.03</v>
      </c>
      <c r="E75" s="8">
        <v>284.42</v>
      </c>
      <c r="F75" s="8">
        <v>286.58</v>
      </c>
      <c r="G75" s="8">
        <v>285.71</v>
      </c>
      <c r="H75" s="8">
        <v>286.64</v>
      </c>
      <c r="I75" s="8">
        <v>286.44</v>
      </c>
      <c r="J75" s="8">
        <v>285.04</v>
      </c>
      <c r="K75" s="8">
        <v>288.28</v>
      </c>
      <c r="L75" s="8">
        <v>287.67</v>
      </c>
      <c r="M75" s="1"/>
      <c r="N75" s="7">
        <f t="shared" si="7"/>
        <v>285.7945455</v>
      </c>
      <c r="O75" s="7">
        <f t="shared" si="8"/>
        <v>1.448173772</v>
      </c>
      <c r="P75" s="3">
        <f t="shared" si="9"/>
        <v>0.5067184782</v>
      </c>
    </row>
    <row r="76" ht="15.75" customHeight="1">
      <c r="A76" s="5" t="s">
        <v>11</v>
      </c>
      <c r="B76" s="8">
        <v>552.43</v>
      </c>
      <c r="C76" s="8">
        <v>549.23</v>
      </c>
      <c r="D76" s="8">
        <v>550.18</v>
      </c>
      <c r="E76" s="8">
        <v>551.32</v>
      </c>
      <c r="F76" s="8">
        <v>555.68</v>
      </c>
      <c r="G76" s="8">
        <v>553.78</v>
      </c>
      <c r="H76" s="8">
        <v>553.27</v>
      </c>
      <c r="I76" s="8">
        <v>551.59</v>
      </c>
      <c r="J76" s="8">
        <v>551.49</v>
      </c>
      <c r="K76" s="8">
        <v>555.95</v>
      </c>
      <c r="L76" s="8">
        <v>553.97</v>
      </c>
      <c r="M76" s="1"/>
      <c r="N76" s="7">
        <f t="shared" si="7"/>
        <v>552.6263636</v>
      </c>
      <c r="O76" s="7">
        <f t="shared" si="8"/>
        <v>2.134297415</v>
      </c>
      <c r="P76" s="3">
        <f t="shared" si="9"/>
        <v>0.3862098436</v>
      </c>
    </row>
    <row r="77" ht="15.75" customHeight="1">
      <c r="A77" s="5" t="s">
        <v>12</v>
      </c>
      <c r="B77" s="8">
        <v>1054.63</v>
      </c>
      <c r="C77" s="8">
        <v>1049.95</v>
      </c>
      <c r="D77" s="8">
        <v>1051.04</v>
      </c>
      <c r="E77" s="8">
        <v>1052.92</v>
      </c>
      <c r="F77" s="8">
        <v>1061.22</v>
      </c>
      <c r="G77" s="8">
        <v>1055.85</v>
      </c>
      <c r="H77" s="8">
        <v>1060.44</v>
      </c>
      <c r="I77" s="8">
        <v>1057.81</v>
      </c>
      <c r="J77" s="8">
        <v>1052.95</v>
      </c>
      <c r="K77" s="8">
        <v>1062.0</v>
      </c>
      <c r="L77" s="8">
        <v>1057.34</v>
      </c>
      <c r="M77" s="1"/>
      <c r="N77" s="7">
        <f t="shared" si="7"/>
        <v>1056.013636</v>
      </c>
      <c r="O77" s="7">
        <f t="shared" si="8"/>
        <v>4.122184549</v>
      </c>
      <c r="P77" s="3">
        <f t="shared" si="9"/>
        <v>0.3903533446</v>
      </c>
    </row>
    <row r="78" ht="15.75" customHeight="1">
      <c r="A78" s="5" t="s">
        <v>13</v>
      </c>
      <c r="B78" s="8">
        <v>4201.04</v>
      </c>
      <c r="C78" s="8">
        <v>4162.58</v>
      </c>
      <c r="D78" s="8">
        <v>3925.56</v>
      </c>
      <c r="E78" s="8">
        <v>3807.98</v>
      </c>
      <c r="F78" s="8">
        <v>4167.94</v>
      </c>
      <c r="G78" s="8">
        <v>4024.42</v>
      </c>
      <c r="H78" s="8">
        <v>4162.14</v>
      </c>
      <c r="I78" s="8">
        <v>3939.64</v>
      </c>
      <c r="J78" s="8">
        <v>3643.26</v>
      </c>
      <c r="K78" s="8">
        <v>4160.01</v>
      </c>
      <c r="L78" s="8">
        <v>4018.04</v>
      </c>
      <c r="M78" s="1"/>
      <c r="N78" s="7">
        <f t="shared" si="7"/>
        <v>4019.328182</v>
      </c>
      <c r="O78" s="7">
        <f t="shared" si="8"/>
        <v>178.0668205</v>
      </c>
      <c r="P78" s="3">
        <f t="shared" si="9"/>
        <v>4.43026328</v>
      </c>
    </row>
    <row r="79" ht="15.75" customHeight="1">
      <c r="A79" s="5" t="s">
        <v>14</v>
      </c>
      <c r="B79" s="8">
        <v>10673.65</v>
      </c>
      <c r="C79" s="8">
        <v>12291.26</v>
      </c>
      <c r="D79" s="8">
        <v>10284.02</v>
      </c>
      <c r="E79" s="8">
        <v>8801.97</v>
      </c>
      <c r="F79" s="8">
        <v>11687.01</v>
      </c>
      <c r="G79" s="8">
        <v>10752.15</v>
      </c>
      <c r="H79" s="8">
        <v>10489.17</v>
      </c>
      <c r="I79" s="8">
        <v>10553.12</v>
      </c>
      <c r="J79" s="8">
        <v>10219.65</v>
      </c>
      <c r="K79" s="8">
        <v>12454.95</v>
      </c>
      <c r="L79" s="8">
        <v>11569.3</v>
      </c>
      <c r="M79" s="1"/>
      <c r="N79" s="7">
        <f t="shared" si="7"/>
        <v>10888.75</v>
      </c>
      <c r="O79" s="7">
        <f t="shared" si="8"/>
        <v>1050.031774</v>
      </c>
      <c r="P79" s="3">
        <f t="shared" si="9"/>
        <v>9.643271946</v>
      </c>
    </row>
    <row r="80" ht="15.75" customHeight="1">
      <c r="A80" s="5" t="s">
        <v>15</v>
      </c>
      <c r="B80" s="8">
        <v>20532.58</v>
      </c>
      <c r="C80" s="8">
        <v>20786.22</v>
      </c>
      <c r="D80" s="8">
        <v>20785.03</v>
      </c>
      <c r="E80" s="8">
        <v>20824.02</v>
      </c>
      <c r="F80" s="8">
        <v>20808.36</v>
      </c>
      <c r="G80" s="8">
        <v>20803.08</v>
      </c>
      <c r="H80" s="8">
        <v>20474.56</v>
      </c>
      <c r="I80" s="8">
        <v>20960.23</v>
      </c>
      <c r="J80" s="8">
        <v>20936.48</v>
      </c>
      <c r="K80" s="8">
        <v>20753.24</v>
      </c>
      <c r="L80" s="8">
        <v>20774.5</v>
      </c>
      <c r="M80" s="1"/>
      <c r="N80" s="7">
        <f t="shared" si="7"/>
        <v>20767.11818</v>
      </c>
      <c r="O80" s="7">
        <f t="shared" si="8"/>
        <v>146.1980892</v>
      </c>
      <c r="P80" s="3">
        <f t="shared" si="9"/>
        <v>0.7039883337</v>
      </c>
    </row>
    <row r="81" ht="15.75" customHeight="1">
      <c r="A81" s="5" t="s">
        <v>16</v>
      </c>
      <c r="B81" s="8">
        <v>35249.41</v>
      </c>
      <c r="C81" s="8">
        <v>35215.99</v>
      </c>
      <c r="D81" s="8">
        <v>35318.78</v>
      </c>
      <c r="E81" s="8">
        <v>35503.73</v>
      </c>
      <c r="F81" s="8">
        <v>35424.92</v>
      </c>
      <c r="G81" s="8">
        <v>35861.05</v>
      </c>
      <c r="H81" s="8">
        <v>35883.22</v>
      </c>
      <c r="I81" s="8">
        <v>35591.32</v>
      </c>
      <c r="J81" s="8">
        <v>35403.04</v>
      </c>
      <c r="K81" s="8">
        <v>35488.53</v>
      </c>
      <c r="L81" s="8">
        <v>35135.02</v>
      </c>
      <c r="M81" s="1"/>
      <c r="N81" s="7">
        <f t="shared" si="7"/>
        <v>35461.36455</v>
      </c>
      <c r="O81" s="7">
        <f t="shared" si="8"/>
        <v>243.6854879</v>
      </c>
      <c r="P81" s="3">
        <f t="shared" si="9"/>
        <v>0.6871858741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8.1</v>
      </c>
      <c r="C89" s="8">
        <v>7.79</v>
      </c>
      <c r="D89" s="8">
        <v>8.04</v>
      </c>
      <c r="E89" s="8">
        <v>7.99</v>
      </c>
      <c r="F89" s="8">
        <v>8.06</v>
      </c>
      <c r="G89" s="8">
        <v>7.93</v>
      </c>
      <c r="H89" s="8">
        <v>7.9</v>
      </c>
      <c r="I89" s="8">
        <v>8.02</v>
      </c>
      <c r="J89" s="8">
        <v>7.81</v>
      </c>
      <c r="K89" s="8">
        <v>7.97</v>
      </c>
      <c r="L89" s="8">
        <v>8.1</v>
      </c>
      <c r="M89" s="1"/>
      <c r="N89" s="7">
        <f t="shared" ref="N89:N109" si="10">AVERAGE(B89:L89)</f>
        <v>7.973636364</v>
      </c>
      <c r="O89" s="7">
        <f t="shared" ref="O89:O109" si="11">STDEV(B89:L89)</f>
        <v>0.1067963227</v>
      </c>
      <c r="P89" s="3">
        <f t="shared" ref="P89:P109" si="12">O89/N89*100</f>
        <v>1.33936786</v>
      </c>
    </row>
    <row r="90" ht="15.75" customHeight="1">
      <c r="A90" s="5">
        <v>2.0</v>
      </c>
      <c r="B90" s="8">
        <v>7.72</v>
      </c>
      <c r="C90" s="8">
        <v>7.48</v>
      </c>
      <c r="D90" s="8">
        <v>7.68</v>
      </c>
      <c r="E90" s="8">
        <v>7.9</v>
      </c>
      <c r="F90" s="8">
        <v>7.65</v>
      </c>
      <c r="G90" s="8">
        <v>7.53</v>
      </c>
      <c r="H90" s="8">
        <v>7.55</v>
      </c>
      <c r="I90" s="8">
        <v>7.61</v>
      </c>
      <c r="J90" s="8">
        <v>7.49</v>
      </c>
      <c r="K90" s="8">
        <v>7.6</v>
      </c>
      <c r="L90" s="8">
        <v>8.06</v>
      </c>
      <c r="M90" s="1"/>
      <c r="N90" s="7">
        <f t="shared" si="10"/>
        <v>7.660909091</v>
      </c>
      <c r="O90" s="7">
        <f t="shared" si="11"/>
        <v>0.1783510328</v>
      </c>
      <c r="P90" s="3">
        <f t="shared" si="12"/>
        <v>2.32806617</v>
      </c>
    </row>
    <row r="91" ht="15.75" customHeight="1">
      <c r="A91" s="5">
        <v>4.0</v>
      </c>
      <c r="B91" s="8">
        <v>7.82</v>
      </c>
      <c r="C91" s="8">
        <v>7.56</v>
      </c>
      <c r="D91" s="8">
        <v>7.75</v>
      </c>
      <c r="E91" s="8">
        <v>7.75</v>
      </c>
      <c r="F91" s="8">
        <v>7.71</v>
      </c>
      <c r="G91" s="8">
        <v>7.57</v>
      </c>
      <c r="H91" s="8">
        <v>7.59</v>
      </c>
      <c r="I91" s="8">
        <v>7.7</v>
      </c>
      <c r="J91" s="8">
        <v>7.52</v>
      </c>
      <c r="K91" s="8">
        <v>7.73</v>
      </c>
      <c r="L91" s="8">
        <v>7.78</v>
      </c>
      <c r="M91" s="1"/>
      <c r="N91" s="7">
        <f t="shared" si="10"/>
        <v>7.68</v>
      </c>
      <c r="O91" s="7">
        <f t="shared" si="11"/>
        <v>0.1016857906</v>
      </c>
      <c r="P91" s="3">
        <f t="shared" si="12"/>
        <v>1.324033731</v>
      </c>
    </row>
    <row r="92" ht="15.75" customHeight="1">
      <c r="A92" s="5">
        <v>8.0</v>
      </c>
      <c r="B92" s="8">
        <v>8.95</v>
      </c>
      <c r="C92" s="8">
        <v>8.65</v>
      </c>
      <c r="D92" s="8">
        <v>8.91</v>
      </c>
      <c r="E92" s="8">
        <v>8.99</v>
      </c>
      <c r="F92" s="8">
        <v>8.94</v>
      </c>
      <c r="G92" s="8">
        <v>8.74</v>
      </c>
      <c r="H92" s="8">
        <v>8.71</v>
      </c>
      <c r="I92" s="8">
        <v>8.97</v>
      </c>
      <c r="J92" s="8">
        <v>8.67</v>
      </c>
      <c r="K92" s="8">
        <v>8.87</v>
      </c>
      <c r="L92" s="8">
        <v>9.28</v>
      </c>
      <c r="M92" s="1"/>
      <c r="N92" s="7">
        <f t="shared" si="10"/>
        <v>8.88</v>
      </c>
      <c r="O92" s="7">
        <f t="shared" si="11"/>
        <v>0.1830846799</v>
      </c>
      <c r="P92" s="3">
        <f t="shared" si="12"/>
        <v>2.061764413</v>
      </c>
    </row>
    <row r="93" ht="15.75" customHeight="1">
      <c r="A93" s="5">
        <v>16.0</v>
      </c>
      <c r="B93" s="8">
        <v>10.18</v>
      </c>
      <c r="C93" s="8">
        <v>9.8</v>
      </c>
      <c r="D93" s="8">
        <v>9.98</v>
      </c>
      <c r="E93" s="8">
        <v>10.05</v>
      </c>
      <c r="F93" s="8">
        <v>9.99</v>
      </c>
      <c r="G93" s="8">
        <v>9.82</v>
      </c>
      <c r="H93" s="8">
        <v>9.89</v>
      </c>
      <c r="I93" s="8">
        <v>9.97</v>
      </c>
      <c r="J93" s="8">
        <v>9.8</v>
      </c>
      <c r="K93" s="8">
        <v>10.01</v>
      </c>
      <c r="L93" s="8">
        <v>10.03</v>
      </c>
      <c r="M93" s="1"/>
      <c r="N93" s="7">
        <f t="shared" si="10"/>
        <v>9.956363636</v>
      </c>
      <c r="O93" s="7">
        <f t="shared" si="11"/>
        <v>0.1186821577</v>
      </c>
      <c r="P93" s="3">
        <f t="shared" si="12"/>
        <v>1.192023132</v>
      </c>
    </row>
    <row r="94" ht="15.75" customHeight="1">
      <c r="A94" s="5">
        <v>32.0</v>
      </c>
      <c r="B94" s="8">
        <v>10.71</v>
      </c>
      <c r="C94" s="8">
        <v>10.46</v>
      </c>
      <c r="D94" s="8">
        <v>10.65</v>
      </c>
      <c r="E94" s="8">
        <v>10.74</v>
      </c>
      <c r="F94" s="8">
        <v>11.02</v>
      </c>
      <c r="G94" s="8">
        <v>10.49</v>
      </c>
      <c r="H94" s="8">
        <v>10.49</v>
      </c>
      <c r="I94" s="8">
        <v>10.62</v>
      </c>
      <c r="J94" s="8">
        <v>10.44</v>
      </c>
      <c r="K94" s="8">
        <v>10.62</v>
      </c>
      <c r="L94" s="8">
        <v>10.67</v>
      </c>
      <c r="M94" s="1"/>
      <c r="N94" s="7">
        <f t="shared" si="10"/>
        <v>10.62818182</v>
      </c>
      <c r="O94" s="7">
        <f t="shared" si="11"/>
        <v>0.166422245</v>
      </c>
      <c r="P94" s="3">
        <f t="shared" si="12"/>
        <v>1.565858092</v>
      </c>
    </row>
    <row r="95" ht="15.75" customHeight="1">
      <c r="A95" s="5">
        <v>64.0</v>
      </c>
      <c r="B95" s="8">
        <v>12.06</v>
      </c>
      <c r="C95" s="8">
        <v>11.85</v>
      </c>
      <c r="D95" s="8">
        <v>12.05</v>
      </c>
      <c r="E95" s="8">
        <v>12.08</v>
      </c>
      <c r="F95" s="8">
        <v>12.02</v>
      </c>
      <c r="G95" s="8">
        <v>11.86</v>
      </c>
      <c r="H95" s="8">
        <v>11.84</v>
      </c>
      <c r="I95" s="8">
        <v>12.03</v>
      </c>
      <c r="J95" s="8">
        <v>12.01</v>
      </c>
      <c r="K95" s="8">
        <v>12.08</v>
      </c>
      <c r="L95" s="8">
        <v>12.05</v>
      </c>
      <c r="M95" s="1"/>
      <c r="N95" s="7">
        <f t="shared" si="10"/>
        <v>11.99363636</v>
      </c>
      <c r="O95" s="7">
        <f t="shared" si="11"/>
        <v>0.09489707343</v>
      </c>
      <c r="P95" s="3">
        <f t="shared" si="12"/>
        <v>0.7912285361</v>
      </c>
    </row>
    <row r="96" ht="15.75" customHeight="1">
      <c r="A96" s="5">
        <v>128.0</v>
      </c>
      <c r="B96" s="8">
        <v>15.08</v>
      </c>
      <c r="C96" s="8">
        <v>14.87</v>
      </c>
      <c r="D96" s="8">
        <v>15.08</v>
      </c>
      <c r="E96" s="8">
        <v>15.1</v>
      </c>
      <c r="F96" s="8">
        <v>15.04</v>
      </c>
      <c r="G96" s="8">
        <v>14.77</v>
      </c>
      <c r="H96" s="8">
        <v>14.84</v>
      </c>
      <c r="I96" s="8">
        <v>15.03</v>
      </c>
      <c r="J96" s="8">
        <v>14.79</v>
      </c>
      <c r="K96" s="8">
        <v>15.05</v>
      </c>
      <c r="L96" s="8">
        <v>15.1</v>
      </c>
      <c r="M96" s="1"/>
      <c r="N96" s="7">
        <f t="shared" si="10"/>
        <v>14.97727273</v>
      </c>
      <c r="O96" s="7">
        <f t="shared" si="11"/>
        <v>0.1310031228</v>
      </c>
      <c r="P96" s="3">
        <f t="shared" si="12"/>
        <v>0.8746794238</v>
      </c>
    </row>
    <row r="97" ht="15.75" customHeight="1">
      <c r="A97" s="5">
        <v>256.0</v>
      </c>
      <c r="B97" s="8">
        <v>21.16</v>
      </c>
      <c r="C97" s="8">
        <v>20.78</v>
      </c>
      <c r="D97" s="8">
        <v>21.11</v>
      </c>
      <c r="E97" s="8">
        <v>21.18</v>
      </c>
      <c r="F97" s="8">
        <v>21.27</v>
      </c>
      <c r="G97" s="8">
        <v>20.79</v>
      </c>
      <c r="H97" s="8">
        <v>20.9</v>
      </c>
      <c r="I97" s="8">
        <v>21.12</v>
      </c>
      <c r="J97" s="8">
        <v>20.64</v>
      </c>
      <c r="K97" s="8">
        <v>21.07</v>
      </c>
      <c r="L97" s="8">
        <v>21.43</v>
      </c>
      <c r="M97" s="1"/>
      <c r="N97" s="7">
        <f t="shared" si="10"/>
        <v>21.04090909</v>
      </c>
      <c r="O97" s="7">
        <f t="shared" si="11"/>
        <v>0.2368313554</v>
      </c>
      <c r="P97" s="3">
        <f t="shared" si="12"/>
        <v>1.125575679</v>
      </c>
    </row>
    <row r="98" ht="15.75" customHeight="1">
      <c r="A98" s="5">
        <v>512.0</v>
      </c>
      <c r="B98" s="8">
        <v>33.43</v>
      </c>
      <c r="C98" s="8">
        <v>32.94</v>
      </c>
      <c r="D98" s="8">
        <v>33.22</v>
      </c>
      <c r="E98" s="8">
        <v>33.6</v>
      </c>
      <c r="F98" s="8">
        <v>33.49</v>
      </c>
      <c r="G98" s="8">
        <v>33.15</v>
      </c>
      <c r="H98" s="8">
        <v>32.94</v>
      </c>
      <c r="I98" s="8">
        <v>33.41</v>
      </c>
      <c r="J98" s="8">
        <v>32.91</v>
      </c>
      <c r="K98" s="8">
        <v>33.57</v>
      </c>
      <c r="L98" s="8">
        <v>33.33</v>
      </c>
      <c r="M98" s="1"/>
      <c r="N98" s="7">
        <f t="shared" si="10"/>
        <v>33.27181818</v>
      </c>
      <c r="O98" s="7">
        <f t="shared" si="11"/>
        <v>0.2569754145</v>
      </c>
      <c r="P98" s="3">
        <f t="shared" si="12"/>
        <v>0.7723515831</v>
      </c>
    </row>
    <row r="99" ht="15.75" customHeight="1">
      <c r="A99" s="5" t="s">
        <v>6</v>
      </c>
      <c r="B99" s="8">
        <v>55.47</v>
      </c>
      <c r="C99" s="8">
        <v>54.86</v>
      </c>
      <c r="D99" s="8">
        <v>55.19</v>
      </c>
      <c r="E99" s="8">
        <v>55.34</v>
      </c>
      <c r="F99" s="8">
        <v>55.45</v>
      </c>
      <c r="G99" s="8">
        <v>55.47</v>
      </c>
      <c r="H99" s="8">
        <v>55.24</v>
      </c>
      <c r="I99" s="8">
        <v>56.05</v>
      </c>
      <c r="J99" s="8">
        <v>54.96</v>
      </c>
      <c r="K99" s="8">
        <v>55.75</v>
      </c>
      <c r="L99" s="8">
        <v>55.05</v>
      </c>
      <c r="M99" s="1"/>
      <c r="N99" s="7">
        <f t="shared" si="10"/>
        <v>55.34818182</v>
      </c>
      <c r="O99" s="7">
        <f t="shared" si="11"/>
        <v>0.3476727824</v>
      </c>
      <c r="P99" s="3">
        <f t="shared" si="12"/>
        <v>0.6281557424</v>
      </c>
    </row>
    <row r="100" ht="15.75" customHeight="1">
      <c r="A100" s="5" t="s">
        <v>7</v>
      </c>
      <c r="B100" s="8">
        <v>88.16</v>
      </c>
      <c r="C100" s="8">
        <v>87.39</v>
      </c>
      <c r="D100" s="8">
        <v>88.1</v>
      </c>
      <c r="E100" s="8">
        <v>87.7</v>
      </c>
      <c r="F100" s="8">
        <v>87.85</v>
      </c>
      <c r="G100" s="8">
        <v>87.82</v>
      </c>
      <c r="H100" s="8">
        <v>87.87</v>
      </c>
      <c r="I100" s="8">
        <v>87.63</v>
      </c>
      <c r="J100" s="8">
        <v>88.29</v>
      </c>
      <c r="K100" s="8">
        <v>88.11</v>
      </c>
      <c r="L100" s="8">
        <v>88.0</v>
      </c>
      <c r="M100" s="1"/>
      <c r="N100" s="7">
        <f t="shared" si="10"/>
        <v>87.90181818</v>
      </c>
      <c r="O100" s="7">
        <f t="shared" si="11"/>
        <v>0.2639249205</v>
      </c>
      <c r="P100" s="3">
        <f t="shared" si="12"/>
        <v>0.3002496716</v>
      </c>
    </row>
    <row r="101" ht="15.75" customHeight="1">
      <c r="A101" s="5" t="s">
        <v>8</v>
      </c>
      <c r="B101" s="8">
        <v>145.01</v>
      </c>
      <c r="C101" s="8">
        <v>144.38</v>
      </c>
      <c r="D101" s="8">
        <v>143.66</v>
      </c>
      <c r="E101" s="8">
        <v>144.5</v>
      </c>
      <c r="F101" s="8">
        <v>145.37</v>
      </c>
      <c r="G101" s="8">
        <v>144.48</v>
      </c>
      <c r="H101" s="8">
        <v>144.26</v>
      </c>
      <c r="I101" s="8">
        <v>144.87</v>
      </c>
      <c r="J101" s="8">
        <v>144.43</v>
      </c>
      <c r="K101" s="8">
        <v>142.48</v>
      </c>
      <c r="L101" s="8">
        <v>144.42</v>
      </c>
      <c r="M101" s="1"/>
      <c r="N101" s="7">
        <f t="shared" si="10"/>
        <v>144.3509091</v>
      </c>
      <c r="O101" s="7">
        <f t="shared" si="11"/>
        <v>0.7602033221</v>
      </c>
      <c r="P101" s="3">
        <f t="shared" si="12"/>
        <v>0.5266356318</v>
      </c>
    </row>
    <row r="102" ht="15.75" customHeight="1">
      <c r="A102" s="5" t="s">
        <v>9</v>
      </c>
      <c r="B102" s="8">
        <v>241.98</v>
      </c>
      <c r="C102" s="8">
        <v>245.44</v>
      </c>
      <c r="D102" s="8">
        <v>247.02</v>
      </c>
      <c r="E102" s="8">
        <v>245.02</v>
      </c>
      <c r="F102" s="8">
        <v>245.64</v>
      </c>
      <c r="G102" s="8">
        <v>244.86</v>
      </c>
      <c r="H102" s="8">
        <v>244.28</v>
      </c>
      <c r="I102" s="8">
        <v>245.68</v>
      </c>
      <c r="J102" s="8">
        <v>247.48</v>
      </c>
      <c r="K102" s="8">
        <v>243.71</v>
      </c>
      <c r="L102" s="8">
        <v>245.68</v>
      </c>
      <c r="M102" s="1"/>
      <c r="N102" s="7">
        <f t="shared" si="10"/>
        <v>245.1627273</v>
      </c>
      <c r="O102" s="7">
        <f t="shared" si="11"/>
        <v>1.509649568</v>
      </c>
      <c r="P102" s="3">
        <f t="shared" si="12"/>
        <v>0.6157745041</v>
      </c>
    </row>
    <row r="103" ht="15.75" customHeight="1">
      <c r="A103" s="5" t="s">
        <v>10</v>
      </c>
      <c r="B103" s="8">
        <v>505.96</v>
      </c>
      <c r="C103" s="8">
        <v>512.81</v>
      </c>
      <c r="D103" s="8">
        <v>520.85</v>
      </c>
      <c r="E103" s="8">
        <v>524.82</v>
      </c>
      <c r="F103" s="8">
        <v>528.93</v>
      </c>
      <c r="G103" s="8">
        <v>529.92</v>
      </c>
      <c r="H103" s="8">
        <v>522.91</v>
      </c>
      <c r="I103" s="8">
        <v>521.62</v>
      </c>
      <c r="J103" s="8">
        <v>524.0</v>
      </c>
      <c r="K103" s="8">
        <v>502.43</v>
      </c>
      <c r="L103" s="8">
        <v>517.48</v>
      </c>
      <c r="M103" s="1"/>
      <c r="N103" s="7">
        <f t="shared" si="10"/>
        <v>519.2481818</v>
      </c>
      <c r="O103" s="7">
        <f t="shared" si="11"/>
        <v>8.870480053</v>
      </c>
      <c r="P103" s="3">
        <f t="shared" si="12"/>
        <v>1.708331461</v>
      </c>
    </row>
    <row r="104" ht="15.75" customHeight="1">
      <c r="A104" s="5" t="s">
        <v>11</v>
      </c>
      <c r="B104" s="8">
        <v>934.29</v>
      </c>
      <c r="C104" s="8">
        <v>930.19</v>
      </c>
      <c r="D104" s="8">
        <v>938.8</v>
      </c>
      <c r="E104" s="8">
        <v>929.21</v>
      </c>
      <c r="F104" s="8">
        <v>930.48</v>
      </c>
      <c r="G104" s="8">
        <v>938.83</v>
      </c>
      <c r="H104" s="8">
        <v>937.8</v>
      </c>
      <c r="I104" s="8">
        <v>931.46</v>
      </c>
      <c r="J104" s="8">
        <v>934.72</v>
      </c>
      <c r="K104" s="8">
        <v>930.78</v>
      </c>
      <c r="L104" s="8">
        <v>935.86</v>
      </c>
      <c r="M104" s="1"/>
      <c r="N104" s="7">
        <f t="shared" si="10"/>
        <v>933.8563636</v>
      </c>
      <c r="O104" s="7">
        <f t="shared" si="11"/>
        <v>3.623736394</v>
      </c>
      <c r="P104" s="3">
        <f t="shared" si="12"/>
        <v>0.3880400172</v>
      </c>
    </row>
    <row r="105" ht="15.75" customHeight="1">
      <c r="A105" s="5" t="s">
        <v>12</v>
      </c>
      <c r="B105" s="8">
        <v>3768.98</v>
      </c>
      <c r="C105" s="8">
        <v>3780.11</v>
      </c>
      <c r="D105" s="8">
        <v>3779.79</v>
      </c>
      <c r="E105" s="8">
        <v>3802.29</v>
      </c>
      <c r="F105" s="8">
        <v>3783.92</v>
      </c>
      <c r="G105" s="8">
        <v>3791.22</v>
      </c>
      <c r="H105" s="8">
        <v>3783.23</v>
      </c>
      <c r="I105" s="8">
        <v>3805.98</v>
      </c>
      <c r="J105" s="8">
        <v>3798.21</v>
      </c>
      <c r="K105" s="8">
        <v>3755.5</v>
      </c>
      <c r="L105" s="8">
        <v>3776.3</v>
      </c>
      <c r="M105" s="1"/>
      <c r="N105" s="7">
        <f t="shared" si="10"/>
        <v>3784.139091</v>
      </c>
      <c r="O105" s="7">
        <f t="shared" si="11"/>
        <v>14.8394073</v>
      </c>
      <c r="P105" s="3">
        <f t="shared" si="12"/>
        <v>0.3921475122</v>
      </c>
    </row>
    <row r="106" ht="15.75" customHeight="1">
      <c r="A106" s="5" t="s">
        <v>13</v>
      </c>
      <c r="B106" s="8">
        <v>7510.23</v>
      </c>
      <c r="C106" s="8">
        <v>7640.03</v>
      </c>
      <c r="D106" s="8">
        <v>7720.13</v>
      </c>
      <c r="E106" s="8">
        <v>7571.33</v>
      </c>
      <c r="F106" s="8">
        <v>7648.07</v>
      </c>
      <c r="G106" s="8">
        <v>7507.18</v>
      </c>
      <c r="H106" s="8">
        <v>7458.32</v>
      </c>
      <c r="I106" s="8">
        <v>7625.47</v>
      </c>
      <c r="J106" s="8">
        <v>7517.38</v>
      </c>
      <c r="K106" s="8">
        <v>7415.49</v>
      </c>
      <c r="L106" s="8">
        <v>7480.62</v>
      </c>
      <c r="M106" s="1"/>
      <c r="N106" s="7">
        <f t="shared" si="10"/>
        <v>7554.022727</v>
      </c>
      <c r="O106" s="7">
        <f t="shared" si="11"/>
        <v>94.03778146</v>
      </c>
      <c r="P106" s="3">
        <f t="shared" si="12"/>
        <v>1.244870248</v>
      </c>
    </row>
    <row r="107" ht="15.75" customHeight="1">
      <c r="A107" s="5" t="s">
        <v>14</v>
      </c>
      <c r="B107" s="8">
        <v>14019.77</v>
      </c>
      <c r="C107" s="8">
        <v>14324.55</v>
      </c>
      <c r="D107" s="8">
        <v>14483.9</v>
      </c>
      <c r="E107" s="8">
        <v>14115.67</v>
      </c>
      <c r="F107" s="8">
        <v>14704.27</v>
      </c>
      <c r="G107" s="8">
        <v>14154.39</v>
      </c>
      <c r="H107" s="8">
        <v>13932.57</v>
      </c>
      <c r="I107" s="8">
        <v>14217.81</v>
      </c>
      <c r="J107" s="8">
        <v>14089.85</v>
      </c>
      <c r="K107" s="8">
        <v>14053.36</v>
      </c>
      <c r="L107" s="8">
        <v>14088.14</v>
      </c>
      <c r="M107" s="1"/>
      <c r="N107" s="7">
        <f t="shared" si="10"/>
        <v>14198.57091</v>
      </c>
      <c r="O107" s="7">
        <f t="shared" si="11"/>
        <v>225.8400599</v>
      </c>
      <c r="P107" s="3">
        <f t="shared" si="12"/>
        <v>1.590583034</v>
      </c>
    </row>
    <row r="108" ht="15.75" customHeight="1">
      <c r="A108" s="5" t="s">
        <v>15</v>
      </c>
      <c r="B108" s="8">
        <v>27487.22</v>
      </c>
      <c r="C108" s="8">
        <v>28034.56</v>
      </c>
      <c r="D108" s="8">
        <v>27544.51</v>
      </c>
      <c r="E108" s="8">
        <v>27831.97</v>
      </c>
      <c r="F108" s="8">
        <v>27668.37</v>
      </c>
      <c r="G108" s="8">
        <v>27045.03</v>
      </c>
      <c r="H108" s="8">
        <v>27428.87</v>
      </c>
      <c r="I108" s="8">
        <v>28139.23</v>
      </c>
      <c r="J108" s="8">
        <v>27281.61</v>
      </c>
      <c r="K108" s="8">
        <v>27430.97</v>
      </c>
      <c r="L108" s="8">
        <v>27444.82</v>
      </c>
      <c r="M108" s="1"/>
      <c r="N108" s="7">
        <f t="shared" si="10"/>
        <v>27576.10545</v>
      </c>
      <c r="O108" s="7">
        <f t="shared" si="11"/>
        <v>322.3220895</v>
      </c>
      <c r="P108" s="3">
        <f t="shared" si="12"/>
        <v>1.168845579</v>
      </c>
    </row>
    <row r="109" ht="15.75" customHeight="1">
      <c r="A109" s="5" t="s">
        <v>16</v>
      </c>
      <c r="B109" s="8">
        <v>54033.18</v>
      </c>
      <c r="C109" s="8">
        <v>55297.11</v>
      </c>
      <c r="D109" s="8">
        <v>54167.79</v>
      </c>
      <c r="E109" s="8">
        <v>53888.5</v>
      </c>
      <c r="F109" s="8">
        <v>53994.18</v>
      </c>
      <c r="G109" s="8">
        <v>54133.67</v>
      </c>
      <c r="H109" s="8">
        <v>53978.39</v>
      </c>
      <c r="I109" s="8">
        <v>55366.61</v>
      </c>
      <c r="J109" s="8">
        <v>53819.16</v>
      </c>
      <c r="K109" s="8">
        <v>53947.21</v>
      </c>
      <c r="L109" s="8">
        <v>54174.18</v>
      </c>
      <c r="M109" s="1"/>
      <c r="N109" s="7">
        <f t="shared" si="10"/>
        <v>54254.54364</v>
      </c>
      <c r="O109" s="7">
        <f t="shared" si="11"/>
        <v>544.3605327</v>
      </c>
      <c r="P109" s="3">
        <f t="shared" si="12"/>
        <v>1.003345519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10.54</v>
      </c>
      <c r="C117" s="8">
        <v>10.41</v>
      </c>
      <c r="D117" s="8">
        <v>10.53</v>
      </c>
      <c r="E117" s="8">
        <v>9.92</v>
      </c>
      <c r="F117" s="8">
        <v>10.02</v>
      </c>
      <c r="G117" s="8">
        <v>10.38</v>
      </c>
      <c r="H117" s="8">
        <v>10.3</v>
      </c>
      <c r="I117" s="8">
        <v>10.52</v>
      </c>
      <c r="J117" s="8">
        <v>10.51</v>
      </c>
      <c r="K117" s="8">
        <v>10.04</v>
      </c>
      <c r="L117" s="8">
        <v>10.55</v>
      </c>
      <c r="M117" s="1"/>
      <c r="N117" s="7">
        <f t="shared" ref="N117:N137" si="13">AVERAGE(B117:L117)</f>
        <v>10.33818182</v>
      </c>
      <c r="O117" s="7">
        <f t="shared" ref="O117:O137" si="14">STDEV(B117:L117)</f>
        <v>0.2362971935</v>
      </c>
      <c r="P117" s="3">
        <f t="shared" ref="P117:P137" si="15">O117/N117*100</f>
        <v>2.285674576</v>
      </c>
    </row>
    <row r="118" ht="15.75" customHeight="1">
      <c r="A118" s="5">
        <v>2.0</v>
      </c>
      <c r="B118" s="8">
        <v>9.86</v>
      </c>
      <c r="C118" s="8">
        <v>9.77</v>
      </c>
      <c r="D118" s="8">
        <v>9.99</v>
      </c>
      <c r="E118" s="8">
        <v>9.59</v>
      </c>
      <c r="F118" s="8">
        <v>9.53</v>
      </c>
      <c r="G118" s="8">
        <v>9.68</v>
      </c>
      <c r="H118" s="8">
        <v>9.79</v>
      </c>
      <c r="I118" s="8">
        <v>9.88</v>
      </c>
      <c r="J118" s="8">
        <v>9.88</v>
      </c>
      <c r="K118" s="8">
        <v>9.64</v>
      </c>
      <c r="L118" s="8">
        <v>9.79</v>
      </c>
      <c r="M118" s="1"/>
      <c r="N118" s="7">
        <f t="shared" si="13"/>
        <v>9.763636364</v>
      </c>
      <c r="O118" s="7">
        <f t="shared" si="14"/>
        <v>0.1400194792</v>
      </c>
      <c r="P118" s="3">
        <f t="shared" si="15"/>
        <v>1.4340915</v>
      </c>
    </row>
    <row r="119" ht="15.75" customHeight="1">
      <c r="A119" s="5">
        <v>4.0</v>
      </c>
      <c r="B119" s="8">
        <v>9.94</v>
      </c>
      <c r="C119" s="8">
        <v>10.06</v>
      </c>
      <c r="D119" s="8">
        <v>10.01</v>
      </c>
      <c r="E119" s="8">
        <v>9.8</v>
      </c>
      <c r="F119" s="8">
        <v>9.6</v>
      </c>
      <c r="G119" s="8">
        <v>9.79</v>
      </c>
      <c r="H119" s="8">
        <v>9.93</v>
      </c>
      <c r="I119" s="8">
        <v>9.93</v>
      </c>
      <c r="J119" s="8">
        <v>10.08</v>
      </c>
      <c r="K119" s="8">
        <v>9.88</v>
      </c>
      <c r="L119" s="8">
        <v>10.04</v>
      </c>
      <c r="M119" s="1"/>
      <c r="N119" s="7">
        <f t="shared" si="13"/>
        <v>9.914545455</v>
      </c>
      <c r="O119" s="7">
        <f t="shared" si="14"/>
        <v>0.1425737449</v>
      </c>
      <c r="P119" s="3">
        <f t="shared" si="15"/>
        <v>1.438026035</v>
      </c>
    </row>
    <row r="120" ht="15.75" customHeight="1">
      <c r="A120" s="5">
        <v>8.0</v>
      </c>
      <c r="B120" s="8">
        <v>10.81</v>
      </c>
      <c r="C120" s="8">
        <v>10.53</v>
      </c>
      <c r="D120" s="8">
        <v>10.82</v>
      </c>
      <c r="E120" s="8">
        <v>10.51</v>
      </c>
      <c r="F120" s="8">
        <v>10.36</v>
      </c>
      <c r="G120" s="8">
        <v>10.59</v>
      </c>
      <c r="H120" s="8">
        <v>10.89</v>
      </c>
      <c r="I120" s="8">
        <v>10.72</v>
      </c>
      <c r="J120" s="8">
        <v>10.75</v>
      </c>
      <c r="K120" s="8">
        <v>10.65</v>
      </c>
      <c r="L120" s="8">
        <v>10.63</v>
      </c>
      <c r="M120" s="1"/>
      <c r="N120" s="7">
        <f t="shared" si="13"/>
        <v>10.66</v>
      </c>
      <c r="O120" s="7">
        <f t="shared" si="14"/>
        <v>0.1574801575</v>
      </c>
      <c r="P120" s="3">
        <f t="shared" si="15"/>
        <v>1.477299789</v>
      </c>
    </row>
    <row r="121" ht="15.75" customHeight="1">
      <c r="A121" s="5">
        <v>16.0</v>
      </c>
      <c r="B121" s="8">
        <v>11.61</v>
      </c>
      <c r="C121" s="8">
        <v>11.36</v>
      </c>
      <c r="D121" s="8">
        <v>11.64</v>
      </c>
      <c r="E121" s="8">
        <v>11.66</v>
      </c>
      <c r="F121" s="8">
        <v>11.46</v>
      </c>
      <c r="G121" s="8">
        <v>11.57</v>
      </c>
      <c r="H121" s="8">
        <v>11.77</v>
      </c>
      <c r="I121" s="8">
        <v>11.71</v>
      </c>
      <c r="J121" s="8">
        <v>11.74</v>
      </c>
      <c r="K121" s="8">
        <v>11.68</v>
      </c>
      <c r="L121" s="8">
        <v>11.7</v>
      </c>
      <c r="M121" s="1"/>
      <c r="N121" s="7">
        <f t="shared" si="13"/>
        <v>11.62727273</v>
      </c>
      <c r="O121" s="7">
        <f t="shared" si="14"/>
        <v>0.1233767327</v>
      </c>
      <c r="P121" s="3">
        <f t="shared" si="15"/>
        <v>1.06109778</v>
      </c>
    </row>
    <row r="122" ht="15.75" customHeight="1">
      <c r="A122" s="5">
        <v>32.0</v>
      </c>
      <c r="B122" s="8">
        <v>12.7</v>
      </c>
      <c r="C122" s="8">
        <v>12.38</v>
      </c>
      <c r="D122" s="8">
        <v>12.72</v>
      </c>
      <c r="E122" s="8">
        <v>12.62</v>
      </c>
      <c r="F122" s="8">
        <v>12.32</v>
      </c>
      <c r="G122" s="8">
        <v>12.53</v>
      </c>
      <c r="H122" s="8">
        <v>13.12</v>
      </c>
      <c r="I122" s="8">
        <v>12.73</v>
      </c>
      <c r="J122" s="8">
        <v>12.75</v>
      </c>
      <c r="K122" s="8">
        <v>12.68</v>
      </c>
      <c r="L122" s="8">
        <v>12.81</v>
      </c>
      <c r="M122" s="1"/>
      <c r="N122" s="7">
        <f t="shared" si="13"/>
        <v>12.66909091</v>
      </c>
      <c r="O122" s="7">
        <f t="shared" si="14"/>
        <v>0.2154741073</v>
      </c>
      <c r="P122" s="3">
        <f t="shared" si="15"/>
        <v>1.700785864</v>
      </c>
    </row>
    <row r="123" ht="15.75" customHeight="1">
      <c r="A123" s="5">
        <v>64.0</v>
      </c>
      <c r="B123" s="8">
        <v>18.11</v>
      </c>
      <c r="C123" s="8">
        <v>17.84</v>
      </c>
      <c r="D123" s="8">
        <v>18.14</v>
      </c>
      <c r="E123" s="8">
        <v>18.04</v>
      </c>
      <c r="F123" s="8">
        <v>17.84</v>
      </c>
      <c r="G123" s="8">
        <v>18.37</v>
      </c>
      <c r="H123" s="8">
        <v>18.22</v>
      </c>
      <c r="I123" s="8">
        <v>18.12</v>
      </c>
      <c r="J123" s="8">
        <v>18.12</v>
      </c>
      <c r="K123" s="8">
        <v>18.17</v>
      </c>
      <c r="L123" s="8">
        <v>18.51</v>
      </c>
      <c r="M123" s="1"/>
      <c r="N123" s="7">
        <f t="shared" si="13"/>
        <v>18.13454545</v>
      </c>
      <c r="O123" s="7">
        <f t="shared" si="14"/>
        <v>0.197097115</v>
      </c>
      <c r="P123" s="3">
        <f t="shared" si="15"/>
        <v>1.086859968</v>
      </c>
    </row>
    <row r="124" ht="15.75" customHeight="1">
      <c r="A124" s="5">
        <v>128.0</v>
      </c>
      <c r="B124" s="8">
        <v>22.46</v>
      </c>
      <c r="C124" s="8">
        <v>22.12</v>
      </c>
      <c r="D124" s="8">
        <v>22.52</v>
      </c>
      <c r="E124" s="8">
        <v>22.35</v>
      </c>
      <c r="F124" s="8">
        <v>22.05</v>
      </c>
      <c r="G124" s="8">
        <v>22.42</v>
      </c>
      <c r="H124" s="8">
        <v>22.63</v>
      </c>
      <c r="I124" s="8">
        <v>22.5</v>
      </c>
      <c r="J124" s="8">
        <v>22.62</v>
      </c>
      <c r="K124" s="8">
        <v>22.55</v>
      </c>
      <c r="L124" s="8">
        <v>22.47</v>
      </c>
      <c r="M124" s="1"/>
      <c r="N124" s="7">
        <f t="shared" si="13"/>
        <v>22.42636364</v>
      </c>
      <c r="O124" s="7">
        <f t="shared" si="14"/>
        <v>0.1878442295</v>
      </c>
      <c r="P124" s="3">
        <f t="shared" si="15"/>
        <v>0.8376044932</v>
      </c>
    </row>
    <row r="125" ht="15.75" customHeight="1">
      <c r="A125" s="5">
        <v>256.0</v>
      </c>
      <c r="B125" s="8">
        <v>30.69</v>
      </c>
      <c r="C125" s="8">
        <v>30.39</v>
      </c>
      <c r="D125" s="8">
        <v>30.83</v>
      </c>
      <c r="E125" s="8">
        <v>30.43</v>
      </c>
      <c r="F125" s="8">
        <v>30.02</v>
      </c>
      <c r="G125" s="8">
        <v>30.66</v>
      </c>
      <c r="H125" s="8">
        <v>30.73</v>
      </c>
      <c r="I125" s="8">
        <v>30.56</v>
      </c>
      <c r="J125" s="8">
        <v>30.41</v>
      </c>
      <c r="K125" s="8">
        <v>30.75</v>
      </c>
      <c r="L125" s="8">
        <v>30.66</v>
      </c>
      <c r="M125" s="1"/>
      <c r="N125" s="7">
        <f t="shared" si="13"/>
        <v>30.55727273</v>
      </c>
      <c r="O125" s="7">
        <f t="shared" si="14"/>
        <v>0.2312181182</v>
      </c>
      <c r="P125" s="3">
        <f t="shared" si="15"/>
        <v>0.7566713177</v>
      </c>
    </row>
    <row r="126" ht="15.75" customHeight="1">
      <c r="A126" s="5">
        <v>512.0</v>
      </c>
      <c r="B126" s="8">
        <v>47.6</v>
      </c>
      <c r="C126" s="8">
        <v>46.8</v>
      </c>
      <c r="D126" s="8">
        <v>47.58</v>
      </c>
      <c r="E126" s="8">
        <v>47.21</v>
      </c>
      <c r="F126" s="8">
        <v>46.61</v>
      </c>
      <c r="G126" s="8">
        <v>47.1</v>
      </c>
      <c r="H126" s="8">
        <v>47.19</v>
      </c>
      <c r="I126" s="8">
        <v>47.17</v>
      </c>
      <c r="J126" s="8">
        <v>47.0</v>
      </c>
      <c r="K126" s="8">
        <v>47.73</v>
      </c>
      <c r="L126" s="8">
        <v>47.47</v>
      </c>
      <c r="M126" s="1"/>
      <c r="N126" s="7">
        <f t="shared" si="13"/>
        <v>47.22363636</v>
      </c>
      <c r="O126" s="7">
        <f t="shared" si="14"/>
        <v>0.3480308241</v>
      </c>
      <c r="P126" s="3">
        <f t="shared" si="15"/>
        <v>0.736984381</v>
      </c>
    </row>
    <row r="127" ht="15.75" customHeight="1">
      <c r="A127" s="5" t="s">
        <v>6</v>
      </c>
      <c r="B127" s="8">
        <v>78.33</v>
      </c>
      <c r="C127" s="8">
        <v>77.16</v>
      </c>
      <c r="D127" s="8">
        <v>78.96</v>
      </c>
      <c r="E127" s="8">
        <v>79.25</v>
      </c>
      <c r="F127" s="8">
        <v>77.45</v>
      </c>
      <c r="G127" s="8">
        <v>78.3</v>
      </c>
      <c r="H127" s="8">
        <v>78.39</v>
      </c>
      <c r="I127" s="8">
        <v>78.74</v>
      </c>
      <c r="J127" s="8">
        <v>77.83</v>
      </c>
      <c r="K127" s="8">
        <v>79.98</v>
      </c>
      <c r="L127" s="8">
        <v>77.93</v>
      </c>
      <c r="M127" s="1"/>
      <c r="N127" s="7">
        <f t="shared" si="13"/>
        <v>78.39272727</v>
      </c>
      <c r="O127" s="7">
        <f t="shared" si="14"/>
        <v>0.8153783283</v>
      </c>
      <c r="P127" s="3">
        <f t="shared" si="15"/>
        <v>1.040119864</v>
      </c>
    </row>
    <row r="128" ht="15.75" customHeight="1">
      <c r="A128" s="5" t="s">
        <v>7</v>
      </c>
      <c r="B128" s="8">
        <v>134.68</v>
      </c>
      <c r="C128" s="8">
        <v>133.5</v>
      </c>
      <c r="D128" s="8">
        <v>133.55</v>
      </c>
      <c r="E128" s="8">
        <v>133.5</v>
      </c>
      <c r="F128" s="8">
        <v>134.1</v>
      </c>
      <c r="G128" s="8">
        <v>134.03</v>
      </c>
      <c r="H128" s="8">
        <v>131.57</v>
      </c>
      <c r="I128" s="8">
        <v>134.3</v>
      </c>
      <c r="J128" s="8">
        <v>133.13</v>
      </c>
      <c r="K128" s="8">
        <v>132.98</v>
      </c>
      <c r="L128" s="8">
        <v>134.43</v>
      </c>
      <c r="M128" s="1"/>
      <c r="N128" s="7">
        <f t="shared" si="13"/>
        <v>133.6154545</v>
      </c>
      <c r="O128" s="7">
        <f t="shared" si="14"/>
        <v>0.8675409343</v>
      </c>
      <c r="P128" s="3">
        <f t="shared" si="15"/>
        <v>0.6492818793</v>
      </c>
    </row>
    <row r="129" ht="15.75" customHeight="1">
      <c r="A129" s="5" t="s">
        <v>8</v>
      </c>
      <c r="B129" s="8">
        <v>229.89</v>
      </c>
      <c r="C129" s="8">
        <v>230.73</v>
      </c>
      <c r="D129" s="8">
        <v>231.74</v>
      </c>
      <c r="E129" s="8">
        <v>227.16</v>
      </c>
      <c r="F129" s="8">
        <v>230.4</v>
      </c>
      <c r="G129" s="8">
        <v>230.84</v>
      </c>
      <c r="H129" s="8">
        <v>225.36</v>
      </c>
      <c r="I129" s="8">
        <v>231.34</v>
      </c>
      <c r="J129" s="8">
        <v>232.28</v>
      </c>
      <c r="K129" s="8">
        <v>226.29</v>
      </c>
      <c r="L129" s="8">
        <v>230.06</v>
      </c>
      <c r="M129" s="1"/>
      <c r="N129" s="7">
        <f t="shared" si="13"/>
        <v>229.6445455</v>
      </c>
      <c r="O129" s="7">
        <f t="shared" si="14"/>
        <v>2.310958085</v>
      </c>
      <c r="P129" s="3">
        <f t="shared" si="15"/>
        <v>1.006319606</v>
      </c>
    </row>
    <row r="130" ht="15.75" customHeight="1">
      <c r="A130" s="5" t="s">
        <v>9</v>
      </c>
      <c r="B130" s="8">
        <v>422.06</v>
      </c>
      <c r="C130" s="8">
        <v>426.62</v>
      </c>
      <c r="D130" s="8">
        <v>419.72</v>
      </c>
      <c r="E130" s="8">
        <v>420.07</v>
      </c>
      <c r="F130" s="8">
        <v>424.45</v>
      </c>
      <c r="G130" s="8">
        <v>420.68</v>
      </c>
      <c r="H130" s="8">
        <v>418.15</v>
      </c>
      <c r="I130" s="8">
        <v>419.28</v>
      </c>
      <c r="J130" s="8">
        <v>419.78</v>
      </c>
      <c r="K130" s="8">
        <v>418.42</v>
      </c>
      <c r="L130" s="8">
        <v>420.61</v>
      </c>
      <c r="M130" s="1"/>
      <c r="N130" s="7">
        <f t="shared" si="13"/>
        <v>420.8945455</v>
      </c>
      <c r="O130" s="7">
        <f t="shared" si="14"/>
        <v>2.578210091</v>
      </c>
      <c r="P130" s="3">
        <f t="shared" si="15"/>
        <v>0.6125548831</v>
      </c>
    </row>
    <row r="131" ht="15.75" customHeight="1">
      <c r="A131" s="5" t="s">
        <v>10</v>
      </c>
      <c r="B131" s="8">
        <v>714.97</v>
      </c>
      <c r="C131" s="8">
        <v>711.04</v>
      </c>
      <c r="D131" s="8">
        <v>712.49</v>
      </c>
      <c r="E131" s="8">
        <v>716.12</v>
      </c>
      <c r="F131" s="8">
        <v>734.17</v>
      </c>
      <c r="G131" s="8">
        <v>709.36</v>
      </c>
      <c r="H131" s="8">
        <v>715.18</v>
      </c>
      <c r="I131" s="8">
        <v>719.13</v>
      </c>
      <c r="J131" s="8">
        <v>713.77</v>
      </c>
      <c r="K131" s="8">
        <v>712.81</v>
      </c>
      <c r="L131" s="8">
        <v>716.06</v>
      </c>
      <c r="M131" s="1"/>
      <c r="N131" s="7">
        <f t="shared" si="13"/>
        <v>715.9181818</v>
      </c>
      <c r="O131" s="7">
        <f t="shared" si="14"/>
        <v>6.616522981</v>
      </c>
      <c r="P131" s="3">
        <f t="shared" si="15"/>
        <v>0.924200998</v>
      </c>
    </row>
    <row r="132" ht="15.75" customHeight="1">
      <c r="A132" s="5" t="s">
        <v>11</v>
      </c>
      <c r="B132" s="8">
        <v>1400.13</v>
      </c>
      <c r="C132" s="8">
        <v>1397.99</v>
      </c>
      <c r="D132" s="8">
        <v>1387.87</v>
      </c>
      <c r="E132" s="8">
        <v>1371.09</v>
      </c>
      <c r="F132" s="8">
        <v>1396.8</v>
      </c>
      <c r="G132" s="8">
        <v>1377.04</v>
      </c>
      <c r="H132" s="8">
        <v>1395.61</v>
      </c>
      <c r="I132" s="8">
        <v>1381.9</v>
      </c>
      <c r="J132" s="8">
        <v>1397.74</v>
      </c>
      <c r="K132" s="8">
        <v>1408.37</v>
      </c>
      <c r="L132" s="8">
        <v>1377.11</v>
      </c>
      <c r="M132" s="1"/>
      <c r="N132" s="7">
        <f t="shared" si="13"/>
        <v>1390.15</v>
      </c>
      <c r="O132" s="7">
        <f t="shared" si="14"/>
        <v>11.84539911</v>
      </c>
      <c r="P132" s="3">
        <f t="shared" si="15"/>
        <v>0.8520950334</v>
      </c>
    </row>
    <row r="133" ht="15.75" customHeight="1">
      <c r="A133" s="5" t="s">
        <v>12</v>
      </c>
      <c r="B133" s="8">
        <v>5962.57</v>
      </c>
      <c r="C133" s="8">
        <v>5874.95</v>
      </c>
      <c r="D133" s="8">
        <v>5513.91</v>
      </c>
      <c r="E133" s="8">
        <v>5515.62</v>
      </c>
      <c r="F133" s="8">
        <v>5968.18</v>
      </c>
      <c r="G133" s="8">
        <v>5955.33</v>
      </c>
      <c r="H133" s="8">
        <v>6000.12</v>
      </c>
      <c r="I133" s="8">
        <v>5915.54</v>
      </c>
      <c r="J133" s="8">
        <v>5928.92</v>
      </c>
      <c r="K133" s="8">
        <v>5944.36</v>
      </c>
      <c r="L133" s="8">
        <v>5957.47</v>
      </c>
      <c r="M133" s="1"/>
      <c r="N133" s="7">
        <f t="shared" si="13"/>
        <v>5866.997273</v>
      </c>
      <c r="O133" s="7">
        <f t="shared" si="14"/>
        <v>177.047283</v>
      </c>
      <c r="P133" s="3">
        <f t="shared" si="15"/>
        <v>3.017681358</v>
      </c>
    </row>
    <row r="134" ht="15.75" customHeight="1">
      <c r="A134" s="5" t="s">
        <v>13</v>
      </c>
      <c r="B134" s="8">
        <v>9710.25</v>
      </c>
      <c r="C134" s="8">
        <v>9842.46</v>
      </c>
      <c r="D134" s="8">
        <v>10518.39</v>
      </c>
      <c r="E134" s="8">
        <v>9362.44</v>
      </c>
      <c r="F134" s="8">
        <v>10290.45</v>
      </c>
      <c r="G134" s="8">
        <v>10525.39</v>
      </c>
      <c r="H134" s="8">
        <v>10472.44</v>
      </c>
      <c r="I134" s="8">
        <v>9900.64</v>
      </c>
      <c r="J134" s="8">
        <v>10371.06</v>
      </c>
      <c r="K134" s="8">
        <v>10308.04</v>
      </c>
      <c r="L134" s="8">
        <v>10393.37</v>
      </c>
      <c r="M134" s="1"/>
      <c r="N134" s="7">
        <f t="shared" si="13"/>
        <v>10154.08455</v>
      </c>
      <c r="O134" s="7">
        <f t="shared" si="14"/>
        <v>387.7633661</v>
      </c>
      <c r="P134" s="3">
        <f t="shared" si="15"/>
        <v>3.818791979</v>
      </c>
    </row>
    <row r="135" ht="15.75" customHeight="1">
      <c r="A135" s="5" t="s">
        <v>14</v>
      </c>
      <c r="B135" s="8">
        <v>18530.79</v>
      </c>
      <c r="C135" s="8">
        <v>18975.69</v>
      </c>
      <c r="D135" s="8">
        <v>18774.71</v>
      </c>
      <c r="E135" s="8">
        <v>19171.2</v>
      </c>
      <c r="F135" s="8">
        <v>19246.68</v>
      </c>
      <c r="G135" s="8">
        <v>18852.52</v>
      </c>
      <c r="H135" s="8">
        <v>19765.53</v>
      </c>
      <c r="I135" s="8">
        <v>19042.97</v>
      </c>
      <c r="J135" s="8">
        <v>19530.21</v>
      </c>
      <c r="K135" s="8">
        <v>20010.53</v>
      </c>
      <c r="L135" s="8">
        <v>19764.96</v>
      </c>
      <c r="M135" s="1"/>
      <c r="N135" s="7">
        <f t="shared" si="13"/>
        <v>19242.34455</v>
      </c>
      <c r="O135" s="7">
        <f t="shared" si="14"/>
        <v>470.3951169</v>
      </c>
      <c r="P135" s="3">
        <f t="shared" si="15"/>
        <v>2.444583173</v>
      </c>
    </row>
    <row r="136" ht="15.75" customHeight="1">
      <c r="A136" s="5" t="s">
        <v>15</v>
      </c>
      <c r="B136" s="8">
        <v>35838.63</v>
      </c>
      <c r="C136" s="8">
        <v>36965.63</v>
      </c>
      <c r="D136" s="8">
        <v>36111.86</v>
      </c>
      <c r="E136" s="8">
        <v>36596.82</v>
      </c>
      <c r="F136" s="8">
        <v>35864.8</v>
      </c>
      <c r="G136" s="8">
        <v>35711.39</v>
      </c>
      <c r="H136" s="8">
        <v>35647.05</v>
      </c>
      <c r="I136" s="8">
        <v>36097.66</v>
      </c>
      <c r="J136" s="8">
        <v>36404.43</v>
      </c>
      <c r="K136" s="8">
        <v>36183.61</v>
      </c>
      <c r="L136" s="8">
        <v>35562.02</v>
      </c>
      <c r="M136" s="1"/>
      <c r="N136" s="7">
        <f t="shared" si="13"/>
        <v>36089.44545</v>
      </c>
      <c r="O136" s="7">
        <f t="shared" si="14"/>
        <v>431.7373797</v>
      </c>
      <c r="P136" s="3">
        <f t="shared" si="15"/>
        <v>1.196298182</v>
      </c>
    </row>
    <row r="137" ht="15.75" customHeight="1">
      <c r="A137" s="5" t="s">
        <v>16</v>
      </c>
      <c r="B137" s="8">
        <v>68356.85</v>
      </c>
      <c r="C137" s="8">
        <v>68035.21</v>
      </c>
      <c r="D137" s="8">
        <v>69646.35</v>
      </c>
      <c r="E137" s="8">
        <v>69039.25</v>
      </c>
      <c r="F137" s="8">
        <v>68455.37</v>
      </c>
      <c r="G137" s="8">
        <v>68731.68</v>
      </c>
      <c r="H137" s="8">
        <v>69289.36</v>
      </c>
      <c r="I137" s="8">
        <v>68410.51</v>
      </c>
      <c r="J137" s="8">
        <v>69675.6</v>
      </c>
      <c r="K137" s="8">
        <v>69161.58</v>
      </c>
      <c r="L137" s="8">
        <v>68270.63</v>
      </c>
      <c r="M137" s="1"/>
      <c r="N137" s="7">
        <f t="shared" si="13"/>
        <v>68824.76273</v>
      </c>
      <c r="O137" s="7">
        <f t="shared" si="14"/>
        <v>569.2407764</v>
      </c>
      <c r="P137" s="3">
        <f t="shared" si="15"/>
        <v>0.8270871614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11.18</v>
      </c>
      <c r="C145" s="8">
        <v>11.14</v>
      </c>
      <c r="D145" s="8">
        <v>11.11</v>
      </c>
      <c r="E145" s="8">
        <v>11.08</v>
      </c>
      <c r="F145" s="8">
        <v>11.05</v>
      </c>
      <c r="G145" s="8">
        <v>11.21</v>
      </c>
      <c r="H145" s="8">
        <v>11.08</v>
      </c>
      <c r="I145" s="8">
        <v>11.15</v>
      </c>
      <c r="J145" s="8">
        <v>11.34</v>
      </c>
      <c r="K145" s="8">
        <v>10.48</v>
      </c>
      <c r="L145" s="8">
        <v>11.2</v>
      </c>
      <c r="M145" s="1"/>
      <c r="N145" s="7">
        <f t="shared" ref="N145:N165" si="16">AVERAGE(B145:L145)</f>
        <v>11.09272727</v>
      </c>
      <c r="O145" s="7">
        <f t="shared" ref="O145:O165" si="17">STDEV(B145:L145)</f>
        <v>0.2184990119</v>
      </c>
      <c r="P145" s="3">
        <f t="shared" ref="P145:P165" si="18">O145/N145*100</f>
        <v>1.969750148</v>
      </c>
    </row>
    <row r="146" ht="15.75" customHeight="1">
      <c r="A146" s="5">
        <v>2.0</v>
      </c>
      <c r="B146" s="8">
        <v>10.38</v>
      </c>
      <c r="C146" s="8">
        <v>10.45</v>
      </c>
      <c r="D146" s="8">
        <v>10.54</v>
      </c>
      <c r="E146" s="8">
        <v>10.38</v>
      </c>
      <c r="F146" s="8">
        <v>10.3</v>
      </c>
      <c r="G146" s="8">
        <v>10.46</v>
      </c>
      <c r="H146" s="8">
        <v>10.39</v>
      </c>
      <c r="I146" s="8">
        <v>10.43</v>
      </c>
      <c r="J146" s="8">
        <v>10.37</v>
      </c>
      <c r="K146" s="8">
        <v>10.26</v>
      </c>
      <c r="L146" s="8">
        <v>10.4</v>
      </c>
      <c r="M146" s="1"/>
      <c r="N146" s="7">
        <f t="shared" si="16"/>
        <v>10.39636364</v>
      </c>
      <c r="O146" s="7">
        <f t="shared" si="17"/>
        <v>0.07606217552</v>
      </c>
      <c r="P146" s="3">
        <f t="shared" si="18"/>
        <v>0.7316228845</v>
      </c>
    </row>
    <row r="147" ht="15.75" customHeight="1">
      <c r="A147" s="5">
        <v>4.0</v>
      </c>
      <c r="B147" s="8">
        <v>11.31</v>
      </c>
      <c r="C147" s="8">
        <v>11.35</v>
      </c>
      <c r="D147" s="8">
        <v>11.29</v>
      </c>
      <c r="E147" s="8">
        <v>11.31</v>
      </c>
      <c r="F147" s="8">
        <v>11.23</v>
      </c>
      <c r="G147" s="8">
        <v>11.39</v>
      </c>
      <c r="H147" s="8">
        <v>11.28</v>
      </c>
      <c r="I147" s="8">
        <v>11.31</v>
      </c>
      <c r="J147" s="8">
        <v>11.32</v>
      </c>
      <c r="K147" s="8">
        <v>11.31</v>
      </c>
      <c r="L147" s="8">
        <v>11.33</v>
      </c>
      <c r="M147" s="1"/>
      <c r="N147" s="7">
        <f t="shared" si="16"/>
        <v>11.31181818</v>
      </c>
      <c r="O147" s="7">
        <f t="shared" si="17"/>
        <v>0.04020402513</v>
      </c>
      <c r="P147" s="3">
        <f t="shared" si="18"/>
        <v>0.3554161186</v>
      </c>
    </row>
    <row r="148" ht="15.75" customHeight="1">
      <c r="A148" s="5">
        <v>8.0</v>
      </c>
      <c r="B148" s="8">
        <v>12.58</v>
      </c>
      <c r="C148" s="8">
        <v>12.62</v>
      </c>
      <c r="D148" s="8">
        <v>12.62</v>
      </c>
      <c r="E148" s="8">
        <v>12.59</v>
      </c>
      <c r="F148" s="8">
        <v>12.52</v>
      </c>
      <c r="G148" s="8">
        <v>12.71</v>
      </c>
      <c r="H148" s="8">
        <v>12.57</v>
      </c>
      <c r="I148" s="8">
        <v>12.59</v>
      </c>
      <c r="J148" s="8">
        <v>12.61</v>
      </c>
      <c r="K148" s="8">
        <v>12.62</v>
      </c>
      <c r="L148" s="8">
        <v>12.69</v>
      </c>
      <c r="M148" s="1"/>
      <c r="N148" s="7">
        <f t="shared" si="16"/>
        <v>12.61090909</v>
      </c>
      <c r="O148" s="7">
        <f t="shared" si="17"/>
        <v>0.05300085763</v>
      </c>
      <c r="P148" s="3">
        <f t="shared" si="18"/>
        <v>0.4202778503</v>
      </c>
    </row>
    <row r="149" ht="15.75" customHeight="1">
      <c r="A149" s="5">
        <v>16.0</v>
      </c>
      <c r="B149" s="8">
        <v>13.57</v>
      </c>
      <c r="C149" s="8">
        <v>13.6</v>
      </c>
      <c r="D149" s="8">
        <v>13.54</v>
      </c>
      <c r="E149" s="8">
        <v>13.57</v>
      </c>
      <c r="F149" s="8">
        <v>13.55</v>
      </c>
      <c r="G149" s="8">
        <v>13.58</v>
      </c>
      <c r="H149" s="8">
        <v>13.65</v>
      </c>
      <c r="I149" s="8">
        <v>14.04</v>
      </c>
      <c r="J149" s="8">
        <v>13.9</v>
      </c>
      <c r="K149" s="8">
        <v>13.68</v>
      </c>
      <c r="L149" s="8">
        <v>13.64</v>
      </c>
      <c r="M149" s="1"/>
      <c r="N149" s="7">
        <f t="shared" si="16"/>
        <v>13.66545455</v>
      </c>
      <c r="O149" s="7">
        <f t="shared" si="17"/>
        <v>0.1597725656</v>
      </c>
      <c r="P149" s="3">
        <f t="shared" si="18"/>
        <v>1.169171249</v>
      </c>
    </row>
    <row r="150" ht="15.75" customHeight="1">
      <c r="A150" s="5">
        <v>32.0</v>
      </c>
      <c r="B150" s="8">
        <v>15.35</v>
      </c>
      <c r="C150" s="8">
        <v>15.43</v>
      </c>
      <c r="D150" s="8">
        <v>15.28</v>
      </c>
      <c r="E150" s="8">
        <v>15.36</v>
      </c>
      <c r="F150" s="8">
        <v>15.26</v>
      </c>
      <c r="G150" s="8">
        <v>15.38</v>
      </c>
      <c r="H150" s="8">
        <v>15.33</v>
      </c>
      <c r="I150" s="8">
        <v>15.36</v>
      </c>
      <c r="J150" s="8">
        <v>15.38</v>
      </c>
      <c r="K150" s="8">
        <v>15.5</v>
      </c>
      <c r="L150" s="8">
        <v>15.42</v>
      </c>
      <c r="M150" s="1"/>
      <c r="N150" s="7">
        <f t="shared" si="16"/>
        <v>15.36818182</v>
      </c>
      <c r="O150" s="7">
        <f t="shared" si="17"/>
        <v>0.06750084175</v>
      </c>
      <c r="P150" s="3">
        <f t="shared" si="18"/>
        <v>0.4392246431</v>
      </c>
    </row>
    <row r="151" ht="15.75" customHeight="1">
      <c r="A151" s="5">
        <v>64.0</v>
      </c>
      <c r="B151" s="8">
        <v>19.18</v>
      </c>
      <c r="C151" s="8">
        <v>19.17</v>
      </c>
      <c r="D151" s="8">
        <v>19.12</v>
      </c>
      <c r="E151" s="8">
        <v>19.2</v>
      </c>
      <c r="F151" s="8">
        <v>19.04</v>
      </c>
      <c r="G151" s="8">
        <v>19.17</v>
      </c>
      <c r="H151" s="8">
        <v>19.17</v>
      </c>
      <c r="I151" s="8">
        <v>19.16</v>
      </c>
      <c r="J151" s="8">
        <v>19.12</v>
      </c>
      <c r="K151" s="8">
        <v>19.29</v>
      </c>
      <c r="L151" s="8">
        <v>19.14</v>
      </c>
      <c r="M151" s="1"/>
      <c r="N151" s="7">
        <f t="shared" si="16"/>
        <v>19.16</v>
      </c>
      <c r="O151" s="7">
        <f t="shared" si="17"/>
        <v>0.06099180273</v>
      </c>
      <c r="P151" s="3">
        <f t="shared" si="18"/>
        <v>0.3183288243</v>
      </c>
    </row>
    <row r="152" ht="15.75" customHeight="1">
      <c r="A152" s="5">
        <v>128.0</v>
      </c>
      <c r="B152" s="8">
        <v>26.76</v>
      </c>
      <c r="C152" s="8">
        <v>26.8</v>
      </c>
      <c r="D152" s="8">
        <v>26.75</v>
      </c>
      <c r="E152" s="8">
        <v>26.77</v>
      </c>
      <c r="F152" s="8">
        <v>26.67</v>
      </c>
      <c r="G152" s="8">
        <v>26.72</v>
      </c>
      <c r="H152" s="8">
        <v>26.79</v>
      </c>
      <c r="I152" s="8">
        <v>26.8</v>
      </c>
      <c r="J152" s="8">
        <v>26.79</v>
      </c>
      <c r="K152" s="8">
        <v>26.78</v>
      </c>
      <c r="L152" s="8">
        <v>26.77</v>
      </c>
      <c r="M152" s="1"/>
      <c r="N152" s="7">
        <f t="shared" si="16"/>
        <v>26.76363636</v>
      </c>
      <c r="O152" s="7">
        <f t="shared" si="17"/>
        <v>0.0390570678</v>
      </c>
      <c r="P152" s="3">
        <f t="shared" si="18"/>
        <v>0.1459333376</v>
      </c>
    </row>
    <row r="153" ht="15.75" customHeight="1">
      <c r="A153" s="5">
        <v>256.0</v>
      </c>
      <c r="B153" s="8">
        <v>43.19</v>
      </c>
      <c r="C153" s="8">
        <v>43.15</v>
      </c>
      <c r="D153" s="8">
        <v>42.87</v>
      </c>
      <c r="E153" s="8">
        <v>43.01</v>
      </c>
      <c r="F153" s="8">
        <v>43.24</v>
      </c>
      <c r="G153" s="8">
        <v>42.9</v>
      </c>
      <c r="H153" s="8">
        <v>43.16</v>
      </c>
      <c r="I153" s="8">
        <v>42.71</v>
      </c>
      <c r="J153" s="8">
        <v>43.05</v>
      </c>
      <c r="K153" s="8">
        <v>42.52</v>
      </c>
      <c r="L153" s="8">
        <v>43.15</v>
      </c>
      <c r="M153" s="1"/>
      <c r="N153" s="7">
        <f t="shared" si="16"/>
        <v>42.99545455</v>
      </c>
      <c r="O153" s="7">
        <f t="shared" si="17"/>
        <v>0.2254046866</v>
      </c>
      <c r="P153" s="3">
        <f t="shared" si="18"/>
        <v>0.5242523633</v>
      </c>
    </row>
    <row r="154" ht="15.75" customHeight="1">
      <c r="A154" s="5">
        <v>512.0</v>
      </c>
      <c r="B154" s="8">
        <v>68.49</v>
      </c>
      <c r="C154" s="8">
        <v>68.56</v>
      </c>
      <c r="D154" s="8">
        <v>69.07</v>
      </c>
      <c r="E154" s="8">
        <v>69.03</v>
      </c>
      <c r="F154" s="8">
        <v>69.34</v>
      </c>
      <c r="G154" s="8">
        <v>68.78</v>
      </c>
      <c r="H154" s="8">
        <v>69.14</v>
      </c>
      <c r="I154" s="8">
        <v>68.41</v>
      </c>
      <c r="J154" s="8">
        <v>69.33</v>
      </c>
      <c r="K154" s="8">
        <v>67.31</v>
      </c>
      <c r="L154" s="8">
        <v>69.59</v>
      </c>
      <c r="M154" s="1"/>
      <c r="N154" s="7">
        <f t="shared" si="16"/>
        <v>68.82272727</v>
      </c>
      <c r="O154" s="7">
        <f t="shared" si="17"/>
        <v>0.6291755067</v>
      </c>
      <c r="P154" s="3">
        <f t="shared" si="18"/>
        <v>0.9141972886</v>
      </c>
    </row>
    <row r="155" ht="15.75" customHeight="1">
      <c r="A155" s="5" t="s">
        <v>6</v>
      </c>
      <c r="B155" s="8">
        <v>119.55</v>
      </c>
      <c r="C155" s="8">
        <v>119.47</v>
      </c>
      <c r="D155" s="8">
        <v>120.07</v>
      </c>
      <c r="E155" s="8">
        <v>120.42</v>
      </c>
      <c r="F155" s="8">
        <v>121.46</v>
      </c>
      <c r="G155" s="8">
        <v>119.63</v>
      </c>
      <c r="H155" s="8">
        <v>120.48</v>
      </c>
      <c r="I155" s="8">
        <v>119.94</v>
      </c>
      <c r="J155" s="8">
        <v>119.29</v>
      </c>
      <c r="K155" s="8">
        <v>117.3</v>
      </c>
      <c r="L155" s="8">
        <v>121.05</v>
      </c>
      <c r="M155" s="1"/>
      <c r="N155" s="7">
        <f t="shared" si="16"/>
        <v>119.8781818</v>
      </c>
      <c r="O155" s="7">
        <f t="shared" si="17"/>
        <v>1.090897045</v>
      </c>
      <c r="P155" s="3">
        <f t="shared" si="18"/>
        <v>0.9100046638</v>
      </c>
    </row>
    <row r="156" ht="15.75" customHeight="1">
      <c r="A156" s="5" t="s">
        <v>7</v>
      </c>
      <c r="B156" s="8">
        <v>204.99</v>
      </c>
      <c r="C156" s="8">
        <v>204.84</v>
      </c>
      <c r="D156" s="8">
        <v>207.53</v>
      </c>
      <c r="E156" s="8">
        <v>205.89</v>
      </c>
      <c r="F156" s="8">
        <v>207.53</v>
      </c>
      <c r="G156" s="8">
        <v>207.42</v>
      </c>
      <c r="H156" s="8">
        <v>207.59</v>
      </c>
      <c r="I156" s="8">
        <v>206.78</v>
      </c>
      <c r="J156" s="8">
        <v>206.85</v>
      </c>
      <c r="K156" s="8">
        <v>205.0</v>
      </c>
      <c r="L156" s="8">
        <v>210.5</v>
      </c>
      <c r="M156" s="1"/>
      <c r="N156" s="7">
        <f t="shared" si="16"/>
        <v>206.8109091</v>
      </c>
      <c r="O156" s="7">
        <f t="shared" si="17"/>
        <v>1.641697016</v>
      </c>
      <c r="P156" s="3">
        <f t="shared" si="18"/>
        <v>0.7938154824</v>
      </c>
    </row>
    <row r="157" ht="15.75" customHeight="1">
      <c r="A157" s="5" t="s">
        <v>8</v>
      </c>
      <c r="B157" s="8">
        <v>382.47</v>
      </c>
      <c r="C157" s="8">
        <v>384.74</v>
      </c>
      <c r="D157" s="8">
        <v>385.03</v>
      </c>
      <c r="E157" s="8">
        <v>383.61</v>
      </c>
      <c r="F157" s="8">
        <v>381.93</v>
      </c>
      <c r="G157" s="8">
        <v>383.22</v>
      </c>
      <c r="H157" s="8">
        <v>384.73</v>
      </c>
      <c r="I157" s="8">
        <v>383.12</v>
      </c>
      <c r="J157" s="8">
        <v>385.48</v>
      </c>
      <c r="K157" s="8">
        <v>386.88</v>
      </c>
      <c r="L157" s="8">
        <v>384.91</v>
      </c>
      <c r="M157" s="1"/>
      <c r="N157" s="7">
        <f t="shared" si="16"/>
        <v>384.1927273</v>
      </c>
      <c r="O157" s="7">
        <f t="shared" si="17"/>
        <v>1.456242362</v>
      </c>
      <c r="P157" s="3">
        <f t="shared" si="18"/>
        <v>0.3790395442</v>
      </c>
    </row>
    <row r="158" ht="15.75" customHeight="1">
      <c r="A158" s="5" t="s">
        <v>9</v>
      </c>
      <c r="B158" s="8">
        <v>556.87</v>
      </c>
      <c r="C158" s="8">
        <v>560.88</v>
      </c>
      <c r="D158" s="8">
        <v>558.04</v>
      </c>
      <c r="E158" s="8">
        <v>557.35</v>
      </c>
      <c r="F158" s="8">
        <v>557.21</v>
      </c>
      <c r="G158" s="8">
        <v>558.18</v>
      </c>
      <c r="H158" s="8">
        <v>556.17</v>
      </c>
      <c r="I158" s="8">
        <v>559.84</v>
      </c>
      <c r="J158" s="8">
        <v>557.82</v>
      </c>
      <c r="K158" s="8">
        <v>559.16</v>
      </c>
      <c r="L158" s="8">
        <v>559.51</v>
      </c>
      <c r="M158" s="1"/>
      <c r="N158" s="7">
        <f t="shared" si="16"/>
        <v>558.2754545</v>
      </c>
      <c r="O158" s="7">
        <f t="shared" si="17"/>
        <v>1.421614319</v>
      </c>
      <c r="P158" s="3">
        <f t="shared" si="18"/>
        <v>0.2546438873</v>
      </c>
    </row>
    <row r="159" ht="15.75" customHeight="1">
      <c r="A159" s="5" t="s">
        <v>10</v>
      </c>
      <c r="B159" s="8">
        <v>1207.14</v>
      </c>
      <c r="C159" s="8">
        <v>1211.1</v>
      </c>
      <c r="D159" s="8">
        <v>1204.32</v>
      </c>
      <c r="E159" s="8">
        <v>1199.93</v>
      </c>
      <c r="F159" s="8">
        <v>1202.67</v>
      </c>
      <c r="G159" s="8">
        <v>1210.41</v>
      </c>
      <c r="H159" s="8">
        <v>1201.43</v>
      </c>
      <c r="I159" s="8">
        <v>1204.89</v>
      </c>
      <c r="J159" s="8">
        <v>1207.44</v>
      </c>
      <c r="K159" s="8">
        <v>1208.7</v>
      </c>
      <c r="L159" s="8">
        <v>1207.04</v>
      </c>
      <c r="M159" s="1"/>
      <c r="N159" s="7">
        <f t="shared" si="16"/>
        <v>1205.915455</v>
      </c>
      <c r="O159" s="7">
        <f t="shared" si="17"/>
        <v>3.605516228</v>
      </c>
      <c r="P159" s="3">
        <f t="shared" si="18"/>
        <v>0.2989858215</v>
      </c>
    </row>
    <row r="160" ht="15.75" customHeight="1">
      <c r="A160" s="5" t="s">
        <v>11</v>
      </c>
      <c r="B160" s="8">
        <v>3965.57</v>
      </c>
      <c r="C160" s="8">
        <v>3959.62</v>
      </c>
      <c r="D160" s="8">
        <v>3992.85</v>
      </c>
      <c r="E160" s="8">
        <v>3945.67</v>
      </c>
      <c r="F160" s="8">
        <v>3948.16</v>
      </c>
      <c r="G160" s="8">
        <v>3966.98</v>
      </c>
      <c r="H160" s="8">
        <v>3909.75</v>
      </c>
      <c r="I160" s="8">
        <v>3953.95</v>
      </c>
      <c r="J160" s="8">
        <v>3930.58</v>
      </c>
      <c r="K160" s="8">
        <v>4374.16</v>
      </c>
      <c r="L160" s="8">
        <v>3947.98</v>
      </c>
      <c r="M160" s="1"/>
      <c r="N160" s="7">
        <f t="shared" si="16"/>
        <v>3990.479091</v>
      </c>
      <c r="O160" s="7">
        <f t="shared" si="17"/>
        <v>128.9907009</v>
      </c>
      <c r="P160" s="3">
        <f t="shared" si="18"/>
        <v>3.232461517</v>
      </c>
    </row>
    <row r="161" ht="15.75" customHeight="1">
      <c r="A161" s="5" t="s">
        <v>12</v>
      </c>
      <c r="B161" s="8">
        <v>7896.54</v>
      </c>
      <c r="C161" s="8">
        <v>8130.41</v>
      </c>
      <c r="D161" s="8">
        <v>8069.92</v>
      </c>
      <c r="E161" s="8">
        <v>7920.05</v>
      </c>
      <c r="F161" s="8">
        <v>8354.0</v>
      </c>
      <c r="G161" s="8">
        <v>8093.19</v>
      </c>
      <c r="H161" s="8">
        <v>8296.51</v>
      </c>
      <c r="I161" s="8">
        <v>8351.65</v>
      </c>
      <c r="J161" s="8">
        <v>7983.8</v>
      </c>
      <c r="K161" s="8">
        <v>8035.44</v>
      </c>
      <c r="L161" s="8">
        <v>8171.49</v>
      </c>
      <c r="M161" s="1"/>
      <c r="N161" s="7">
        <f t="shared" si="16"/>
        <v>8118.454545</v>
      </c>
      <c r="O161" s="7">
        <f t="shared" si="17"/>
        <v>161.6009927</v>
      </c>
      <c r="P161" s="3">
        <f t="shared" si="18"/>
        <v>1.990538861</v>
      </c>
    </row>
    <row r="162" ht="15.75" customHeight="1">
      <c r="A162" s="5" t="s">
        <v>13</v>
      </c>
      <c r="B162" s="8">
        <v>16613.25</v>
      </c>
      <c r="C162" s="8">
        <v>16707.72</v>
      </c>
      <c r="D162" s="8">
        <v>16852.47</v>
      </c>
      <c r="E162" s="8">
        <v>16315.11</v>
      </c>
      <c r="F162" s="8">
        <v>17349.17</v>
      </c>
      <c r="G162" s="8">
        <v>16833.96</v>
      </c>
      <c r="H162" s="8">
        <v>16569.25</v>
      </c>
      <c r="I162" s="8">
        <v>16115.21</v>
      </c>
      <c r="J162" s="8">
        <v>16675.76</v>
      </c>
      <c r="K162" s="8">
        <v>15894.38</v>
      </c>
      <c r="L162" s="8">
        <v>16758.22</v>
      </c>
      <c r="M162" s="1"/>
      <c r="N162" s="7">
        <f t="shared" si="16"/>
        <v>16607.68182</v>
      </c>
      <c r="O162" s="7">
        <f t="shared" si="17"/>
        <v>392.003325</v>
      </c>
      <c r="P162" s="3">
        <f t="shared" si="18"/>
        <v>2.360373526</v>
      </c>
    </row>
    <row r="163" ht="15.75" customHeight="1">
      <c r="A163" s="5" t="s">
        <v>14</v>
      </c>
      <c r="B163" s="8">
        <v>34123.54</v>
      </c>
      <c r="C163" s="8">
        <v>34613.47</v>
      </c>
      <c r="D163" s="8">
        <v>34523.05</v>
      </c>
      <c r="E163" s="8">
        <v>34089.73</v>
      </c>
      <c r="F163" s="8">
        <v>34676.85</v>
      </c>
      <c r="G163" s="8">
        <v>34441.81</v>
      </c>
      <c r="H163" s="8">
        <v>34520.22</v>
      </c>
      <c r="I163" s="8">
        <v>34184.84</v>
      </c>
      <c r="J163" s="8">
        <v>34491.0</v>
      </c>
      <c r="K163" s="8">
        <v>34320.09</v>
      </c>
      <c r="L163" s="8">
        <v>34173.77</v>
      </c>
      <c r="M163" s="1"/>
      <c r="N163" s="7">
        <f t="shared" si="16"/>
        <v>34378.03364</v>
      </c>
      <c r="O163" s="7">
        <f t="shared" si="17"/>
        <v>208.1076426</v>
      </c>
      <c r="P163" s="3">
        <f t="shared" si="18"/>
        <v>0.6053506282</v>
      </c>
    </row>
    <row r="164" ht="15.75" customHeight="1">
      <c r="A164" s="5" t="s">
        <v>15</v>
      </c>
      <c r="B164" s="8">
        <v>64639.92</v>
      </c>
      <c r="C164" s="8">
        <v>65078.99</v>
      </c>
      <c r="D164" s="8">
        <v>65158.79</v>
      </c>
      <c r="E164" s="8">
        <v>65113.15</v>
      </c>
      <c r="F164" s="8">
        <v>65048.78</v>
      </c>
      <c r="G164" s="8">
        <v>64957.42</v>
      </c>
      <c r="H164" s="8">
        <v>67060.17</v>
      </c>
      <c r="I164" s="8">
        <v>64890.07</v>
      </c>
      <c r="J164" s="8">
        <v>65029.11</v>
      </c>
      <c r="K164" s="8">
        <v>64712.38</v>
      </c>
      <c r="L164" s="8">
        <v>64873.23</v>
      </c>
      <c r="M164" s="1"/>
      <c r="N164" s="7">
        <f t="shared" si="16"/>
        <v>65142.00091</v>
      </c>
      <c r="O164" s="7">
        <f t="shared" si="17"/>
        <v>656.6831992</v>
      </c>
      <c r="P164" s="3">
        <f t="shared" si="18"/>
        <v>1.008079565</v>
      </c>
    </row>
    <row r="165" ht="15.75" customHeight="1">
      <c r="A165" s="5" t="s">
        <v>16</v>
      </c>
      <c r="B165" s="8">
        <v>127486.49</v>
      </c>
      <c r="C165" s="8">
        <v>132674.63</v>
      </c>
      <c r="D165" s="8">
        <v>128014.64</v>
      </c>
      <c r="E165" s="8">
        <v>127658.62</v>
      </c>
      <c r="F165" s="8">
        <v>132873.42</v>
      </c>
      <c r="G165" s="8">
        <v>127806.99</v>
      </c>
      <c r="H165" s="8">
        <v>132743.93</v>
      </c>
      <c r="I165" s="8">
        <v>132455.29</v>
      </c>
      <c r="J165" s="8">
        <v>127065.92</v>
      </c>
      <c r="K165" s="8">
        <v>127079.77</v>
      </c>
      <c r="L165" s="8">
        <v>127345.18</v>
      </c>
      <c r="M165" s="1"/>
      <c r="N165" s="7">
        <f t="shared" si="16"/>
        <v>129382.2618</v>
      </c>
      <c r="O165" s="7">
        <f t="shared" si="17"/>
        <v>2636.390749</v>
      </c>
      <c r="P165" s="3">
        <f t="shared" si="18"/>
        <v>2.037675576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10.33</v>
      </c>
      <c r="C173" s="8">
        <v>11.1</v>
      </c>
      <c r="D173" s="8">
        <v>10.85</v>
      </c>
      <c r="E173" s="8">
        <v>11.02</v>
      </c>
      <c r="F173" s="8">
        <v>11.07</v>
      </c>
      <c r="G173" s="8">
        <v>11.09</v>
      </c>
      <c r="H173" s="8">
        <v>11.1</v>
      </c>
      <c r="I173" s="8">
        <v>11.03</v>
      </c>
      <c r="J173" s="8">
        <v>10.94</v>
      </c>
      <c r="K173" s="8">
        <v>11.14</v>
      </c>
      <c r="L173" s="8">
        <v>11.36</v>
      </c>
      <c r="M173" s="1"/>
      <c r="N173" s="7">
        <f t="shared" ref="N173:N193" si="19">AVERAGE(B173:L173)</f>
        <v>11.00272727</v>
      </c>
      <c r="O173" s="7">
        <f t="shared" ref="O173:O193" si="20">STDEV(B173:L173)</f>
        <v>0.2565966059</v>
      </c>
      <c r="P173" s="3">
        <f t="shared" ref="P173:P193" si="21">O173/N173*100</f>
        <v>2.332118207</v>
      </c>
    </row>
    <row r="174" ht="15.75" customHeight="1">
      <c r="A174" s="5">
        <v>2.0</v>
      </c>
      <c r="B174" s="8">
        <v>10.31</v>
      </c>
      <c r="C174" s="8">
        <v>10.79</v>
      </c>
      <c r="D174" s="8">
        <v>10.4</v>
      </c>
      <c r="E174" s="8">
        <v>10.52</v>
      </c>
      <c r="F174" s="8">
        <v>10.51</v>
      </c>
      <c r="G174" s="8">
        <v>10.44</v>
      </c>
      <c r="H174" s="8">
        <v>10.52</v>
      </c>
      <c r="I174" s="8">
        <v>10.48</v>
      </c>
      <c r="J174" s="8">
        <v>10.45</v>
      </c>
      <c r="K174" s="8">
        <v>10.44</v>
      </c>
      <c r="L174" s="8">
        <v>10.41</v>
      </c>
      <c r="M174" s="1"/>
      <c r="N174" s="7">
        <f t="shared" si="19"/>
        <v>10.47909091</v>
      </c>
      <c r="O174" s="7">
        <f t="shared" si="20"/>
        <v>0.1202043714</v>
      </c>
      <c r="P174" s="3">
        <f t="shared" si="21"/>
        <v>1.147087781</v>
      </c>
    </row>
    <row r="175" ht="15.75" customHeight="1">
      <c r="A175" s="5">
        <v>4.0</v>
      </c>
      <c r="B175" s="8">
        <v>11.43</v>
      </c>
      <c r="C175" s="8">
        <v>11.48</v>
      </c>
      <c r="D175" s="8">
        <v>11.32</v>
      </c>
      <c r="E175" s="8">
        <v>11.65</v>
      </c>
      <c r="F175" s="8">
        <v>11.41</v>
      </c>
      <c r="G175" s="8">
        <v>11.36</v>
      </c>
      <c r="H175" s="8">
        <v>11.42</v>
      </c>
      <c r="I175" s="8">
        <v>11.51</v>
      </c>
      <c r="J175" s="8">
        <v>11.34</v>
      </c>
      <c r="K175" s="8">
        <v>11.5</v>
      </c>
      <c r="L175" s="8">
        <v>11.39</v>
      </c>
      <c r="M175" s="1"/>
      <c r="N175" s="7">
        <f t="shared" si="19"/>
        <v>11.43727273</v>
      </c>
      <c r="O175" s="7">
        <f t="shared" si="20"/>
        <v>0.09424339861</v>
      </c>
      <c r="P175" s="3">
        <f t="shared" si="21"/>
        <v>0.8240023724</v>
      </c>
    </row>
    <row r="176" ht="15.75" customHeight="1">
      <c r="A176" s="5">
        <v>8.0</v>
      </c>
      <c r="B176" s="8">
        <v>12.73</v>
      </c>
      <c r="C176" s="8">
        <v>12.69</v>
      </c>
      <c r="D176" s="8">
        <v>12.61</v>
      </c>
      <c r="E176" s="8">
        <v>12.65</v>
      </c>
      <c r="F176" s="8">
        <v>12.68</v>
      </c>
      <c r="G176" s="8">
        <v>12.6</v>
      </c>
      <c r="H176" s="8">
        <v>12.83</v>
      </c>
      <c r="I176" s="8">
        <v>12.7</v>
      </c>
      <c r="J176" s="8">
        <v>12.63</v>
      </c>
      <c r="K176" s="8">
        <v>12.76</v>
      </c>
      <c r="L176" s="8">
        <v>12.65</v>
      </c>
      <c r="M176" s="1"/>
      <c r="N176" s="7">
        <f t="shared" si="19"/>
        <v>12.68454545</v>
      </c>
      <c r="O176" s="7">
        <f t="shared" si="20"/>
        <v>0.0687551651</v>
      </c>
      <c r="P176" s="3">
        <f t="shared" si="21"/>
        <v>0.5420388562</v>
      </c>
    </row>
    <row r="177" ht="15.75" customHeight="1">
      <c r="A177" s="5">
        <v>16.0</v>
      </c>
      <c r="B177" s="8">
        <v>13.61</v>
      </c>
      <c r="C177" s="8">
        <v>13.5</v>
      </c>
      <c r="D177" s="8">
        <v>14.65</v>
      </c>
      <c r="E177" s="8">
        <v>13.42</v>
      </c>
      <c r="F177" s="8">
        <v>13.56</v>
      </c>
      <c r="G177" s="8">
        <v>13.45</v>
      </c>
      <c r="H177" s="8">
        <v>13.52</v>
      </c>
      <c r="I177" s="8">
        <v>13.66</v>
      </c>
      <c r="J177" s="8">
        <v>13.53</v>
      </c>
      <c r="K177" s="8">
        <v>13.45</v>
      </c>
      <c r="L177" s="8">
        <v>13.5</v>
      </c>
      <c r="M177" s="1"/>
      <c r="N177" s="7">
        <f t="shared" si="19"/>
        <v>13.62272727</v>
      </c>
      <c r="O177" s="7">
        <f t="shared" si="20"/>
        <v>0.3479681281</v>
      </c>
      <c r="P177" s="3">
        <f t="shared" si="21"/>
        <v>2.554320593</v>
      </c>
    </row>
    <row r="178" ht="15.75" customHeight="1">
      <c r="A178" s="5">
        <v>32.0</v>
      </c>
      <c r="B178" s="8">
        <v>15.54</v>
      </c>
      <c r="C178" s="8">
        <v>15.48</v>
      </c>
      <c r="D178" s="8">
        <v>15.39</v>
      </c>
      <c r="E178" s="8">
        <v>15.42</v>
      </c>
      <c r="F178" s="8">
        <v>15.56</v>
      </c>
      <c r="G178" s="8">
        <v>15.62</v>
      </c>
      <c r="H178" s="8">
        <v>15.49</v>
      </c>
      <c r="I178" s="8">
        <v>15.44</v>
      </c>
      <c r="J178" s="8">
        <v>15.47</v>
      </c>
      <c r="K178" s="8">
        <v>15.49</v>
      </c>
      <c r="L178" s="8">
        <v>15.45</v>
      </c>
      <c r="M178" s="1"/>
      <c r="N178" s="7">
        <f t="shared" si="19"/>
        <v>15.48636364</v>
      </c>
      <c r="O178" s="7">
        <f t="shared" si="20"/>
        <v>0.06607158652</v>
      </c>
      <c r="P178" s="3">
        <f t="shared" si="21"/>
        <v>0.4266436465</v>
      </c>
    </row>
    <row r="179" ht="15.75" customHeight="1">
      <c r="A179" s="5">
        <v>64.0</v>
      </c>
      <c r="B179" s="8">
        <v>19.22</v>
      </c>
      <c r="C179" s="8">
        <v>19.26</v>
      </c>
      <c r="D179" s="8">
        <v>19.21</v>
      </c>
      <c r="E179" s="8">
        <v>19.18</v>
      </c>
      <c r="F179" s="8">
        <v>19.25</v>
      </c>
      <c r="G179" s="8">
        <v>19.15</v>
      </c>
      <c r="H179" s="8">
        <v>19.46</v>
      </c>
      <c r="I179" s="8">
        <v>19.23</v>
      </c>
      <c r="J179" s="8">
        <v>19.28</v>
      </c>
      <c r="K179" s="8">
        <v>19.29</v>
      </c>
      <c r="L179" s="8">
        <v>19.25</v>
      </c>
      <c r="M179" s="1"/>
      <c r="N179" s="7">
        <f t="shared" si="19"/>
        <v>19.25272727</v>
      </c>
      <c r="O179" s="7">
        <f t="shared" si="20"/>
        <v>0.08026093808</v>
      </c>
      <c r="P179" s="3">
        <f t="shared" si="21"/>
        <v>0.4168808759</v>
      </c>
    </row>
    <row r="180" ht="15.75" customHeight="1">
      <c r="A180" s="5">
        <v>128.0</v>
      </c>
      <c r="B180" s="8">
        <v>26.77</v>
      </c>
      <c r="C180" s="8">
        <v>26.76</v>
      </c>
      <c r="D180" s="8">
        <v>26.42</v>
      </c>
      <c r="E180" s="8">
        <v>26.56</v>
      </c>
      <c r="F180" s="8">
        <v>26.68</v>
      </c>
      <c r="G180" s="8">
        <v>26.6</v>
      </c>
      <c r="H180" s="8">
        <v>26.79</v>
      </c>
      <c r="I180" s="8">
        <v>26.74</v>
      </c>
      <c r="J180" s="8">
        <v>26.64</v>
      </c>
      <c r="K180" s="8">
        <v>26.69</v>
      </c>
      <c r="L180" s="8">
        <v>26.74</v>
      </c>
      <c r="M180" s="1"/>
      <c r="N180" s="7">
        <f t="shared" si="19"/>
        <v>26.67181818</v>
      </c>
      <c r="O180" s="7">
        <f t="shared" si="20"/>
        <v>0.1109791135</v>
      </c>
      <c r="P180" s="3">
        <f t="shared" si="21"/>
        <v>0.4160912944</v>
      </c>
    </row>
    <row r="181" ht="15.75" customHeight="1">
      <c r="A181" s="5">
        <v>256.0</v>
      </c>
      <c r="B181" s="8">
        <v>42.66</v>
      </c>
      <c r="C181" s="8">
        <v>43.58</v>
      </c>
      <c r="D181" s="8">
        <v>42.79</v>
      </c>
      <c r="E181" s="8">
        <v>43.02</v>
      </c>
      <c r="F181" s="8">
        <v>42.65</v>
      </c>
      <c r="G181" s="8">
        <v>43.19</v>
      </c>
      <c r="H181" s="8">
        <v>43.41</v>
      </c>
      <c r="I181" s="8">
        <v>43.51</v>
      </c>
      <c r="J181" s="8">
        <v>43.19</v>
      </c>
      <c r="K181" s="8">
        <v>43.16</v>
      </c>
      <c r="L181" s="8">
        <v>43.11</v>
      </c>
      <c r="M181" s="1"/>
      <c r="N181" s="7">
        <f t="shared" si="19"/>
        <v>43.11545455</v>
      </c>
      <c r="O181" s="7">
        <f t="shared" si="20"/>
        <v>0.3178793367</v>
      </c>
      <c r="P181" s="3">
        <f t="shared" si="21"/>
        <v>0.7372746967</v>
      </c>
    </row>
    <row r="182" ht="15.75" customHeight="1">
      <c r="A182" s="5">
        <v>512.0</v>
      </c>
      <c r="B182" s="8">
        <v>67.95</v>
      </c>
      <c r="C182" s="8">
        <v>69.74</v>
      </c>
      <c r="D182" s="8">
        <v>69.19</v>
      </c>
      <c r="E182" s="8">
        <v>68.68</v>
      </c>
      <c r="F182" s="8">
        <v>68.65</v>
      </c>
      <c r="G182" s="8">
        <v>69.08</v>
      </c>
      <c r="H182" s="8">
        <v>69.09</v>
      </c>
      <c r="I182" s="8">
        <v>69.76</v>
      </c>
      <c r="J182" s="8">
        <v>69.43</v>
      </c>
      <c r="K182" s="8">
        <v>68.84</v>
      </c>
      <c r="L182" s="8">
        <v>70.75</v>
      </c>
      <c r="M182" s="1"/>
      <c r="N182" s="7">
        <f t="shared" si="19"/>
        <v>69.19636364</v>
      </c>
      <c r="O182" s="7">
        <f t="shared" si="20"/>
        <v>0.7315773743</v>
      </c>
      <c r="P182" s="3">
        <f t="shared" si="21"/>
        <v>1.057248294</v>
      </c>
    </row>
    <row r="183" ht="15.75" customHeight="1">
      <c r="A183" s="5" t="s">
        <v>6</v>
      </c>
      <c r="B183" s="8">
        <v>117.32</v>
      </c>
      <c r="C183" s="8">
        <v>119.35</v>
      </c>
      <c r="D183" s="8">
        <v>120.32</v>
      </c>
      <c r="E183" s="8">
        <v>120.09</v>
      </c>
      <c r="F183" s="8">
        <v>119.5</v>
      </c>
      <c r="G183" s="8">
        <v>119.84</v>
      </c>
      <c r="H183" s="8">
        <v>119.83</v>
      </c>
      <c r="I183" s="8">
        <v>119.18</v>
      </c>
      <c r="J183" s="8">
        <v>119.6</v>
      </c>
      <c r="K183" s="8">
        <v>120.06</v>
      </c>
      <c r="L183" s="8">
        <v>119.64</v>
      </c>
      <c r="M183" s="1"/>
      <c r="N183" s="7">
        <f t="shared" si="19"/>
        <v>119.5209091</v>
      </c>
      <c r="O183" s="7">
        <f t="shared" si="20"/>
        <v>0.8037842316</v>
      </c>
      <c r="P183" s="3">
        <f t="shared" si="21"/>
        <v>0.6725051187</v>
      </c>
    </row>
    <row r="184" ht="15.75" customHeight="1">
      <c r="A184" s="5" t="s">
        <v>7</v>
      </c>
      <c r="B184" s="8">
        <v>204.16</v>
      </c>
      <c r="C184" s="8">
        <v>205.82</v>
      </c>
      <c r="D184" s="8">
        <v>207.62</v>
      </c>
      <c r="E184" s="8">
        <v>204.36</v>
      </c>
      <c r="F184" s="8">
        <v>205.64</v>
      </c>
      <c r="G184" s="8">
        <v>205.15</v>
      </c>
      <c r="H184" s="8">
        <v>206.38</v>
      </c>
      <c r="I184" s="8">
        <v>206.02</v>
      </c>
      <c r="J184" s="8">
        <v>207.38</v>
      </c>
      <c r="K184" s="8">
        <v>204.18</v>
      </c>
      <c r="L184" s="8">
        <v>205.01</v>
      </c>
      <c r="M184" s="1"/>
      <c r="N184" s="7">
        <f t="shared" si="19"/>
        <v>205.6109091</v>
      </c>
      <c r="O184" s="7">
        <f t="shared" si="20"/>
        <v>1.194172974</v>
      </c>
      <c r="P184" s="3">
        <f t="shared" si="21"/>
        <v>0.580792614</v>
      </c>
    </row>
    <row r="185" ht="15.75" customHeight="1">
      <c r="A185" s="5" t="s">
        <v>8</v>
      </c>
      <c r="B185" s="8">
        <v>381.39</v>
      </c>
      <c r="C185" s="8">
        <v>380.18</v>
      </c>
      <c r="D185" s="8">
        <v>383.15</v>
      </c>
      <c r="E185" s="8">
        <v>383.17</v>
      </c>
      <c r="F185" s="8">
        <v>381.42</v>
      </c>
      <c r="G185" s="8">
        <v>382.39</v>
      </c>
      <c r="H185" s="8">
        <v>382.09</v>
      </c>
      <c r="I185" s="8">
        <v>384.21</v>
      </c>
      <c r="J185" s="8">
        <v>380.94</v>
      </c>
      <c r="K185" s="8">
        <v>380.1</v>
      </c>
      <c r="L185" s="8">
        <v>383.28</v>
      </c>
      <c r="M185" s="1"/>
      <c r="N185" s="7">
        <f t="shared" si="19"/>
        <v>382.0290909</v>
      </c>
      <c r="O185" s="7">
        <f t="shared" si="20"/>
        <v>1.346079155</v>
      </c>
      <c r="P185" s="3">
        <f t="shared" si="21"/>
        <v>0.3523499092</v>
      </c>
    </row>
    <row r="186" ht="15.75" customHeight="1">
      <c r="A186" s="5" t="s">
        <v>9</v>
      </c>
      <c r="B186" s="8">
        <v>567.76</v>
      </c>
      <c r="C186" s="8">
        <v>560.11</v>
      </c>
      <c r="D186" s="8">
        <v>560.55</v>
      </c>
      <c r="E186" s="8">
        <v>562.7</v>
      </c>
      <c r="F186" s="8">
        <v>560.86</v>
      </c>
      <c r="G186" s="8">
        <v>565.05</v>
      </c>
      <c r="H186" s="8">
        <v>557.3</v>
      </c>
      <c r="I186" s="8">
        <v>557.91</v>
      </c>
      <c r="J186" s="8">
        <v>562.49</v>
      </c>
      <c r="K186" s="8">
        <v>559.47</v>
      </c>
      <c r="L186" s="8">
        <v>560.56</v>
      </c>
      <c r="M186" s="1"/>
      <c r="N186" s="7">
        <f t="shared" si="19"/>
        <v>561.3418182</v>
      </c>
      <c r="O186" s="7">
        <f t="shared" si="20"/>
        <v>3.044860648</v>
      </c>
      <c r="P186" s="3">
        <f t="shared" si="21"/>
        <v>0.542425408</v>
      </c>
    </row>
    <row r="187" ht="15.75" customHeight="1">
      <c r="A187" s="5" t="s">
        <v>10</v>
      </c>
      <c r="B187" s="8">
        <v>1208.42</v>
      </c>
      <c r="C187" s="8">
        <v>1202.53</v>
      </c>
      <c r="D187" s="8">
        <v>1208.49</v>
      </c>
      <c r="E187" s="8">
        <v>1208.64</v>
      </c>
      <c r="F187" s="8">
        <v>1209.62</v>
      </c>
      <c r="G187" s="8">
        <v>1209.56</v>
      </c>
      <c r="H187" s="8">
        <v>1211.9</v>
      </c>
      <c r="I187" s="8">
        <v>1211.46</v>
      </c>
      <c r="J187" s="8">
        <v>1207.86</v>
      </c>
      <c r="K187" s="8">
        <v>1205.47</v>
      </c>
      <c r="L187" s="8">
        <v>1206.6</v>
      </c>
      <c r="M187" s="1"/>
      <c r="N187" s="7">
        <f t="shared" si="19"/>
        <v>1208.231818</v>
      </c>
      <c r="O187" s="7">
        <f t="shared" si="20"/>
        <v>2.66037523</v>
      </c>
      <c r="P187" s="3">
        <f t="shared" si="21"/>
        <v>0.220187483</v>
      </c>
    </row>
    <row r="188" ht="15.75" customHeight="1">
      <c r="A188" s="5" t="s">
        <v>11</v>
      </c>
      <c r="B188" s="8">
        <v>3941.45</v>
      </c>
      <c r="C188" s="8">
        <v>3963.84</v>
      </c>
      <c r="D188" s="8">
        <v>3928.47</v>
      </c>
      <c r="E188" s="8">
        <v>3926.33</v>
      </c>
      <c r="F188" s="8">
        <v>3966.53</v>
      </c>
      <c r="G188" s="8">
        <v>3956.25</v>
      </c>
      <c r="H188" s="8">
        <v>3960.91</v>
      </c>
      <c r="I188" s="8">
        <v>3972.35</v>
      </c>
      <c r="J188" s="8">
        <v>3959.04</v>
      </c>
      <c r="K188" s="8">
        <v>3949.15</v>
      </c>
      <c r="L188" s="8">
        <v>3955.45</v>
      </c>
      <c r="M188" s="1"/>
      <c r="N188" s="7">
        <f t="shared" si="19"/>
        <v>3952.706364</v>
      </c>
      <c r="O188" s="7">
        <f t="shared" si="20"/>
        <v>15.00296656</v>
      </c>
      <c r="P188" s="3">
        <f t="shared" si="21"/>
        <v>0.3795618793</v>
      </c>
    </row>
    <row r="189" ht="15.75" customHeight="1">
      <c r="A189" s="5" t="s">
        <v>12</v>
      </c>
      <c r="B189" s="8">
        <v>7856.54</v>
      </c>
      <c r="C189" s="8">
        <v>8436.29</v>
      </c>
      <c r="D189" s="8">
        <v>8009.69</v>
      </c>
      <c r="E189" s="8">
        <v>7973.7</v>
      </c>
      <c r="F189" s="8">
        <v>8033.56</v>
      </c>
      <c r="G189" s="8">
        <v>7976.02</v>
      </c>
      <c r="H189" s="8">
        <v>8052.27</v>
      </c>
      <c r="I189" s="8">
        <v>7994.69</v>
      </c>
      <c r="J189" s="8">
        <v>8056.55</v>
      </c>
      <c r="K189" s="8">
        <v>8025.89</v>
      </c>
      <c r="L189" s="8">
        <v>8231.39</v>
      </c>
      <c r="M189" s="1"/>
      <c r="N189" s="7">
        <f t="shared" si="19"/>
        <v>8058.780909</v>
      </c>
      <c r="O189" s="7">
        <f t="shared" si="20"/>
        <v>153.4859484</v>
      </c>
      <c r="P189" s="3">
        <f t="shared" si="21"/>
        <v>1.904580235</v>
      </c>
    </row>
    <row r="190" ht="15.75" customHeight="1">
      <c r="A190" s="5" t="s">
        <v>13</v>
      </c>
      <c r="B190" s="8">
        <v>15383.18</v>
      </c>
      <c r="C190" s="8">
        <v>16395.28</v>
      </c>
      <c r="D190" s="8">
        <v>16388.02</v>
      </c>
      <c r="E190" s="8">
        <v>16812.52</v>
      </c>
      <c r="F190" s="8">
        <v>16073.09</v>
      </c>
      <c r="G190" s="8">
        <v>16821.28</v>
      </c>
      <c r="H190" s="8">
        <v>15803.13</v>
      </c>
      <c r="I190" s="8">
        <v>16753.73</v>
      </c>
      <c r="J190" s="8">
        <v>16271.05</v>
      </c>
      <c r="K190" s="8">
        <v>16406.8</v>
      </c>
      <c r="L190" s="8">
        <v>16858.31</v>
      </c>
      <c r="M190" s="1"/>
      <c r="N190" s="7">
        <f t="shared" si="19"/>
        <v>16360.58091</v>
      </c>
      <c r="O190" s="7">
        <f t="shared" si="20"/>
        <v>466.8636894</v>
      </c>
      <c r="P190" s="3">
        <f t="shared" si="21"/>
        <v>2.853588708</v>
      </c>
    </row>
    <row r="191" ht="15.75" customHeight="1">
      <c r="A191" s="5" t="s">
        <v>14</v>
      </c>
      <c r="B191" s="8">
        <v>33736.18</v>
      </c>
      <c r="C191" s="8">
        <v>34236.03</v>
      </c>
      <c r="D191" s="8">
        <v>34511.3</v>
      </c>
      <c r="E191" s="8">
        <v>34325.54</v>
      </c>
      <c r="F191" s="8">
        <v>34352.49</v>
      </c>
      <c r="G191" s="8">
        <v>34468.89</v>
      </c>
      <c r="H191" s="8">
        <v>34170.91</v>
      </c>
      <c r="I191" s="8">
        <v>34625.58</v>
      </c>
      <c r="J191" s="8">
        <v>34877.03</v>
      </c>
      <c r="K191" s="8">
        <v>34583.88</v>
      </c>
      <c r="L191" s="8">
        <v>33888.87</v>
      </c>
      <c r="M191" s="1"/>
      <c r="N191" s="7">
        <f t="shared" si="19"/>
        <v>34343.33636</v>
      </c>
      <c r="O191" s="7">
        <f t="shared" si="20"/>
        <v>329.1126918</v>
      </c>
      <c r="P191" s="3">
        <f t="shared" si="21"/>
        <v>0.9583014543</v>
      </c>
    </row>
    <row r="192" ht="15.75" customHeight="1">
      <c r="A192" s="5" t="s">
        <v>15</v>
      </c>
      <c r="B192" s="8">
        <v>64284.36</v>
      </c>
      <c r="C192" s="8">
        <v>67346.24</v>
      </c>
      <c r="D192" s="8">
        <v>64813.46</v>
      </c>
      <c r="E192" s="8">
        <v>64957.23</v>
      </c>
      <c r="F192" s="8">
        <v>65159.46</v>
      </c>
      <c r="G192" s="8">
        <v>65143.81</v>
      </c>
      <c r="H192" s="8">
        <v>64170.08</v>
      </c>
      <c r="I192" s="8">
        <v>65086.74</v>
      </c>
      <c r="J192" s="8">
        <v>65356.78</v>
      </c>
      <c r="K192" s="8">
        <v>64986.51</v>
      </c>
      <c r="L192" s="8">
        <v>67201.96</v>
      </c>
      <c r="M192" s="1"/>
      <c r="N192" s="7">
        <f t="shared" si="19"/>
        <v>65318.78455</v>
      </c>
      <c r="O192" s="7">
        <f t="shared" si="20"/>
        <v>1032.194331</v>
      </c>
      <c r="P192" s="3">
        <f t="shared" si="21"/>
        <v>1.580241179</v>
      </c>
    </row>
    <row r="193" ht="15.75" customHeight="1">
      <c r="A193" s="5" t="s">
        <v>16</v>
      </c>
      <c r="B193" s="8">
        <v>132019.24</v>
      </c>
      <c r="C193" s="8">
        <v>132553.87</v>
      </c>
      <c r="D193" s="8">
        <v>127261.35</v>
      </c>
      <c r="E193" s="8">
        <v>127772.0</v>
      </c>
      <c r="F193" s="8">
        <v>127795.77</v>
      </c>
      <c r="G193" s="8">
        <v>128162.91</v>
      </c>
      <c r="H193" s="8">
        <v>131677.23</v>
      </c>
      <c r="I193" s="8">
        <v>127378.93</v>
      </c>
      <c r="J193" s="8">
        <v>127993.95</v>
      </c>
      <c r="K193" s="8">
        <v>128465.51</v>
      </c>
      <c r="L193" s="8">
        <v>132549.76</v>
      </c>
      <c r="M193" s="1"/>
      <c r="N193" s="7">
        <f t="shared" si="19"/>
        <v>129420.9564</v>
      </c>
      <c r="O193" s="7">
        <f t="shared" si="20"/>
        <v>2239.919046</v>
      </c>
      <c r="P193" s="3">
        <f t="shared" si="21"/>
        <v>1.730723608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30.85</v>
      </c>
      <c r="C5" s="8">
        <v>30.85</v>
      </c>
      <c r="D5" s="8">
        <v>30.43</v>
      </c>
      <c r="E5" s="8">
        <v>30.48</v>
      </c>
      <c r="F5" s="8">
        <v>30.79</v>
      </c>
      <c r="G5" s="8">
        <v>30.7</v>
      </c>
      <c r="H5" s="8">
        <v>30.27</v>
      </c>
      <c r="I5" s="8">
        <v>30.76</v>
      </c>
      <c r="J5" s="8">
        <v>30.72</v>
      </c>
      <c r="K5" s="8">
        <v>30.62</v>
      </c>
      <c r="L5" s="3">
        <v>30.51</v>
      </c>
      <c r="M5" s="1"/>
      <c r="N5" s="7">
        <f t="shared" ref="N5:N25" si="1">AVERAGE(B5:L5)</f>
        <v>30.63454545</v>
      </c>
      <c r="O5" s="7">
        <f t="shared" ref="O5:O25" si="2">STDEV(B5:L5)</f>
        <v>0.1893865696</v>
      </c>
      <c r="P5" s="3">
        <f t="shared" ref="P5:P25" si="3">O5/N5*100</f>
        <v>0.6182124355</v>
      </c>
    </row>
    <row r="6" ht="15.75" customHeight="1">
      <c r="A6" s="5">
        <v>2.0</v>
      </c>
      <c r="B6" s="8">
        <v>28.46</v>
      </c>
      <c r="C6" s="8">
        <v>28.05</v>
      </c>
      <c r="D6" s="8">
        <v>28.12</v>
      </c>
      <c r="E6" s="8">
        <v>28.18</v>
      </c>
      <c r="F6" s="8">
        <v>28.48</v>
      </c>
      <c r="G6" s="8">
        <v>28.25</v>
      </c>
      <c r="H6" s="8">
        <v>28.09</v>
      </c>
      <c r="I6" s="8">
        <v>28.28</v>
      </c>
      <c r="J6" s="8">
        <v>28.23</v>
      </c>
      <c r="K6" s="8">
        <v>28.27</v>
      </c>
      <c r="L6" s="3">
        <v>28.35</v>
      </c>
      <c r="M6" s="1"/>
      <c r="N6" s="7">
        <f t="shared" si="1"/>
        <v>28.25090909</v>
      </c>
      <c r="O6" s="7">
        <f t="shared" si="2"/>
        <v>0.1400324638</v>
      </c>
      <c r="P6" s="3">
        <f t="shared" si="3"/>
        <v>0.4956741863</v>
      </c>
    </row>
    <row r="7" ht="15.75" customHeight="1">
      <c r="A7" s="5">
        <v>4.0</v>
      </c>
      <c r="B7" s="8">
        <v>27.42</v>
      </c>
      <c r="C7" s="8">
        <v>27.13</v>
      </c>
      <c r="D7" s="8">
        <v>27.2</v>
      </c>
      <c r="E7" s="8">
        <v>27.3</v>
      </c>
      <c r="F7" s="8">
        <v>27.36</v>
      </c>
      <c r="G7" s="8">
        <v>27.32</v>
      </c>
      <c r="H7" s="8">
        <v>27.04</v>
      </c>
      <c r="I7" s="8">
        <v>27.36</v>
      </c>
      <c r="J7" s="8">
        <v>27.39</v>
      </c>
      <c r="K7" s="8">
        <v>27.39</v>
      </c>
      <c r="L7" s="3">
        <v>27.47</v>
      </c>
      <c r="M7" s="1"/>
      <c r="N7" s="7">
        <f t="shared" si="1"/>
        <v>27.30727273</v>
      </c>
      <c r="O7" s="7">
        <f t="shared" si="2"/>
        <v>0.1315363759</v>
      </c>
      <c r="P7" s="3">
        <f t="shared" si="3"/>
        <v>0.4816899044</v>
      </c>
    </row>
    <row r="8" ht="15.75" customHeight="1">
      <c r="A8" s="5">
        <v>8.0</v>
      </c>
      <c r="B8" s="8">
        <v>28.91</v>
      </c>
      <c r="C8" s="8">
        <v>28.71</v>
      </c>
      <c r="D8" s="8">
        <v>28.69</v>
      </c>
      <c r="E8" s="8">
        <v>28.87</v>
      </c>
      <c r="F8" s="8">
        <v>28.93</v>
      </c>
      <c r="G8" s="8">
        <v>28.87</v>
      </c>
      <c r="H8" s="8">
        <v>28.53</v>
      </c>
      <c r="I8" s="8">
        <v>28.9</v>
      </c>
      <c r="J8" s="8">
        <v>28.9</v>
      </c>
      <c r="K8" s="8">
        <v>28.86</v>
      </c>
      <c r="L8" s="3">
        <v>28.94</v>
      </c>
      <c r="M8" s="1"/>
      <c r="N8" s="7">
        <f t="shared" si="1"/>
        <v>28.82818182</v>
      </c>
      <c r="O8" s="7">
        <f t="shared" si="2"/>
        <v>0.1289820283</v>
      </c>
      <c r="P8" s="3">
        <f t="shared" si="3"/>
        <v>0.4474164523</v>
      </c>
    </row>
    <row r="9" ht="15.75" customHeight="1">
      <c r="A9" s="5">
        <v>16.0</v>
      </c>
      <c r="B9" s="8">
        <v>26.64</v>
      </c>
      <c r="C9" s="8">
        <v>26.37</v>
      </c>
      <c r="D9" s="8">
        <v>26.52</v>
      </c>
      <c r="E9" s="8">
        <v>26.55</v>
      </c>
      <c r="F9" s="8">
        <v>26.59</v>
      </c>
      <c r="G9" s="8">
        <v>26.61</v>
      </c>
      <c r="H9" s="8">
        <v>26.25</v>
      </c>
      <c r="I9" s="8">
        <v>26.71</v>
      </c>
      <c r="J9" s="8">
        <v>26.54</v>
      </c>
      <c r="K9" s="8">
        <v>26.56</v>
      </c>
      <c r="L9" s="3">
        <v>26.72</v>
      </c>
      <c r="M9" s="1"/>
      <c r="N9" s="7">
        <f t="shared" si="1"/>
        <v>26.55090909</v>
      </c>
      <c r="O9" s="7">
        <f t="shared" si="2"/>
        <v>0.1383079568</v>
      </c>
      <c r="P9" s="3">
        <f t="shared" si="3"/>
        <v>0.5209160873</v>
      </c>
    </row>
    <row r="10" ht="15.75" customHeight="1">
      <c r="A10" s="5">
        <v>32.0</v>
      </c>
      <c r="B10" s="8">
        <v>28.02</v>
      </c>
      <c r="C10" s="8">
        <v>27.8</v>
      </c>
      <c r="D10" s="8">
        <v>27.79</v>
      </c>
      <c r="E10" s="8">
        <v>28.17</v>
      </c>
      <c r="F10" s="8">
        <v>28.03</v>
      </c>
      <c r="G10" s="8">
        <v>28.09</v>
      </c>
      <c r="H10" s="8">
        <v>27.6</v>
      </c>
      <c r="I10" s="8">
        <v>27.95</v>
      </c>
      <c r="J10" s="8">
        <v>28.01</v>
      </c>
      <c r="K10" s="8">
        <v>27.96</v>
      </c>
      <c r="L10" s="3">
        <v>28.09</v>
      </c>
      <c r="M10" s="1"/>
      <c r="N10" s="7">
        <f t="shared" si="1"/>
        <v>27.95545455</v>
      </c>
      <c r="O10" s="7">
        <f t="shared" si="2"/>
        <v>0.1651885974</v>
      </c>
      <c r="P10" s="3">
        <f t="shared" si="3"/>
        <v>0.5908993437</v>
      </c>
    </row>
    <row r="11" ht="15.75" customHeight="1">
      <c r="A11" s="5">
        <v>64.0</v>
      </c>
      <c r="B11" s="8">
        <v>30.94</v>
      </c>
      <c r="C11" s="8">
        <v>30.75</v>
      </c>
      <c r="D11" s="8">
        <v>30.78</v>
      </c>
      <c r="E11" s="8">
        <v>31.04</v>
      </c>
      <c r="F11" s="8">
        <v>30.96</v>
      </c>
      <c r="G11" s="8">
        <v>31.01</v>
      </c>
      <c r="H11" s="8">
        <v>30.54</v>
      </c>
      <c r="I11" s="8">
        <v>30.94</v>
      </c>
      <c r="J11" s="8">
        <v>30.9</v>
      </c>
      <c r="K11" s="8">
        <v>30.77</v>
      </c>
      <c r="L11" s="3">
        <v>31.04</v>
      </c>
      <c r="M11" s="1"/>
      <c r="N11" s="7">
        <f t="shared" si="1"/>
        <v>30.87909091</v>
      </c>
      <c r="O11" s="7">
        <f t="shared" si="2"/>
        <v>0.1538476224</v>
      </c>
      <c r="P11" s="3">
        <f t="shared" si="3"/>
        <v>0.4982258798</v>
      </c>
    </row>
    <row r="12" ht="15.75" customHeight="1">
      <c r="A12" s="5">
        <v>128.0</v>
      </c>
      <c r="B12" s="8">
        <v>35.6</v>
      </c>
      <c r="C12" s="8">
        <v>34.81</v>
      </c>
      <c r="D12" s="8">
        <v>35.07</v>
      </c>
      <c r="E12" s="8">
        <v>35.21</v>
      </c>
      <c r="F12" s="8">
        <v>35.0</v>
      </c>
      <c r="G12" s="8">
        <v>35.3</v>
      </c>
      <c r="H12" s="8">
        <v>34.75</v>
      </c>
      <c r="I12" s="8">
        <v>35.33</v>
      </c>
      <c r="J12" s="8">
        <v>35.31</v>
      </c>
      <c r="K12" s="8">
        <v>34.67</v>
      </c>
      <c r="L12" s="3">
        <v>35.34</v>
      </c>
      <c r="M12" s="1"/>
      <c r="N12" s="7">
        <f t="shared" si="1"/>
        <v>35.12636364</v>
      </c>
      <c r="O12" s="7">
        <f t="shared" si="2"/>
        <v>0.2917969406</v>
      </c>
      <c r="P12" s="3">
        <f t="shared" si="3"/>
        <v>0.8307063709</v>
      </c>
    </row>
    <row r="13" ht="15.75" customHeight="1">
      <c r="A13" s="5">
        <v>256.0</v>
      </c>
      <c r="B13" s="8">
        <v>43.56</v>
      </c>
      <c r="C13" s="8">
        <v>43.53</v>
      </c>
      <c r="D13" s="8">
        <v>43.85</v>
      </c>
      <c r="E13" s="8">
        <v>43.87</v>
      </c>
      <c r="F13" s="8">
        <v>43.5</v>
      </c>
      <c r="G13" s="8">
        <v>43.41</v>
      </c>
      <c r="H13" s="8">
        <v>43.04</v>
      </c>
      <c r="I13" s="8">
        <v>44.19</v>
      </c>
      <c r="J13" s="8">
        <v>44.49</v>
      </c>
      <c r="K13" s="8">
        <v>43.2</v>
      </c>
      <c r="L13" s="3">
        <v>43.62</v>
      </c>
      <c r="M13" s="1"/>
      <c r="N13" s="7">
        <f t="shared" si="1"/>
        <v>43.66</v>
      </c>
      <c r="O13" s="7">
        <f t="shared" si="2"/>
        <v>0.4198333003</v>
      </c>
      <c r="P13" s="3">
        <f t="shared" si="3"/>
        <v>0.9615971146</v>
      </c>
    </row>
    <row r="14" ht="15.75" customHeight="1">
      <c r="A14" s="5">
        <v>512.0</v>
      </c>
      <c r="B14" s="8">
        <v>59.85</v>
      </c>
      <c r="C14" s="8">
        <v>60.11</v>
      </c>
      <c r="D14" s="8">
        <v>59.65</v>
      </c>
      <c r="E14" s="8">
        <v>60.49</v>
      </c>
      <c r="F14" s="8">
        <v>59.96</v>
      </c>
      <c r="G14" s="8">
        <v>59.84</v>
      </c>
      <c r="H14" s="8">
        <v>59.35</v>
      </c>
      <c r="I14" s="8">
        <v>59.95</v>
      </c>
      <c r="J14" s="8">
        <v>61.1</v>
      </c>
      <c r="K14" s="8">
        <v>59.88</v>
      </c>
      <c r="L14" s="3">
        <v>59.95</v>
      </c>
      <c r="M14" s="1"/>
      <c r="N14" s="7">
        <f t="shared" si="1"/>
        <v>60.01181818</v>
      </c>
      <c r="O14" s="7">
        <f t="shared" si="2"/>
        <v>0.4554957339</v>
      </c>
      <c r="P14" s="3">
        <f t="shared" si="3"/>
        <v>0.7590100546</v>
      </c>
    </row>
    <row r="15" ht="15.75" customHeight="1">
      <c r="A15" s="5" t="s">
        <v>6</v>
      </c>
      <c r="B15" s="8">
        <v>96.57</v>
      </c>
      <c r="C15" s="8">
        <v>96.69</v>
      </c>
      <c r="D15" s="8">
        <v>96.17</v>
      </c>
      <c r="E15" s="8">
        <v>96.62</v>
      </c>
      <c r="F15" s="8">
        <v>96.26</v>
      </c>
      <c r="G15" s="8">
        <v>95.36</v>
      </c>
      <c r="H15" s="8">
        <v>95.43</v>
      </c>
      <c r="I15" s="8">
        <v>95.95</v>
      </c>
      <c r="J15" s="8">
        <v>97.34</v>
      </c>
      <c r="K15" s="8">
        <v>95.8</v>
      </c>
      <c r="L15" s="3">
        <v>96.67</v>
      </c>
      <c r="M15" s="1"/>
      <c r="N15" s="7">
        <f t="shared" si="1"/>
        <v>96.26</v>
      </c>
      <c r="O15" s="7">
        <f t="shared" si="2"/>
        <v>0.5966405953</v>
      </c>
      <c r="P15" s="3">
        <f t="shared" si="3"/>
        <v>0.6198219357</v>
      </c>
    </row>
    <row r="16" ht="15.75" customHeight="1">
      <c r="A16" s="5" t="s">
        <v>7</v>
      </c>
      <c r="B16" s="8">
        <v>148.86</v>
      </c>
      <c r="C16" s="8">
        <v>148.91</v>
      </c>
      <c r="D16" s="8">
        <v>147.74</v>
      </c>
      <c r="E16" s="8">
        <v>147.23</v>
      </c>
      <c r="F16" s="8">
        <v>147.56</v>
      </c>
      <c r="G16" s="8">
        <v>146.53</v>
      </c>
      <c r="H16" s="8">
        <v>146.31</v>
      </c>
      <c r="I16" s="8">
        <v>146.71</v>
      </c>
      <c r="J16" s="8">
        <v>148.94</v>
      </c>
      <c r="K16" s="8">
        <v>146.27</v>
      </c>
      <c r="L16" s="3">
        <v>147.64</v>
      </c>
      <c r="M16" s="1"/>
      <c r="N16" s="7">
        <f t="shared" si="1"/>
        <v>147.5181818</v>
      </c>
      <c r="O16" s="7">
        <f t="shared" si="2"/>
        <v>1.027392994</v>
      </c>
      <c r="P16" s="3">
        <f t="shared" si="3"/>
        <v>0.6964517737</v>
      </c>
    </row>
    <row r="17" ht="15.75" customHeight="1">
      <c r="A17" s="5" t="s">
        <v>8</v>
      </c>
      <c r="B17" s="8">
        <v>280.92</v>
      </c>
      <c r="C17" s="8">
        <v>281.78</v>
      </c>
      <c r="D17" s="8">
        <v>281.02</v>
      </c>
      <c r="E17" s="8">
        <v>281.95</v>
      </c>
      <c r="F17" s="8">
        <v>280.93</v>
      </c>
      <c r="G17" s="8">
        <v>283.07</v>
      </c>
      <c r="H17" s="8">
        <v>279.93</v>
      </c>
      <c r="I17" s="8">
        <v>281.56</v>
      </c>
      <c r="J17" s="8">
        <v>280.54</v>
      </c>
      <c r="K17" s="8">
        <v>282.29</v>
      </c>
      <c r="L17" s="3">
        <v>282.17</v>
      </c>
      <c r="M17" s="1"/>
      <c r="N17" s="7">
        <f t="shared" si="1"/>
        <v>281.4690909</v>
      </c>
      <c r="O17" s="7">
        <f t="shared" si="2"/>
        <v>0.8994493265</v>
      </c>
      <c r="P17" s="3">
        <f t="shared" si="3"/>
        <v>0.3195552746</v>
      </c>
    </row>
    <row r="18" ht="15.75" customHeight="1">
      <c r="A18" s="5" t="s">
        <v>9</v>
      </c>
      <c r="B18" s="8">
        <v>518.61</v>
      </c>
      <c r="C18" s="8">
        <v>517.12</v>
      </c>
      <c r="D18" s="8">
        <v>522.02</v>
      </c>
      <c r="E18" s="8">
        <v>518.99</v>
      </c>
      <c r="F18" s="8">
        <v>520.05</v>
      </c>
      <c r="G18" s="8">
        <v>523.54</v>
      </c>
      <c r="H18" s="8">
        <v>518.9</v>
      </c>
      <c r="I18" s="8">
        <v>520.76</v>
      </c>
      <c r="J18" s="8">
        <v>518.12</v>
      </c>
      <c r="K18" s="8">
        <v>517.88</v>
      </c>
      <c r="L18" s="3">
        <v>517.73</v>
      </c>
      <c r="M18" s="1"/>
      <c r="N18" s="7">
        <f t="shared" si="1"/>
        <v>519.4290909</v>
      </c>
      <c r="O18" s="7">
        <f t="shared" si="2"/>
        <v>1.981037377</v>
      </c>
      <c r="P18" s="3">
        <f t="shared" si="3"/>
        <v>0.3813874525</v>
      </c>
    </row>
    <row r="19" ht="15.75" customHeight="1">
      <c r="A19" s="5" t="s">
        <v>10</v>
      </c>
      <c r="B19" s="8">
        <v>743.72</v>
      </c>
      <c r="C19" s="8">
        <v>739.21</v>
      </c>
      <c r="D19" s="8">
        <v>735.34</v>
      </c>
      <c r="E19" s="8">
        <v>736.36</v>
      </c>
      <c r="F19" s="8">
        <v>755.61</v>
      </c>
      <c r="G19" s="8">
        <v>721.56</v>
      </c>
      <c r="H19" s="8">
        <v>756.18</v>
      </c>
      <c r="I19" s="8">
        <v>730.14</v>
      </c>
      <c r="J19" s="8">
        <v>756.13</v>
      </c>
      <c r="K19" s="8">
        <v>733.38</v>
      </c>
      <c r="L19" s="3">
        <v>737.83</v>
      </c>
      <c r="M19" s="1"/>
      <c r="N19" s="7">
        <f t="shared" si="1"/>
        <v>740.4963636</v>
      </c>
      <c r="O19" s="7">
        <f t="shared" si="2"/>
        <v>11.39361863</v>
      </c>
      <c r="P19" s="3">
        <f t="shared" si="3"/>
        <v>1.538646128</v>
      </c>
    </row>
    <row r="20" ht="15.75" customHeight="1">
      <c r="A20" s="5" t="s">
        <v>11</v>
      </c>
      <c r="B20" s="8">
        <v>1548.74</v>
      </c>
      <c r="C20" s="8">
        <v>1533.14</v>
      </c>
      <c r="D20" s="8">
        <v>1549.94</v>
      </c>
      <c r="E20" s="8">
        <v>1552.67</v>
      </c>
      <c r="F20" s="8">
        <v>1557.53</v>
      </c>
      <c r="G20" s="8">
        <v>1576.35</v>
      </c>
      <c r="H20" s="8">
        <v>1571.59</v>
      </c>
      <c r="I20" s="8">
        <v>1559.12</v>
      </c>
      <c r="J20" s="8">
        <v>1540.8</v>
      </c>
      <c r="K20" s="8">
        <v>1555.86</v>
      </c>
      <c r="L20" s="3">
        <v>1553.21</v>
      </c>
      <c r="M20" s="1"/>
      <c r="N20" s="7">
        <f t="shared" si="1"/>
        <v>1554.45</v>
      </c>
      <c r="O20" s="7">
        <f t="shared" si="2"/>
        <v>12.26687328</v>
      </c>
      <c r="P20" s="3">
        <f t="shared" si="3"/>
        <v>0.7891455677</v>
      </c>
    </row>
    <row r="21" ht="15.75" customHeight="1">
      <c r="A21" s="5" t="s">
        <v>12</v>
      </c>
      <c r="B21" s="8">
        <v>4955.75</v>
      </c>
      <c r="C21" s="8">
        <v>4871.81</v>
      </c>
      <c r="D21" s="8">
        <v>4940.97</v>
      </c>
      <c r="E21" s="8">
        <v>4901.69</v>
      </c>
      <c r="F21" s="8">
        <v>4909.36</v>
      </c>
      <c r="G21" s="8">
        <v>4904.08</v>
      </c>
      <c r="H21" s="8">
        <v>4883.39</v>
      </c>
      <c r="I21" s="8">
        <v>4917.61</v>
      </c>
      <c r="J21" s="8">
        <v>4923.48</v>
      </c>
      <c r="K21" s="8">
        <v>4909.22</v>
      </c>
      <c r="L21" s="3">
        <v>4958.75</v>
      </c>
      <c r="M21" s="1"/>
      <c r="N21" s="7">
        <f t="shared" si="1"/>
        <v>4916.01</v>
      </c>
      <c r="O21" s="7">
        <f t="shared" si="2"/>
        <v>27.46407836</v>
      </c>
      <c r="P21" s="3">
        <f t="shared" si="3"/>
        <v>0.5586660393</v>
      </c>
    </row>
    <row r="22" ht="15.75" customHeight="1">
      <c r="A22" s="5" t="s">
        <v>13</v>
      </c>
      <c r="B22" s="8">
        <v>9928.79</v>
      </c>
      <c r="C22" s="8">
        <v>9955.01</v>
      </c>
      <c r="D22" s="8">
        <v>9780.83</v>
      </c>
      <c r="E22" s="8">
        <v>9603.78</v>
      </c>
      <c r="F22" s="8">
        <v>9708.3</v>
      </c>
      <c r="G22" s="8">
        <v>10007.68</v>
      </c>
      <c r="H22" s="8">
        <v>9881.62</v>
      </c>
      <c r="I22" s="8">
        <v>10070.45</v>
      </c>
      <c r="J22" s="8">
        <v>9473.48</v>
      </c>
      <c r="K22" s="8">
        <v>9836.18</v>
      </c>
      <c r="L22" s="3">
        <v>10184.52</v>
      </c>
      <c r="M22" s="1"/>
      <c r="N22" s="7">
        <f t="shared" si="1"/>
        <v>9857.330909</v>
      </c>
      <c r="O22" s="7">
        <f t="shared" si="2"/>
        <v>207.4739525</v>
      </c>
      <c r="P22" s="3">
        <f t="shared" si="3"/>
        <v>2.104768059</v>
      </c>
    </row>
    <row r="23" ht="15.75" customHeight="1">
      <c r="A23" s="5" t="s">
        <v>14</v>
      </c>
      <c r="B23" s="8">
        <v>18852.79</v>
      </c>
      <c r="C23" s="8">
        <v>19115.98</v>
      </c>
      <c r="D23" s="8">
        <v>18732.22</v>
      </c>
      <c r="E23" s="8">
        <v>18007.99</v>
      </c>
      <c r="F23" s="8">
        <v>18234.11</v>
      </c>
      <c r="G23" s="8">
        <v>18993.36</v>
      </c>
      <c r="H23" s="8">
        <v>18973.51</v>
      </c>
      <c r="I23" s="8">
        <v>19139.49</v>
      </c>
      <c r="J23" s="8">
        <v>18044.91</v>
      </c>
      <c r="K23" s="8">
        <v>18169.77</v>
      </c>
      <c r="L23" s="3">
        <v>19201.88</v>
      </c>
      <c r="M23" s="1"/>
      <c r="N23" s="7">
        <f t="shared" si="1"/>
        <v>18678.72818</v>
      </c>
      <c r="O23" s="7">
        <f t="shared" si="2"/>
        <v>469.5280372</v>
      </c>
      <c r="P23" s="3">
        <f t="shared" si="3"/>
        <v>2.513704534</v>
      </c>
    </row>
    <row r="24" ht="15.75" customHeight="1">
      <c r="A24" s="5" t="s">
        <v>15</v>
      </c>
      <c r="B24" s="8">
        <v>37128.84</v>
      </c>
      <c r="C24" s="8">
        <v>39681.81</v>
      </c>
      <c r="D24" s="8">
        <v>37244.48</v>
      </c>
      <c r="E24" s="8">
        <v>37325.95</v>
      </c>
      <c r="F24" s="8">
        <v>37296.54</v>
      </c>
      <c r="G24" s="8">
        <v>40111.66</v>
      </c>
      <c r="H24" s="8">
        <v>39648.1</v>
      </c>
      <c r="I24" s="8">
        <v>40003.94</v>
      </c>
      <c r="J24" s="8">
        <v>39993.09</v>
      </c>
      <c r="K24" s="8">
        <v>37182.4</v>
      </c>
      <c r="L24" s="3">
        <v>37570.39</v>
      </c>
      <c r="M24" s="1"/>
      <c r="N24" s="7">
        <f t="shared" si="1"/>
        <v>38471.56364</v>
      </c>
      <c r="O24" s="7">
        <f t="shared" si="2"/>
        <v>1366.670367</v>
      </c>
      <c r="P24" s="3">
        <f t="shared" si="3"/>
        <v>3.552417001</v>
      </c>
    </row>
    <row r="25" ht="15.75" customHeight="1">
      <c r="A25" s="5" t="s">
        <v>16</v>
      </c>
      <c r="B25" s="8">
        <v>72391.44</v>
      </c>
      <c r="C25" s="8">
        <v>72169.3</v>
      </c>
      <c r="D25" s="8">
        <v>72678.19</v>
      </c>
      <c r="E25" s="8">
        <v>72338.53</v>
      </c>
      <c r="F25" s="8">
        <v>72256.15</v>
      </c>
      <c r="G25" s="8">
        <v>72369.16</v>
      </c>
      <c r="H25" s="8">
        <v>72107.79</v>
      </c>
      <c r="I25" s="8">
        <v>73049.77</v>
      </c>
      <c r="J25" s="8">
        <v>72152.72</v>
      </c>
      <c r="K25" s="8">
        <v>72202.76</v>
      </c>
      <c r="L25" s="3">
        <v>72100.25</v>
      </c>
      <c r="M25" s="1"/>
      <c r="N25" s="7">
        <f t="shared" si="1"/>
        <v>72346.91455</v>
      </c>
      <c r="O25" s="7">
        <f t="shared" si="2"/>
        <v>286.8096972</v>
      </c>
      <c r="P25" s="3">
        <f t="shared" si="3"/>
        <v>0.3964366676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42.28</v>
      </c>
      <c r="C33" s="8">
        <v>41.95</v>
      </c>
      <c r="D33" s="8">
        <v>42.13</v>
      </c>
      <c r="E33" s="8">
        <v>42.04</v>
      </c>
      <c r="F33" s="8">
        <v>42.2</v>
      </c>
      <c r="G33" s="8">
        <v>42.11</v>
      </c>
      <c r="H33" s="8">
        <v>42.57</v>
      </c>
      <c r="I33" s="8">
        <v>42.51</v>
      </c>
      <c r="J33" s="8">
        <v>42.33</v>
      </c>
      <c r="K33" s="8">
        <v>42.04</v>
      </c>
      <c r="L33" s="3">
        <v>41.88</v>
      </c>
      <c r="M33" s="1"/>
      <c r="N33" s="7">
        <f t="shared" ref="N33:N53" si="4">AVERAGE(B33:L33)</f>
        <v>42.18545455</v>
      </c>
      <c r="O33" s="7">
        <f t="shared" ref="O33:O53" si="5">STDEV(B33:L33)</f>
        <v>0.2197891552</v>
      </c>
      <c r="P33" s="3">
        <f t="shared" ref="P33:P53" si="6">O33/N33*100</f>
        <v>0.5210069621</v>
      </c>
    </row>
    <row r="34" ht="15.75" customHeight="1">
      <c r="A34" s="5">
        <v>2.0</v>
      </c>
      <c r="B34" s="8">
        <v>39.72</v>
      </c>
      <c r="C34" s="8">
        <v>39.8</v>
      </c>
      <c r="D34" s="8">
        <v>39.75</v>
      </c>
      <c r="E34" s="8">
        <v>39.52</v>
      </c>
      <c r="F34" s="8">
        <v>39.75</v>
      </c>
      <c r="G34" s="8">
        <v>39.71</v>
      </c>
      <c r="H34" s="8">
        <v>39.57</v>
      </c>
      <c r="I34" s="8">
        <v>39.81</v>
      </c>
      <c r="J34" s="8">
        <v>39.69</v>
      </c>
      <c r="K34" s="8">
        <v>39.75</v>
      </c>
      <c r="L34" s="3">
        <v>39.48</v>
      </c>
      <c r="M34" s="1"/>
      <c r="N34" s="7">
        <f t="shared" si="4"/>
        <v>39.68636364</v>
      </c>
      <c r="O34" s="7">
        <f t="shared" si="5"/>
        <v>0.1121849123</v>
      </c>
      <c r="P34" s="3">
        <f t="shared" si="6"/>
        <v>0.282678739</v>
      </c>
    </row>
    <row r="35" ht="15.75" customHeight="1">
      <c r="A35" s="5">
        <v>4.0</v>
      </c>
      <c r="B35" s="8">
        <v>39.52</v>
      </c>
      <c r="C35" s="8">
        <v>39.69</v>
      </c>
      <c r="D35" s="8">
        <v>39.55</v>
      </c>
      <c r="E35" s="8">
        <v>39.44</v>
      </c>
      <c r="F35" s="8">
        <v>39.58</v>
      </c>
      <c r="G35" s="8">
        <v>39.57</v>
      </c>
      <c r="H35" s="8">
        <v>39.33</v>
      </c>
      <c r="I35" s="8">
        <v>39.66</v>
      </c>
      <c r="J35" s="8">
        <v>39.55</v>
      </c>
      <c r="K35" s="8">
        <v>39.62</v>
      </c>
      <c r="L35" s="3">
        <v>39.31</v>
      </c>
      <c r="M35" s="1"/>
      <c r="N35" s="7">
        <f t="shared" si="4"/>
        <v>39.52909091</v>
      </c>
      <c r="O35" s="7">
        <f t="shared" si="5"/>
        <v>0.1233251431</v>
      </c>
      <c r="P35" s="3">
        <f t="shared" si="6"/>
        <v>0.3119857811</v>
      </c>
    </row>
    <row r="36" ht="15.75" customHeight="1">
      <c r="A36" s="5">
        <v>8.0</v>
      </c>
      <c r="B36" s="8">
        <v>40.76</v>
      </c>
      <c r="C36" s="8">
        <v>41.06</v>
      </c>
      <c r="D36" s="8">
        <v>41.26</v>
      </c>
      <c r="E36" s="8">
        <v>40.64</v>
      </c>
      <c r="F36" s="8">
        <v>40.77</v>
      </c>
      <c r="G36" s="8">
        <v>40.69</v>
      </c>
      <c r="H36" s="8">
        <v>40.36</v>
      </c>
      <c r="I36" s="8">
        <v>40.84</v>
      </c>
      <c r="J36" s="8">
        <v>40.73</v>
      </c>
      <c r="K36" s="8">
        <v>40.91</v>
      </c>
      <c r="L36" s="3">
        <v>40.79</v>
      </c>
      <c r="M36" s="1"/>
      <c r="N36" s="7">
        <f t="shared" si="4"/>
        <v>40.80090909</v>
      </c>
      <c r="O36" s="7">
        <f t="shared" si="5"/>
        <v>0.2305842382</v>
      </c>
      <c r="P36" s="3">
        <f t="shared" si="6"/>
        <v>0.5651448542</v>
      </c>
    </row>
    <row r="37" ht="15.75" customHeight="1">
      <c r="A37" s="5">
        <v>16.0</v>
      </c>
      <c r="B37" s="8">
        <v>37.25</v>
      </c>
      <c r="C37" s="8">
        <v>37.28</v>
      </c>
      <c r="D37" s="8">
        <v>37.35</v>
      </c>
      <c r="E37" s="8">
        <v>37.21</v>
      </c>
      <c r="F37" s="8">
        <v>37.31</v>
      </c>
      <c r="G37" s="8">
        <v>37.12</v>
      </c>
      <c r="H37" s="8">
        <v>37.01</v>
      </c>
      <c r="I37" s="8">
        <v>37.5</v>
      </c>
      <c r="J37" s="8">
        <v>37.25</v>
      </c>
      <c r="K37" s="8">
        <v>37.22</v>
      </c>
      <c r="L37" s="3">
        <v>36.8</v>
      </c>
      <c r="M37" s="1"/>
      <c r="N37" s="7">
        <f t="shared" si="4"/>
        <v>37.20909091</v>
      </c>
      <c r="O37" s="7">
        <f t="shared" si="5"/>
        <v>0.1838724855</v>
      </c>
      <c r="P37" s="3">
        <f t="shared" si="6"/>
        <v>0.4941601124</v>
      </c>
    </row>
    <row r="38" ht="15.75" customHeight="1">
      <c r="A38" s="5">
        <v>32.0</v>
      </c>
      <c r="B38" s="8">
        <v>39.37</v>
      </c>
      <c r="C38" s="8">
        <v>39.22</v>
      </c>
      <c r="D38" s="8">
        <v>39.54</v>
      </c>
      <c r="E38" s="8">
        <v>39.69</v>
      </c>
      <c r="F38" s="8">
        <v>39.59</v>
      </c>
      <c r="G38" s="8">
        <v>39.19</v>
      </c>
      <c r="H38" s="8">
        <v>39.55</v>
      </c>
      <c r="I38" s="8">
        <v>39.62</v>
      </c>
      <c r="J38" s="8">
        <v>39.45</v>
      </c>
      <c r="K38" s="8">
        <v>39.2</v>
      </c>
      <c r="L38" s="3">
        <v>39.01</v>
      </c>
      <c r="M38" s="1"/>
      <c r="N38" s="7">
        <f t="shared" si="4"/>
        <v>39.40272727</v>
      </c>
      <c r="O38" s="7">
        <f t="shared" si="5"/>
        <v>0.2196857259</v>
      </c>
      <c r="P38" s="3">
        <f t="shared" si="6"/>
        <v>0.5575393917</v>
      </c>
    </row>
    <row r="39" ht="15.75" customHeight="1">
      <c r="A39" s="5">
        <v>64.0</v>
      </c>
      <c r="B39" s="8">
        <v>43.86</v>
      </c>
      <c r="C39" s="8">
        <v>43.72</v>
      </c>
      <c r="D39" s="8">
        <v>43.82</v>
      </c>
      <c r="E39" s="8">
        <v>44.03</v>
      </c>
      <c r="F39" s="8">
        <v>43.95</v>
      </c>
      <c r="G39" s="8">
        <v>43.74</v>
      </c>
      <c r="H39" s="8">
        <v>43.71</v>
      </c>
      <c r="I39" s="8">
        <v>44.07</v>
      </c>
      <c r="J39" s="8">
        <v>44.07</v>
      </c>
      <c r="K39" s="8">
        <v>44.01</v>
      </c>
      <c r="L39" s="3">
        <v>43.47</v>
      </c>
      <c r="M39" s="1"/>
      <c r="N39" s="7">
        <f t="shared" si="4"/>
        <v>43.85909091</v>
      </c>
      <c r="O39" s="7">
        <f t="shared" si="5"/>
        <v>0.1891800489</v>
      </c>
      <c r="P39" s="3">
        <f t="shared" si="6"/>
        <v>0.4313360013</v>
      </c>
    </row>
    <row r="40" ht="15.75" customHeight="1">
      <c r="A40" s="5">
        <v>128.0</v>
      </c>
      <c r="B40" s="8">
        <v>50.4</v>
      </c>
      <c r="C40" s="8">
        <v>50.42</v>
      </c>
      <c r="D40" s="8">
        <v>50.31</v>
      </c>
      <c r="E40" s="8">
        <v>50.52</v>
      </c>
      <c r="F40" s="8">
        <v>50.21</v>
      </c>
      <c r="G40" s="8">
        <v>50.31</v>
      </c>
      <c r="H40" s="8">
        <v>50.08</v>
      </c>
      <c r="I40" s="8">
        <v>50.7</v>
      </c>
      <c r="J40" s="8">
        <v>50.83</v>
      </c>
      <c r="K40" s="8">
        <v>50.35</v>
      </c>
      <c r="L40" s="3">
        <v>49.96</v>
      </c>
      <c r="M40" s="1"/>
      <c r="N40" s="7">
        <f t="shared" si="4"/>
        <v>50.37181818</v>
      </c>
      <c r="O40" s="7">
        <f t="shared" si="5"/>
        <v>0.2513490872</v>
      </c>
      <c r="P40" s="3">
        <f t="shared" si="6"/>
        <v>0.4989875217</v>
      </c>
    </row>
    <row r="41" ht="15.75" customHeight="1">
      <c r="A41" s="5">
        <v>256.0</v>
      </c>
      <c r="B41" s="8">
        <v>67.14</v>
      </c>
      <c r="C41" s="8">
        <v>66.77</v>
      </c>
      <c r="D41" s="8">
        <v>66.81</v>
      </c>
      <c r="E41" s="8">
        <v>67.32</v>
      </c>
      <c r="F41" s="8">
        <v>66.88</v>
      </c>
      <c r="G41" s="8">
        <v>66.79</v>
      </c>
      <c r="H41" s="8">
        <v>66.97</v>
      </c>
      <c r="I41" s="8">
        <v>67.32</v>
      </c>
      <c r="J41" s="8">
        <v>67.24</v>
      </c>
      <c r="K41" s="8">
        <v>67.14</v>
      </c>
      <c r="L41" s="3">
        <v>66.88</v>
      </c>
      <c r="M41" s="1"/>
      <c r="N41" s="7">
        <f t="shared" si="4"/>
        <v>67.02363636</v>
      </c>
      <c r="O41" s="7">
        <f t="shared" si="5"/>
        <v>0.214068808</v>
      </c>
      <c r="P41" s="3">
        <f t="shared" si="6"/>
        <v>0.3193930076</v>
      </c>
    </row>
    <row r="42" ht="15.75" customHeight="1">
      <c r="A42" s="5">
        <v>512.0</v>
      </c>
      <c r="B42" s="8">
        <v>88.47</v>
      </c>
      <c r="C42" s="8">
        <v>88.32</v>
      </c>
      <c r="D42" s="8">
        <v>88.17</v>
      </c>
      <c r="E42" s="8">
        <v>88.14</v>
      </c>
      <c r="F42" s="8">
        <v>88.88</v>
      </c>
      <c r="G42" s="8">
        <v>88.52</v>
      </c>
      <c r="H42" s="8">
        <v>88.35</v>
      </c>
      <c r="I42" s="8">
        <v>88.68</v>
      </c>
      <c r="J42" s="8">
        <v>88.83</v>
      </c>
      <c r="K42" s="8">
        <v>88.26</v>
      </c>
      <c r="L42" s="3">
        <v>87.98</v>
      </c>
      <c r="M42" s="1"/>
      <c r="N42" s="7">
        <f t="shared" si="4"/>
        <v>88.41818182</v>
      </c>
      <c r="O42" s="7">
        <f t="shared" si="5"/>
        <v>0.2889227641</v>
      </c>
      <c r="P42" s="3">
        <f t="shared" si="6"/>
        <v>0.3267684974</v>
      </c>
    </row>
    <row r="43" ht="15.75" customHeight="1">
      <c r="A43" s="5" t="s">
        <v>6</v>
      </c>
      <c r="B43" s="8">
        <v>149.09</v>
      </c>
      <c r="C43" s="8">
        <v>148.84</v>
      </c>
      <c r="D43" s="8">
        <v>148.55</v>
      </c>
      <c r="E43" s="8">
        <v>150.06</v>
      </c>
      <c r="F43" s="8">
        <v>150.61</v>
      </c>
      <c r="G43" s="8">
        <v>150.63</v>
      </c>
      <c r="H43" s="8">
        <v>149.91</v>
      </c>
      <c r="I43" s="8">
        <v>152.66</v>
      </c>
      <c r="J43" s="8">
        <v>149.4</v>
      </c>
      <c r="K43" s="8">
        <v>150.87</v>
      </c>
      <c r="L43" s="3">
        <v>148.49</v>
      </c>
      <c r="M43" s="1"/>
      <c r="N43" s="7">
        <f t="shared" si="4"/>
        <v>149.9190909</v>
      </c>
      <c r="O43" s="7">
        <f t="shared" si="5"/>
        <v>1.243281582</v>
      </c>
      <c r="P43" s="3">
        <f t="shared" si="6"/>
        <v>0.829301708</v>
      </c>
    </row>
    <row r="44" ht="15.75" customHeight="1">
      <c r="A44" s="5" t="s">
        <v>7</v>
      </c>
      <c r="B44" s="8">
        <v>225.97</v>
      </c>
      <c r="C44" s="8">
        <v>226.31</v>
      </c>
      <c r="D44" s="8">
        <v>225.68</v>
      </c>
      <c r="E44" s="8">
        <v>227.29</v>
      </c>
      <c r="F44" s="8">
        <v>227.31</v>
      </c>
      <c r="G44" s="8">
        <v>227.34</v>
      </c>
      <c r="H44" s="8">
        <v>226.01</v>
      </c>
      <c r="I44" s="8">
        <v>225.26</v>
      </c>
      <c r="J44" s="8">
        <v>226.25</v>
      </c>
      <c r="K44" s="8">
        <v>230.71</v>
      </c>
      <c r="L44" s="3">
        <v>227.26</v>
      </c>
      <c r="M44" s="1"/>
      <c r="N44" s="7">
        <f t="shared" si="4"/>
        <v>226.8536364</v>
      </c>
      <c r="O44" s="7">
        <f t="shared" si="5"/>
        <v>1.474498374</v>
      </c>
      <c r="P44" s="3">
        <f t="shared" si="6"/>
        <v>0.6499778436</v>
      </c>
    </row>
    <row r="45" ht="15.75" customHeight="1">
      <c r="A45" s="5" t="s">
        <v>8</v>
      </c>
      <c r="B45" s="8">
        <v>421.12</v>
      </c>
      <c r="C45" s="8">
        <v>420.81</v>
      </c>
      <c r="D45" s="8">
        <v>420.07</v>
      </c>
      <c r="E45" s="8">
        <v>420.58</v>
      </c>
      <c r="F45" s="8">
        <v>424.34</v>
      </c>
      <c r="G45" s="8">
        <v>421.14</v>
      </c>
      <c r="H45" s="8">
        <v>420.16</v>
      </c>
      <c r="I45" s="8">
        <v>421.61</v>
      </c>
      <c r="J45" s="8">
        <v>422.14</v>
      </c>
      <c r="K45" s="8">
        <v>421.19</v>
      </c>
      <c r="L45" s="3">
        <v>421.18</v>
      </c>
      <c r="M45" s="1"/>
      <c r="N45" s="7">
        <f t="shared" si="4"/>
        <v>421.3036364</v>
      </c>
      <c r="O45" s="7">
        <f t="shared" si="5"/>
        <v>1.170412515</v>
      </c>
      <c r="P45" s="3">
        <f t="shared" si="6"/>
        <v>0.2778073612</v>
      </c>
    </row>
    <row r="46" ht="15.75" customHeight="1">
      <c r="A46" s="5" t="s">
        <v>9</v>
      </c>
      <c r="B46" s="8">
        <v>788.35</v>
      </c>
      <c r="C46" s="8">
        <v>788.05</v>
      </c>
      <c r="D46" s="8">
        <v>786.11</v>
      </c>
      <c r="E46" s="8">
        <v>783.23</v>
      </c>
      <c r="F46" s="8">
        <v>788.31</v>
      </c>
      <c r="G46" s="8">
        <v>794.0</v>
      </c>
      <c r="H46" s="8">
        <v>791.6</v>
      </c>
      <c r="I46" s="8">
        <v>789.14</v>
      </c>
      <c r="J46" s="8">
        <v>782.04</v>
      </c>
      <c r="K46" s="8">
        <v>783.41</v>
      </c>
      <c r="L46" s="3">
        <v>783.31</v>
      </c>
      <c r="M46" s="1"/>
      <c r="N46" s="7">
        <f t="shared" si="4"/>
        <v>787.05</v>
      </c>
      <c r="O46" s="7">
        <f t="shared" si="5"/>
        <v>3.813974305</v>
      </c>
      <c r="P46" s="3">
        <f t="shared" si="6"/>
        <v>0.4845911067</v>
      </c>
    </row>
    <row r="47" ht="15.75" customHeight="1">
      <c r="A47" s="5" t="s">
        <v>10</v>
      </c>
      <c r="B47" s="8">
        <v>1090.94</v>
      </c>
      <c r="C47" s="8">
        <v>1088.32</v>
      </c>
      <c r="D47" s="8">
        <v>1091.89</v>
      </c>
      <c r="E47" s="8">
        <v>1091.9</v>
      </c>
      <c r="F47" s="8">
        <v>1089.52</v>
      </c>
      <c r="G47" s="8">
        <v>1088.67</v>
      </c>
      <c r="H47" s="8">
        <v>1091.55</v>
      </c>
      <c r="I47" s="8">
        <v>1089.62</v>
      </c>
      <c r="J47" s="8">
        <v>1092.64</v>
      </c>
      <c r="K47" s="8">
        <v>1092.85</v>
      </c>
      <c r="L47" s="3">
        <v>1102.86</v>
      </c>
      <c r="M47" s="1"/>
      <c r="N47" s="7">
        <f t="shared" si="4"/>
        <v>1091.887273</v>
      </c>
      <c r="O47" s="7">
        <f t="shared" si="5"/>
        <v>3.958866229</v>
      </c>
      <c r="P47" s="3">
        <f t="shared" si="6"/>
        <v>0.3625709657</v>
      </c>
    </row>
    <row r="48" ht="15.75" customHeight="1">
      <c r="A48" s="5" t="s">
        <v>11</v>
      </c>
      <c r="B48" s="8">
        <v>2602.84</v>
      </c>
      <c r="C48" s="8">
        <v>2594.07</v>
      </c>
      <c r="D48" s="8">
        <v>2604.22</v>
      </c>
      <c r="E48" s="8">
        <v>2597.35</v>
      </c>
      <c r="F48" s="8">
        <v>2598.77</v>
      </c>
      <c r="G48" s="8">
        <v>2599.71</v>
      </c>
      <c r="H48" s="8">
        <v>2604.05</v>
      </c>
      <c r="I48" s="8">
        <v>2627.27</v>
      </c>
      <c r="J48" s="8">
        <v>2602.15</v>
      </c>
      <c r="K48" s="8">
        <v>2606.11</v>
      </c>
      <c r="L48" s="3">
        <v>2628.49</v>
      </c>
      <c r="M48" s="1"/>
      <c r="N48" s="7">
        <f t="shared" si="4"/>
        <v>2605.911818</v>
      </c>
      <c r="O48" s="7">
        <f t="shared" si="5"/>
        <v>11.39694241</v>
      </c>
      <c r="P48" s="3">
        <f t="shared" si="6"/>
        <v>0.4373495041</v>
      </c>
    </row>
    <row r="49" ht="15.75" customHeight="1">
      <c r="A49" s="5" t="s">
        <v>12</v>
      </c>
      <c r="B49" s="8">
        <v>7835.06</v>
      </c>
      <c r="C49" s="8">
        <v>7909.98</v>
      </c>
      <c r="D49" s="8">
        <v>7943.05</v>
      </c>
      <c r="E49" s="8">
        <v>7745.97</v>
      </c>
      <c r="F49" s="8">
        <v>7544.67</v>
      </c>
      <c r="G49" s="8">
        <v>7780.63</v>
      </c>
      <c r="H49" s="8">
        <v>7981.74</v>
      </c>
      <c r="I49" s="8">
        <v>7840.54</v>
      </c>
      <c r="J49" s="8">
        <v>7586.11</v>
      </c>
      <c r="K49" s="8">
        <v>7571.67</v>
      </c>
      <c r="L49" s="3">
        <v>7831.8</v>
      </c>
      <c r="M49" s="1"/>
      <c r="N49" s="7">
        <f t="shared" si="4"/>
        <v>7779.201818</v>
      </c>
      <c r="O49" s="7">
        <f t="shared" si="5"/>
        <v>152.0149418</v>
      </c>
      <c r="P49" s="3">
        <f t="shared" si="6"/>
        <v>1.954120042</v>
      </c>
    </row>
    <row r="50" ht="15.75" customHeight="1">
      <c r="A50" s="5" t="s">
        <v>13</v>
      </c>
      <c r="B50" s="8">
        <v>14891.95</v>
      </c>
      <c r="C50" s="8">
        <v>14767.57</v>
      </c>
      <c r="D50" s="8">
        <v>14702.3</v>
      </c>
      <c r="E50" s="8">
        <v>14707.93</v>
      </c>
      <c r="F50" s="8">
        <v>15110.6</v>
      </c>
      <c r="G50" s="8">
        <v>14572.36</v>
      </c>
      <c r="H50" s="8">
        <v>14709.22</v>
      </c>
      <c r="I50" s="8">
        <v>15063.63</v>
      </c>
      <c r="J50" s="8">
        <v>15075.72</v>
      </c>
      <c r="K50" s="8">
        <v>14836.46</v>
      </c>
      <c r="L50" s="3">
        <v>15365.64</v>
      </c>
      <c r="M50" s="1"/>
      <c r="N50" s="7">
        <f t="shared" si="4"/>
        <v>14891.21636</v>
      </c>
      <c r="O50" s="7">
        <f t="shared" si="5"/>
        <v>236.5031885</v>
      </c>
      <c r="P50" s="3">
        <f t="shared" si="6"/>
        <v>1.588205978</v>
      </c>
    </row>
    <row r="51" ht="15.75" customHeight="1">
      <c r="A51" s="5" t="s">
        <v>14</v>
      </c>
      <c r="B51" s="8">
        <v>32073.47</v>
      </c>
      <c r="C51" s="8">
        <v>33187.04</v>
      </c>
      <c r="D51" s="8">
        <v>30610.4</v>
      </c>
      <c r="E51" s="8">
        <v>30578.97</v>
      </c>
      <c r="F51" s="8">
        <v>33073.77</v>
      </c>
      <c r="G51" s="8">
        <v>30802.51</v>
      </c>
      <c r="H51" s="8">
        <v>30574.83</v>
      </c>
      <c r="I51" s="8">
        <v>32395.09</v>
      </c>
      <c r="J51" s="8">
        <v>32037.85</v>
      </c>
      <c r="K51" s="8">
        <v>32245.03</v>
      </c>
      <c r="L51" s="3">
        <v>32441.37</v>
      </c>
      <c r="M51" s="1"/>
      <c r="N51" s="7">
        <f t="shared" si="4"/>
        <v>31820.03</v>
      </c>
      <c r="O51" s="7">
        <f t="shared" si="5"/>
        <v>1001.945346</v>
      </c>
      <c r="P51" s="3">
        <f t="shared" si="6"/>
        <v>3.148788188</v>
      </c>
    </row>
    <row r="52" ht="15.75" customHeight="1">
      <c r="A52" s="5" t="s">
        <v>15</v>
      </c>
      <c r="B52" s="8">
        <v>64959.93</v>
      </c>
      <c r="C52" s="8">
        <v>63457.94</v>
      </c>
      <c r="D52" s="8">
        <v>65408.81</v>
      </c>
      <c r="E52" s="8">
        <v>65121.33</v>
      </c>
      <c r="F52" s="8">
        <v>63488.71</v>
      </c>
      <c r="G52" s="8">
        <v>65154.23</v>
      </c>
      <c r="H52" s="8">
        <v>62576.97</v>
      </c>
      <c r="I52" s="8">
        <v>62757.67</v>
      </c>
      <c r="J52" s="8">
        <v>64600.64</v>
      </c>
      <c r="K52" s="8">
        <v>64685.13</v>
      </c>
      <c r="L52" s="3">
        <v>65063.37</v>
      </c>
      <c r="M52" s="1"/>
      <c r="N52" s="7">
        <f t="shared" si="4"/>
        <v>64297.70273</v>
      </c>
      <c r="O52" s="7">
        <f t="shared" si="5"/>
        <v>1029.830813</v>
      </c>
      <c r="P52" s="3">
        <f t="shared" si="6"/>
        <v>1.601660354</v>
      </c>
    </row>
    <row r="53" ht="15.75" customHeight="1">
      <c r="A53" s="5" t="s">
        <v>16</v>
      </c>
      <c r="B53" s="8">
        <v>128266.86</v>
      </c>
      <c r="C53" s="8">
        <v>127032.12</v>
      </c>
      <c r="D53" s="8">
        <v>127436.28</v>
      </c>
      <c r="E53" s="8">
        <v>128271.79</v>
      </c>
      <c r="F53" s="8">
        <v>127713.94</v>
      </c>
      <c r="G53" s="8">
        <v>127010.57</v>
      </c>
      <c r="H53" s="8">
        <v>128137.93</v>
      </c>
      <c r="I53" s="8">
        <v>126212.16</v>
      </c>
      <c r="J53" s="8">
        <v>126576.15</v>
      </c>
      <c r="K53" s="8">
        <v>128288.51</v>
      </c>
      <c r="L53" s="3">
        <v>128812.93</v>
      </c>
      <c r="M53" s="1"/>
      <c r="N53" s="7">
        <f t="shared" si="4"/>
        <v>127614.4764</v>
      </c>
      <c r="O53" s="7">
        <f t="shared" si="5"/>
        <v>825.3716379</v>
      </c>
      <c r="P53" s="3">
        <f t="shared" si="6"/>
        <v>0.6467695997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22.1</v>
      </c>
      <c r="C61" s="8">
        <v>21.77</v>
      </c>
      <c r="D61" s="8">
        <v>22.23</v>
      </c>
      <c r="E61" s="8">
        <v>22.47</v>
      </c>
      <c r="F61" s="8">
        <v>22.62</v>
      </c>
      <c r="G61" s="8">
        <v>22.54</v>
      </c>
      <c r="H61" s="8">
        <v>21.69</v>
      </c>
      <c r="I61" s="8">
        <v>22.18</v>
      </c>
      <c r="J61" s="8">
        <v>22.07</v>
      </c>
      <c r="K61" s="8">
        <v>22.32</v>
      </c>
      <c r="L61" s="3">
        <v>22.62</v>
      </c>
      <c r="M61" s="1"/>
      <c r="N61" s="7">
        <f t="shared" ref="N61:N81" si="7">AVERAGE(B61:L61)</f>
        <v>22.23727273</v>
      </c>
      <c r="O61" s="7">
        <f t="shared" ref="O61:O81" si="8">STDEV(B61:L61)</f>
        <v>0.3183737084</v>
      </c>
      <c r="P61" s="3">
        <f t="shared" ref="P61:P81" si="9">O61/N61*100</f>
        <v>1.431712028</v>
      </c>
    </row>
    <row r="62" ht="15.75" customHeight="1">
      <c r="A62" s="5">
        <v>2.0</v>
      </c>
      <c r="B62" s="8">
        <v>21.94</v>
      </c>
      <c r="C62" s="8">
        <v>21.06</v>
      </c>
      <c r="D62" s="8">
        <v>21.48</v>
      </c>
      <c r="E62" s="8">
        <v>21.82</v>
      </c>
      <c r="F62" s="8">
        <v>22.0</v>
      </c>
      <c r="G62" s="8">
        <v>21.96</v>
      </c>
      <c r="H62" s="8">
        <v>21.35</v>
      </c>
      <c r="I62" s="8">
        <v>21.66</v>
      </c>
      <c r="J62" s="8">
        <v>20.89</v>
      </c>
      <c r="K62" s="8">
        <v>21.35</v>
      </c>
      <c r="L62" s="3">
        <v>21.87</v>
      </c>
      <c r="M62" s="1"/>
      <c r="N62" s="7">
        <f t="shared" si="7"/>
        <v>21.58</v>
      </c>
      <c r="O62" s="7">
        <f t="shared" si="8"/>
        <v>0.3822041339</v>
      </c>
      <c r="P62" s="3">
        <f t="shared" si="9"/>
        <v>1.771103494</v>
      </c>
    </row>
    <row r="63" ht="15.75" customHeight="1">
      <c r="A63" s="5">
        <v>4.0</v>
      </c>
      <c r="B63" s="8">
        <v>21.58</v>
      </c>
      <c r="C63" s="8">
        <v>20.79</v>
      </c>
      <c r="D63" s="8">
        <v>21.1</v>
      </c>
      <c r="E63" s="8">
        <v>21.37</v>
      </c>
      <c r="F63" s="8">
        <v>21.81</v>
      </c>
      <c r="G63" s="8">
        <v>21.68</v>
      </c>
      <c r="H63" s="8">
        <v>20.94</v>
      </c>
      <c r="I63" s="8">
        <v>21.37</v>
      </c>
      <c r="J63" s="8">
        <v>20.49</v>
      </c>
      <c r="K63" s="8">
        <v>21.05</v>
      </c>
      <c r="L63" s="3">
        <v>21.47</v>
      </c>
      <c r="M63" s="1"/>
      <c r="N63" s="7">
        <f t="shared" si="7"/>
        <v>21.24090909</v>
      </c>
      <c r="O63" s="7">
        <f t="shared" si="8"/>
        <v>0.4039171832</v>
      </c>
      <c r="P63" s="3">
        <f t="shared" si="9"/>
        <v>1.901600263</v>
      </c>
    </row>
    <row r="64" ht="15.75" customHeight="1">
      <c r="A64" s="5">
        <v>8.0</v>
      </c>
      <c r="B64" s="8">
        <v>22.03</v>
      </c>
      <c r="C64" s="8">
        <v>21.23</v>
      </c>
      <c r="D64" s="8">
        <v>21.56</v>
      </c>
      <c r="E64" s="8">
        <v>21.68</v>
      </c>
      <c r="F64" s="8">
        <v>22.27</v>
      </c>
      <c r="G64" s="8">
        <v>22.06</v>
      </c>
      <c r="H64" s="8">
        <v>21.45</v>
      </c>
      <c r="I64" s="8">
        <v>21.96</v>
      </c>
      <c r="J64" s="8">
        <v>20.91</v>
      </c>
      <c r="K64" s="8">
        <v>21.28</v>
      </c>
      <c r="L64" s="3">
        <v>21.75</v>
      </c>
      <c r="M64" s="1"/>
      <c r="N64" s="7">
        <f t="shared" si="7"/>
        <v>21.65272727</v>
      </c>
      <c r="O64" s="7">
        <f t="shared" si="8"/>
        <v>0.4138620763</v>
      </c>
      <c r="P64" s="3">
        <f t="shared" si="9"/>
        <v>1.911362347</v>
      </c>
    </row>
    <row r="65" ht="15.75" customHeight="1">
      <c r="A65" s="5">
        <v>16.0</v>
      </c>
      <c r="B65" s="8">
        <v>20.48</v>
      </c>
      <c r="C65" s="8">
        <v>19.79</v>
      </c>
      <c r="D65" s="8">
        <v>19.98</v>
      </c>
      <c r="E65" s="8">
        <v>20.36</v>
      </c>
      <c r="F65" s="8">
        <v>20.68</v>
      </c>
      <c r="G65" s="8">
        <v>20.44</v>
      </c>
      <c r="H65" s="8">
        <v>19.97</v>
      </c>
      <c r="I65" s="8">
        <v>20.17</v>
      </c>
      <c r="J65" s="8">
        <v>19.43</v>
      </c>
      <c r="K65" s="8">
        <v>19.8</v>
      </c>
      <c r="L65" s="3">
        <v>20.35</v>
      </c>
      <c r="M65" s="1"/>
      <c r="N65" s="7">
        <f t="shared" si="7"/>
        <v>20.13181818</v>
      </c>
      <c r="O65" s="7">
        <f t="shared" si="8"/>
        <v>0.3723659002</v>
      </c>
      <c r="P65" s="3">
        <f t="shared" si="9"/>
        <v>1.849638701</v>
      </c>
    </row>
    <row r="66" ht="15.75" customHeight="1">
      <c r="A66" s="5">
        <v>32.0</v>
      </c>
      <c r="B66" s="8">
        <v>20.8</v>
      </c>
      <c r="C66" s="8">
        <v>20.3</v>
      </c>
      <c r="D66" s="8">
        <v>20.6</v>
      </c>
      <c r="E66" s="8">
        <v>20.88</v>
      </c>
      <c r="F66" s="8">
        <v>21.33</v>
      </c>
      <c r="G66" s="8">
        <v>21.03</v>
      </c>
      <c r="H66" s="8">
        <v>20.28</v>
      </c>
      <c r="I66" s="8">
        <v>20.72</v>
      </c>
      <c r="J66" s="8">
        <v>19.89</v>
      </c>
      <c r="K66" s="8">
        <v>20.51</v>
      </c>
      <c r="L66" s="3">
        <v>20.82</v>
      </c>
      <c r="M66" s="1"/>
      <c r="N66" s="7">
        <f t="shared" si="7"/>
        <v>20.65090909</v>
      </c>
      <c r="O66" s="7">
        <f t="shared" si="8"/>
        <v>0.39687415</v>
      </c>
      <c r="P66" s="3">
        <f t="shared" si="9"/>
        <v>1.921824111</v>
      </c>
    </row>
    <row r="67" ht="15.75" customHeight="1">
      <c r="A67" s="5">
        <v>64.0</v>
      </c>
      <c r="B67" s="8">
        <v>22.55</v>
      </c>
      <c r="C67" s="8">
        <v>21.8</v>
      </c>
      <c r="D67" s="8">
        <v>22.17</v>
      </c>
      <c r="E67" s="8">
        <v>22.51</v>
      </c>
      <c r="F67" s="8">
        <v>22.97</v>
      </c>
      <c r="G67" s="8">
        <v>22.67</v>
      </c>
      <c r="H67" s="8">
        <v>21.8</v>
      </c>
      <c r="I67" s="8">
        <v>22.39</v>
      </c>
      <c r="J67" s="8">
        <v>21.36</v>
      </c>
      <c r="K67" s="8">
        <v>21.95</v>
      </c>
      <c r="L67" s="3">
        <v>22.54</v>
      </c>
      <c r="M67" s="1"/>
      <c r="N67" s="7">
        <f t="shared" si="7"/>
        <v>22.24636364</v>
      </c>
      <c r="O67" s="7">
        <f t="shared" si="8"/>
        <v>0.4742841496</v>
      </c>
      <c r="P67" s="3">
        <f t="shared" si="9"/>
        <v>2.131962586</v>
      </c>
    </row>
    <row r="68" ht="15.75" customHeight="1">
      <c r="A68" s="5">
        <v>128.0</v>
      </c>
      <c r="B68" s="8">
        <v>24.56</v>
      </c>
      <c r="C68" s="8">
        <v>23.91</v>
      </c>
      <c r="D68" s="8">
        <v>24.23</v>
      </c>
      <c r="E68" s="8">
        <v>24.67</v>
      </c>
      <c r="F68" s="8">
        <v>25.16</v>
      </c>
      <c r="G68" s="8">
        <v>24.93</v>
      </c>
      <c r="H68" s="8">
        <v>23.83</v>
      </c>
      <c r="I68" s="8">
        <v>24.48</v>
      </c>
      <c r="J68" s="8">
        <v>23.47</v>
      </c>
      <c r="K68" s="8">
        <v>24.2</v>
      </c>
      <c r="L68" s="3">
        <v>24.74</v>
      </c>
      <c r="M68" s="1"/>
      <c r="N68" s="7">
        <f t="shared" si="7"/>
        <v>24.38</v>
      </c>
      <c r="O68" s="7">
        <f t="shared" si="8"/>
        <v>0.5072869011</v>
      </c>
      <c r="P68" s="3">
        <f t="shared" si="9"/>
        <v>2.080750209</v>
      </c>
    </row>
    <row r="69" ht="15.75" customHeight="1">
      <c r="A69" s="5">
        <v>256.0</v>
      </c>
      <c r="B69" s="8">
        <v>29.55</v>
      </c>
      <c r="C69" s="8">
        <v>28.64</v>
      </c>
      <c r="D69" s="8">
        <v>28.9</v>
      </c>
      <c r="E69" s="8">
        <v>29.64</v>
      </c>
      <c r="F69" s="8">
        <v>30.02</v>
      </c>
      <c r="G69" s="8">
        <v>29.92</v>
      </c>
      <c r="H69" s="8">
        <v>28.26</v>
      </c>
      <c r="I69" s="8">
        <v>29.46</v>
      </c>
      <c r="J69" s="8">
        <v>28.2</v>
      </c>
      <c r="K69" s="8">
        <v>28.47</v>
      </c>
      <c r="L69" s="3">
        <v>29.77</v>
      </c>
      <c r="M69" s="1"/>
      <c r="N69" s="7">
        <f t="shared" si="7"/>
        <v>29.16636364</v>
      </c>
      <c r="O69" s="7">
        <f t="shared" si="8"/>
        <v>0.6860797727</v>
      </c>
      <c r="P69" s="3">
        <f t="shared" si="9"/>
        <v>2.352297946</v>
      </c>
    </row>
    <row r="70" ht="15.75" customHeight="1">
      <c r="A70" s="5">
        <v>512.0</v>
      </c>
      <c r="B70" s="8">
        <v>37.46</v>
      </c>
      <c r="C70" s="8">
        <v>36.19</v>
      </c>
      <c r="D70" s="8">
        <v>36.62</v>
      </c>
      <c r="E70" s="8">
        <v>37.29</v>
      </c>
      <c r="F70" s="8">
        <v>37.83</v>
      </c>
      <c r="G70" s="8">
        <v>37.62</v>
      </c>
      <c r="H70" s="8">
        <v>35.86</v>
      </c>
      <c r="I70" s="8">
        <v>37.38</v>
      </c>
      <c r="J70" s="8">
        <v>35.91</v>
      </c>
      <c r="K70" s="8">
        <v>36.15</v>
      </c>
      <c r="L70" s="3">
        <v>37.67</v>
      </c>
      <c r="M70" s="1"/>
      <c r="N70" s="7">
        <f t="shared" si="7"/>
        <v>36.90727273</v>
      </c>
      <c r="O70" s="7">
        <f t="shared" si="8"/>
        <v>0.766708431</v>
      </c>
      <c r="P70" s="3">
        <f t="shared" si="9"/>
        <v>2.077391187</v>
      </c>
    </row>
    <row r="71" ht="15.75" customHeight="1">
      <c r="A71" s="5" t="s">
        <v>6</v>
      </c>
      <c r="B71" s="8">
        <v>51.02</v>
      </c>
      <c r="C71" s="8">
        <v>51.11</v>
      </c>
      <c r="D71" s="8">
        <v>51.41</v>
      </c>
      <c r="E71" s="8">
        <v>51.41</v>
      </c>
      <c r="F71" s="8">
        <v>51.47</v>
      </c>
      <c r="G71" s="8">
        <v>51.59</v>
      </c>
      <c r="H71" s="8">
        <v>50.29</v>
      </c>
      <c r="I71" s="8">
        <v>50.24</v>
      </c>
      <c r="J71" s="8">
        <v>50.62</v>
      </c>
      <c r="K71" s="8">
        <v>50.94</v>
      </c>
      <c r="L71" s="3">
        <v>51.03</v>
      </c>
      <c r="M71" s="1"/>
      <c r="N71" s="7">
        <f t="shared" si="7"/>
        <v>51.01181818</v>
      </c>
      <c r="O71" s="7">
        <f t="shared" si="8"/>
        <v>0.4633318073</v>
      </c>
      <c r="P71" s="3">
        <f t="shared" si="9"/>
        <v>0.9082832641</v>
      </c>
    </row>
    <row r="72" ht="15.75" customHeight="1">
      <c r="A72" s="5" t="s">
        <v>7</v>
      </c>
      <c r="B72" s="8">
        <v>76.46</v>
      </c>
      <c r="C72" s="8">
        <v>78.93</v>
      </c>
      <c r="D72" s="8">
        <v>78.19</v>
      </c>
      <c r="E72" s="8">
        <v>76.44</v>
      </c>
      <c r="F72" s="8">
        <v>76.29</v>
      </c>
      <c r="G72" s="8">
        <v>76.71</v>
      </c>
      <c r="H72" s="8">
        <v>75.43</v>
      </c>
      <c r="I72" s="8">
        <v>75.5</v>
      </c>
      <c r="J72" s="8">
        <v>76.2</v>
      </c>
      <c r="K72" s="8">
        <v>77.05</v>
      </c>
      <c r="L72" s="3">
        <v>76.77</v>
      </c>
      <c r="M72" s="1"/>
      <c r="N72" s="7">
        <f t="shared" si="7"/>
        <v>76.72454545</v>
      </c>
      <c r="O72" s="7">
        <f t="shared" si="8"/>
        <v>1.044512936</v>
      </c>
      <c r="P72" s="3">
        <f t="shared" si="9"/>
        <v>1.361380415</v>
      </c>
    </row>
    <row r="73" ht="15.75" customHeight="1">
      <c r="A73" s="5" t="s">
        <v>8</v>
      </c>
      <c r="B73" s="8">
        <v>135.28</v>
      </c>
      <c r="C73" s="8">
        <v>134.6</v>
      </c>
      <c r="D73" s="8">
        <v>135.38</v>
      </c>
      <c r="E73" s="8">
        <v>134.68</v>
      </c>
      <c r="F73" s="8">
        <v>134.48</v>
      </c>
      <c r="G73" s="8">
        <v>134.24</v>
      </c>
      <c r="H73" s="8">
        <v>135.2</v>
      </c>
      <c r="I73" s="8">
        <v>134.51</v>
      </c>
      <c r="J73" s="8">
        <v>134.99</v>
      </c>
      <c r="K73" s="8">
        <v>134.61</v>
      </c>
      <c r="L73" s="3">
        <v>135.45</v>
      </c>
      <c r="M73" s="1"/>
      <c r="N73" s="7">
        <f t="shared" si="7"/>
        <v>134.8563636</v>
      </c>
      <c r="O73" s="7">
        <f t="shared" si="8"/>
        <v>0.4172594571</v>
      </c>
      <c r="P73" s="3">
        <f t="shared" si="9"/>
        <v>0.3094102835</v>
      </c>
    </row>
    <row r="74" ht="15.75" customHeight="1">
      <c r="A74" s="5" t="s">
        <v>9</v>
      </c>
      <c r="B74" s="8">
        <v>224.47</v>
      </c>
      <c r="C74" s="8">
        <v>225.53</v>
      </c>
      <c r="D74" s="8">
        <v>226.95</v>
      </c>
      <c r="E74" s="8">
        <v>225.43</v>
      </c>
      <c r="F74" s="8">
        <v>224.65</v>
      </c>
      <c r="G74" s="8">
        <v>224.76</v>
      </c>
      <c r="H74" s="8">
        <v>225.42</v>
      </c>
      <c r="I74" s="8">
        <v>225.35</v>
      </c>
      <c r="J74" s="8">
        <v>224.53</v>
      </c>
      <c r="K74" s="8">
        <v>225.63</v>
      </c>
      <c r="L74" s="3">
        <v>225.74</v>
      </c>
      <c r="M74" s="1"/>
      <c r="N74" s="7">
        <f t="shared" si="7"/>
        <v>225.3145455</v>
      </c>
      <c r="O74" s="7">
        <f t="shared" si="8"/>
        <v>0.7145119122</v>
      </c>
      <c r="P74" s="3">
        <f t="shared" si="9"/>
        <v>0.317117526</v>
      </c>
    </row>
    <row r="75" ht="15.75" customHeight="1">
      <c r="A75" s="5" t="s">
        <v>10</v>
      </c>
      <c r="B75" s="8">
        <v>406.19</v>
      </c>
      <c r="C75" s="8">
        <v>406.24</v>
      </c>
      <c r="D75" s="8">
        <v>408.9</v>
      </c>
      <c r="E75" s="8">
        <v>408.17</v>
      </c>
      <c r="F75" s="8">
        <v>406.4</v>
      </c>
      <c r="G75" s="8">
        <v>404.84</v>
      </c>
      <c r="H75" s="8">
        <v>406.54</v>
      </c>
      <c r="I75" s="8">
        <v>406.34</v>
      </c>
      <c r="J75" s="8">
        <v>406.62</v>
      </c>
      <c r="K75" s="8">
        <v>406.0</v>
      </c>
      <c r="L75" s="3">
        <v>406.88</v>
      </c>
      <c r="M75" s="1"/>
      <c r="N75" s="7">
        <f t="shared" si="7"/>
        <v>406.6472727</v>
      </c>
      <c r="O75" s="7">
        <f t="shared" si="8"/>
        <v>1.080537745</v>
      </c>
      <c r="P75" s="3">
        <f t="shared" si="9"/>
        <v>0.265718675</v>
      </c>
    </row>
    <row r="76" ht="15.75" customHeight="1">
      <c r="A76" s="5" t="s">
        <v>11</v>
      </c>
      <c r="B76" s="8">
        <v>770.6</v>
      </c>
      <c r="C76" s="8">
        <v>770.07</v>
      </c>
      <c r="D76" s="8">
        <v>778.31</v>
      </c>
      <c r="E76" s="8">
        <v>773.52</v>
      </c>
      <c r="F76" s="8">
        <v>770.14</v>
      </c>
      <c r="G76" s="8">
        <v>770.22</v>
      </c>
      <c r="H76" s="8">
        <v>771.39</v>
      </c>
      <c r="I76" s="8">
        <v>773.9</v>
      </c>
      <c r="J76" s="8">
        <v>772.69</v>
      </c>
      <c r="K76" s="8">
        <v>771.57</v>
      </c>
      <c r="L76" s="3">
        <v>773.31</v>
      </c>
      <c r="M76" s="1"/>
      <c r="N76" s="7">
        <f t="shared" si="7"/>
        <v>772.3381818</v>
      </c>
      <c r="O76" s="7">
        <f t="shared" si="8"/>
        <v>2.440093515</v>
      </c>
      <c r="P76" s="3">
        <f t="shared" si="9"/>
        <v>0.3159358909</v>
      </c>
    </row>
    <row r="77" ht="15.75" customHeight="1">
      <c r="A77" s="5" t="s">
        <v>12</v>
      </c>
      <c r="B77" s="8">
        <v>1497.84</v>
      </c>
      <c r="C77" s="8">
        <v>1491.31</v>
      </c>
      <c r="D77" s="8">
        <v>1507.91</v>
      </c>
      <c r="E77" s="8">
        <v>1503.42</v>
      </c>
      <c r="F77" s="8">
        <v>1490.79</v>
      </c>
      <c r="G77" s="8">
        <v>1489.88</v>
      </c>
      <c r="H77" s="8">
        <v>1497.4</v>
      </c>
      <c r="I77" s="8">
        <v>1500.03</v>
      </c>
      <c r="J77" s="8">
        <v>1492.14</v>
      </c>
      <c r="K77" s="8">
        <v>1493.96</v>
      </c>
      <c r="L77" s="3">
        <v>1494.1</v>
      </c>
      <c r="M77" s="1"/>
      <c r="N77" s="7">
        <f t="shared" si="7"/>
        <v>1496.252727</v>
      </c>
      <c r="O77" s="7">
        <f t="shared" si="8"/>
        <v>5.718865431</v>
      </c>
      <c r="P77" s="3">
        <f t="shared" si="9"/>
        <v>0.3822125318</v>
      </c>
    </row>
    <row r="78" ht="15.75" customHeight="1">
      <c r="A78" s="5" t="s">
        <v>13</v>
      </c>
      <c r="B78" s="8">
        <v>5917.64</v>
      </c>
      <c r="C78" s="8">
        <v>5839.71</v>
      </c>
      <c r="D78" s="8">
        <v>5873.97</v>
      </c>
      <c r="E78" s="8">
        <v>5900.02</v>
      </c>
      <c r="F78" s="8">
        <v>5853.6</v>
      </c>
      <c r="G78" s="8">
        <v>5873.31</v>
      </c>
      <c r="H78" s="8">
        <v>5932.34</v>
      </c>
      <c r="I78" s="8">
        <v>5589.83</v>
      </c>
      <c r="J78" s="8">
        <v>5915.19</v>
      </c>
      <c r="K78" s="8">
        <v>5933.01</v>
      </c>
      <c r="L78" s="3">
        <v>5877.74</v>
      </c>
      <c r="M78" s="1"/>
      <c r="N78" s="7">
        <f t="shared" si="7"/>
        <v>5864.214545</v>
      </c>
      <c r="O78" s="7">
        <f t="shared" si="8"/>
        <v>96.1610904</v>
      </c>
      <c r="P78" s="3">
        <f t="shared" si="9"/>
        <v>1.639794889</v>
      </c>
    </row>
    <row r="79" ht="15.75" customHeight="1">
      <c r="A79" s="5" t="s">
        <v>14</v>
      </c>
      <c r="B79" s="8">
        <v>13041.69</v>
      </c>
      <c r="C79" s="8">
        <v>13969.82</v>
      </c>
      <c r="D79" s="8">
        <v>12037.29</v>
      </c>
      <c r="E79" s="8">
        <v>11090.12</v>
      </c>
      <c r="F79" s="8">
        <v>12181.72</v>
      </c>
      <c r="G79" s="8">
        <v>13933.1</v>
      </c>
      <c r="H79" s="8">
        <v>14229.04</v>
      </c>
      <c r="I79" s="8">
        <v>13138.99</v>
      </c>
      <c r="J79" s="8">
        <v>12869.98</v>
      </c>
      <c r="K79" s="8">
        <v>14122.75</v>
      </c>
      <c r="L79" s="3">
        <v>13081.36</v>
      </c>
      <c r="M79" s="1"/>
      <c r="N79" s="7">
        <f t="shared" si="7"/>
        <v>13063.26</v>
      </c>
      <c r="O79" s="7">
        <f t="shared" si="8"/>
        <v>991.3086535</v>
      </c>
      <c r="P79" s="3">
        <f t="shared" si="9"/>
        <v>7.588524255</v>
      </c>
    </row>
    <row r="80" ht="15.75" customHeight="1">
      <c r="A80" s="5" t="s">
        <v>15</v>
      </c>
      <c r="B80" s="8">
        <v>24525.61</v>
      </c>
      <c r="C80" s="8">
        <v>24761.32</v>
      </c>
      <c r="D80" s="8">
        <v>24441.88</v>
      </c>
      <c r="E80" s="8">
        <v>25148.76</v>
      </c>
      <c r="F80" s="8">
        <v>24559.3</v>
      </c>
      <c r="G80" s="8">
        <v>25348.59</v>
      </c>
      <c r="H80" s="8">
        <v>25052.88</v>
      </c>
      <c r="I80" s="8">
        <v>24959.28</v>
      </c>
      <c r="J80" s="8">
        <v>24652.52</v>
      </c>
      <c r="K80" s="8">
        <v>25353.8</v>
      </c>
      <c r="L80" s="3">
        <v>24357.25</v>
      </c>
      <c r="M80" s="1"/>
      <c r="N80" s="7">
        <f t="shared" si="7"/>
        <v>24832.83545</v>
      </c>
      <c r="O80" s="7">
        <f t="shared" si="8"/>
        <v>358.8158152</v>
      </c>
      <c r="P80" s="3">
        <f t="shared" si="9"/>
        <v>1.444924869</v>
      </c>
    </row>
    <row r="81" ht="15.75" customHeight="1">
      <c r="A81" s="5" t="s">
        <v>16</v>
      </c>
      <c r="B81" s="8">
        <v>43312.69</v>
      </c>
      <c r="C81" s="8">
        <v>43018.64</v>
      </c>
      <c r="D81" s="8">
        <v>43410.15</v>
      </c>
      <c r="E81" s="8">
        <v>43068.38</v>
      </c>
      <c r="F81" s="8">
        <v>42981.7</v>
      </c>
      <c r="G81" s="8">
        <v>43501.42</v>
      </c>
      <c r="H81" s="8">
        <v>43247.8</v>
      </c>
      <c r="I81" s="8">
        <v>43444.78</v>
      </c>
      <c r="J81" s="8">
        <v>43085.09</v>
      </c>
      <c r="K81" s="8">
        <v>43383.91</v>
      </c>
      <c r="L81" s="3">
        <v>43667.75</v>
      </c>
      <c r="M81" s="1"/>
      <c r="N81" s="7">
        <f t="shared" si="7"/>
        <v>43283.84636</v>
      </c>
      <c r="O81" s="7">
        <f t="shared" si="8"/>
        <v>222.7719117</v>
      </c>
      <c r="P81" s="3">
        <f t="shared" si="9"/>
        <v>0.5146767915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29.19</v>
      </c>
      <c r="C89" s="8">
        <v>28.76</v>
      </c>
      <c r="D89" s="8">
        <v>28.59</v>
      </c>
      <c r="E89" s="8">
        <v>29.29</v>
      </c>
      <c r="F89" s="8">
        <v>28.88</v>
      </c>
      <c r="G89" s="8">
        <v>28.32</v>
      </c>
      <c r="H89" s="8">
        <v>28.81</v>
      </c>
      <c r="I89" s="8">
        <v>28.56</v>
      </c>
      <c r="J89" s="8">
        <v>28.49</v>
      </c>
      <c r="K89" s="8">
        <v>28.51</v>
      </c>
      <c r="L89" s="3">
        <v>28.54</v>
      </c>
      <c r="M89" s="1"/>
      <c r="N89" s="7">
        <f t="shared" ref="N89:N109" si="10">AVERAGE(B89:L89)</f>
        <v>28.72181818</v>
      </c>
      <c r="O89" s="7">
        <f t="shared" ref="O89:O109" si="11">STDEV(B89:L89)</f>
        <v>0.3021528812</v>
      </c>
      <c r="P89" s="3">
        <f t="shared" ref="P89:P109" si="12">O89/N89*100</f>
        <v>1.051997751</v>
      </c>
    </row>
    <row r="90" ht="15.75" customHeight="1">
      <c r="A90" s="5">
        <v>2.0</v>
      </c>
      <c r="B90" s="8">
        <v>28.42</v>
      </c>
      <c r="C90" s="8">
        <v>28.15</v>
      </c>
      <c r="D90" s="8">
        <v>27.86</v>
      </c>
      <c r="E90" s="8">
        <v>28.14</v>
      </c>
      <c r="F90" s="8">
        <v>28.11</v>
      </c>
      <c r="G90" s="8">
        <v>27.63</v>
      </c>
      <c r="H90" s="8">
        <v>27.89</v>
      </c>
      <c r="I90" s="8">
        <v>27.93</v>
      </c>
      <c r="J90" s="8">
        <v>27.7</v>
      </c>
      <c r="K90" s="8">
        <v>27.81</v>
      </c>
      <c r="L90" s="3">
        <v>27.89</v>
      </c>
      <c r="M90" s="1"/>
      <c r="N90" s="7">
        <f t="shared" si="10"/>
        <v>27.95727273</v>
      </c>
      <c r="O90" s="7">
        <f t="shared" si="11"/>
        <v>0.228520936</v>
      </c>
      <c r="P90" s="3">
        <f t="shared" si="12"/>
        <v>0.8173935212</v>
      </c>
    </row>
    <row r="91" ht="15.75" customHeight="1">
      <c r="A91" s="5">
        <v>4.0</v>
      </c>
      <c r="B91" s="8">
        <v>27.53</v>
      </c>
      <c r="C91" s="8">
        <v>27.29</v>
      </c>
      <c r="D91" s="8">
        <v>27.0</v>
      </c>
      <c r="E91" s="8">
        <v>27.27</v>
      </c>
      <c r="F91" s="8">
        <v>27.22</v>
      </c>
      <c r="G91" s="8">
        <v>26.81</v>
      </c>
      <c r="H91" s="8">
        <v>26.96</v>
      </c>
      <c r="I91" s="8">
        <v>26.84</v>
      </c>
      <c r="J91" s="8">
        <v>26.87</v>
      </c>
      <c r="K91" s="8">
        <v>26.93</v>
      </c>
      <c r="L91" s="3">
        <v>26.92</v>
      </c>
      <c r="M91" s="1"/>
      <c r="N91" s="7">
        <f t="shared" si="10"/>
        <v>27.05818182</v>
      </c>
      <c r="O91" s="7">
        <f t="shared" si="11"/>
        <v>0.2325002444</v>
      </c>
      <c r="P91" s="3">
        <f t="shared" si="12"/>
        <v>0.8592604113</v>
      </c>
    </row>
    <row r="92" ht="15.75" customHeight="1">
      <c r="A92" s="5">
        <v>8.0</v>
      </c>
      <c r="B92" s="8">
        <v>29.04</v>
      </c>
      <c r="C92" s="8">
        <v>28.7</v>
      </c>
      <c r="D92" s="8">
        <v>28.4</v>
      </c>
      <c r="E92" s="8">
        <v>28.67</v>
      </c>
      <c r="F92" s="8">
        <v>28.57</v>
      </c>
      <c r="G92" s="8">
        <v>28.25</v>
      </c>
      <c r="H92" s="8">
        <v>28.45</v>
      </c>
      <c r="I92" s="8">
        <v>28.29</v>
      </c>
      <c r="J92" s="8">
        <v>28.29</v>
      </c>
      <c r="K92" s="8">
        <v>28.33</v>
      </c>
      <c r="L92" s="3">
        <v>28.3</v>
      </c>
      <c r="M92" s="1"/>
      <c r="N92" s="7">
        <f t="shared" si="10"/>
        <v>28.48090909</v>
      </c>
      <c r="O92" s="7">
        <f t="shared" si="11"/>
        <v>0.2436166885</v>
      </c>
      <c r="P92" s="3">
        <f t="shared" si="12"/>
        <v>0.8553683722</v>
      </c>
    </row>
    <row r="93" ht="15.75" customHeight="1">
      <c r="A93" s="5">
        <v>16.0</v>
      </c>
      <c r="B93" s="8">
        <v>26.67</v>
      </c>
      <c r="C93" s="8">
        <v>26.31</v>
      </c>
      <c r="D93" s="8">
        <v>26.17</v>
      </c>
      <c r="E93" s="8">
        <v>26.35</v>
      </c>
      <c r="F93" s="8">
        <v>26.28</v>
      </c>
      <c r="G93" s="8">
        <v>25.93</v>
      </c>
      <c r="H93" s="8">
        <v>25.92</v>
      </c>
      <c r="I93" s="8">
        <v>25.92</v>
      </c>
      <c r="J93" s="8">
        <v>25.9</v>
      </c>
      <c r="K93" s="8">
        <v>26.05</v>
      </c>
      <c r="L93" s="3">
        <v>26.01</v>
      </c>
      <c r="M93" s="1"/>
      <c r="N93" s="7">
        <f t="shared" si="10"/>
        <v>26.13727273</v>
      </c>
      <c r="O93" s="7">
        <f t="shared" si="11"/>
        <v>0.2445032069</v>
      </c>
      <c r="P93" s="3">
        <f t="shared" si="12"/>
        <v>0.9354579931</v>
      </c>
    </row>
    <row r="94" ht="15.75" customHeight="1">
      <c r="A94" s="5">
        <v>32.0</v>
      </c>
      <c r="B94" s="8">
        <v>28.06</v>
      </c>
      <c r="C94" s="8">
        <v>27.63</v>
      </c>
      <c r="D94" s="8">
        <v>27.41</v>
      </c>
      <c r="E94" s="8">
        <v>27.62</v>
      </c>
      <c r="F94" s="8">
        <v>27.58</v>
      </c>
      <c r="G94" s="8">
        <v>27.1</v>
      </c>
      <c r="H94" s="8">
        <v>27.13</v>
      </c>
      <c r="I94" s="8">
        <v>27.04</v>
      </c>
      <c r="J94" s="8">
        <v>27.13</v>
      </c>
      <c r="K94" s="8">
        <v>27.18</v>
      </c>
      <c r="L94" s="3">
        <v>27.2</v>
      </c>
      <c r="M94" s="1"/>
      <c r="N94" s="7">
        <f t="shared" si="10"/>
        <v>27.37090909</v>
      </c>
      <c r="O94" s="7">
        <f t="shared" si="11"/>
        <v>0.3184165368</v>
      </c>
      <c r="P94" s="3">
        <f t="shared" si="12"/>
        <v>1.16333928</v>
      </c>
    </row>
    <row r="95" ht="15.75" customHeight="1">
      <c r="A95" s="5">
        <v>64.0</v>
      </c>
      <c r="B95" s="8">
        <v>30.77</v>
      </c>
      <c r="C95" s="8">
        <v>30.23</v>
      </c>
      <c r="D95" s="8">
        <v>29.79</v>
      </c>
      <c r="E95" s="8">
        <v>30.26</v>
      </c>
      <c r="F95" s="8">
        <v>30.27</v>
      </c>
      <c r="G95" s="8">
        <v>29.64</v>
      </c>
      <c r="H95" s="8">
        <v>29.76</v>
      </c>
      <c r="I95" s="8">
        <v>29.65</v>
      </c>
      <c r="J95" s="8">
        <v>29.77</v>
      </c>
      <c r="K95" s="8">
        <v>29.79</v>
      </c>
      <c r="L95" s="3">
        <v>29.84</v>
      </c>
      <c r="M95" s="1"/>
      <c r="N95" s="7">
        <f t="shared" si="10"/>
        <v>29.97909091</v>
      </c>
      <c r="O95" s="7">
        <f t="shared" si="11"/>
        <v>0.354667578</v>
      </c>
      <c r="P95" s="3">
        <f t="shared" si="12"/>
        <v>1.18304981</v>
      </c>
    </row>
    <row r="96" ht="15.75" customHeight="1">
      <c r="A96" s="5">
        <v>128.0</v>
      </c>
      <c r="B96" s="8">
        <v>34.34</v>
      </c>
      <c r="C96" s="8">
        <v>33.93</v>
      </c>
      <c r="D96" s="8">
        <v>33.55</v>
      </c>
      <c r="E96" s="8">
        <v>34.12</v>
      </c>
      <c r="F96" s="8">
        <v>34.01</v>
      </c>
      <c r="G96" s="8">
        <v>33.44</v>
      </c>
      <c r="H96" s="8">
        <v>33.5</v>
      </c>
      <c r="I96" s="8">
        <v>33.54</v>
      </c>
      <c r="J96" s="8">
        <v>33.49</v>
      </c>
      <c r="K96" s="8">
        <v>33.62</v>
      </c>
      <c r="L96" s="3">
        <v>33.75</v>
      </c>
      <c r="M96" s="1"/>
      <c r="N96" s="7">
        <f t="shared" si="10"/>
        <v>33.75363636</v>
      </c>
      <c r="O96" s="7">
        <f t="shared" si="11"/>
        <v>0.3020024082</v>
      </c>
      <c r="P96" s="3">
        <f t="shared" si="12"/>
        <v>0.8947255488</v>
      </c>
    </row>
    <row r="97" ht="15.75" customHeight="1">
      <c r="A97" s="5">
        <v>256.0</v>
      </c>
      <c r="B97" s="8">
        <v>42.0</v>
      </c>
      <c r="C97" s="8">
        <v>41.73</v>
      </c>
      <c r="D97" s="8">
        <v>41.3</v>
      </c>
      <c r="E97" s="8">
        <v>41.99</v>
      </c>
      <c r="F97" s="8">
        <v>41.95</v>
      </c>
      <c r="G97" s="8">
        <v>41.1</v>
      </c>
      <c r="H97" s="8">
        <v>41.27</v>
      </c>
      <c r="I97" s="8">
        <v>41.32</v>
      </c>
      <c r="J97" s="8">
        <v>41.09</v>
      </c>
      <c r="K97" s="8">
        <v>41.54</v>
      </c>
      <c r="L97" s="3">
        <v>41.53</v>
      </c>
      <c r="M97" s="1"/>
      <c r="N97" s="7">
        <f t="shared" si="10"/>
        <v>41.52909091</v>
      </c>
      <c r="O97" s="7">
        <f t="shared" si="11"/>
        <v>0.3452666953</v>
      </c>
      <c r="P97" s="3">
        <f t="shared" si="12"/>
        <v>0.8313851514</v>
      </c>
    </row>
    <row r="98" ht="15.75" customHeight="1">
      <c r="A98" s="5">
        <v>512.0</v>
      </c>
      <c r="B98" s="8">
        <v>56.14</v>
      </c>
      <c r="C98" s="8">
        <v>55.38</v>
      </c>
      <c r="D98" s="8">
        <v>55.8</v>
      </c>
      <c r="E98" s="8">
        <v>56.27</v>
      </c>
      <c r="F98" s="8">
        <v>55.77</v>
      </c>
      <c r="G98" s="8">
        <v>55.4</v>
      </c>
      <c r="H98" s="8">
        <v>55.29</v>
      </c>
      <c r="I98" s="8">
        <v>55.86</v>
      </c>
      <c r="J98" s="8">
        <v>55.58</v>
      </c>
      <c r="K98" s="8">
        <v>55.64</v>
      </c>
      <c r="L98" s="3">
        <v>55.64</v>
      </c>
      <c r="M98" s="1"/>
      <c r="N98" s="7">
        <f t="shared" si="10"/>
        <v>55.70636364</v>
      </c>
      <c r="O98" s="7">
        <f t="shared" si="11"/>
        <v>0.3067009204</v>
      </c>
      <c r="P98" s="3">
        <f t="shared" si="12"/>
        <v>0.5505671172</v>
      </c>
    </row>
    <row r="99" ht="15.75" customHeight="1">
      <c r="A99" s="5" t="s">
        <v>6</v>
      </c>
      <c r="B99" s="8">
        <v>85.1</v>
      </c>
      <c r="C99" s="8">
        <v>85.18</v>
      </c>
      <c r="D99" s="8">
        <v>84.93</v>
      </c>
      <c r="E99" s="8">
        <v>84.98</v>
      </c>
      <c r="F99" s="8">
        <v>85.28</v>
      </c>
      <c r="G99" s="8">
        <v>85.09</v>
      </c>
      <c r="H99" s="8">
        <v>84.73</v>
      </c>
      <c r="I99" s="8">
        <v>85.81</v>
      </c>
      <c r="J99" s="8">
        <v>85.45</v>
      </c>
      <c r="K99" s="8">
        <v>84.99</v>
      </c>
      <c r="L99" s="3">
        <v>85.06</v>
      </c>
      <c r="M99" s="1"/>
      <c r="N99" s="7">
        <f t="shared" si="10"/>
        <v>85.14545455</v>
      </c>
      <c r="O99" s="7">
        <f t="shared" si="11"/>
        <v>0.2892529563</v>
      </c>
      <c r="P99" s="3">
        <f t="shared" si="12"/>
        <v>0.339716263</v>
      </c>
    </row>
    <row r="100" ht="15.75" customHeight="1">
      <c r="A100" s="5" t="s">
        <v>7</v>
      </c>
      <c r="B100" s="8">
        <v>131.15</v>
      </c>
      <c r="C100" s="8">
        <v>131.14</v>
      </c>
      <c r="D100" s="8">
        <v>130.64</v>
      </c>
      <c r="E100" s="8">
        <v>131.57</v>
      </c>
      <c r="F100" s="8">
        <v>130.48</v>
      </c>
      <c r="G100" s="8">
        <v>131.07</v>
      </c>
      <c r="H100" s="8">
        <v>130.22</v>
      </c>
      <c r="I100" s="8">
        <v>131.41</v>
      </c>
      <c r="J100" s="8">
        <v>131.27</v>
      </c>
      <c r="K100" s="8">
        <v>130.61</v>
      </c>
      <c r="L100" s="3">
        <v>130.9</v>
      </c>
      <c r="M100" s="1"/>
      <c r="N100" s="7">
        <f t="shared" si="10"/>
        <v>130.9509091</v>
      </c>
      <c r="O100" s="7">
        <f t="shared" si="11"/>
        <v>0.4191528252</v>
      </c>
      <c r="P100" s="3">
        <f t="shared" si="12"/>
        <v>0.3200839369</v>
      </c>
    </row>
    <row r="101" ht="15.75" customHeight="1">
      <c r="A101" s="5" t="s">
        <v>8</v>
      </c>
      <c r="B101" s="8">
        <v>220.04</v>
      </c>
      <c r="C101" s="8">
        <v>220.18</v>
      </c>
      <c r="D101" s="8">
        <v>219.53</v>
      </c>
      <c r="E101" s="8">
        <v>218.47</v>
      </c>
      <c r="F101" s="8">
        <v>218.37</v>
      </c>
      <c r="G101" s="8">
        <v>218.23</v>
      </c>
      <c r="H101" s="8">
        <v>219.44</v>
      </c>
      <c r="I101" s="8">
        <v>218.3</v>
      </c>
      <c r="J101" s="8">
        <v>219.51</v>
      </c>
      <c r="K101" s="8">
        <v>219.29</v>
      </c>
      <c r="L101" s="3">
        <v>217.17</v>
      </c>
      <c r="M101" s="1"/>
      <c r="N101" s="7">
        <f t="shared" si="10"/>
        <v>218.9572727</v>
      </c>
      <c r="O101" s="7">
        <f t="shared" si="11"/>
        <v>0.9155445473</v>
      </c>
      <c r="P101" s="3">
        <f t="shared" si="12"/>
        <v>0.4181384505</v>
      </c>
    </row>
    <row r="102" ht="15.75" customHeight="1">
      <c r="A102" s="5" t="s">
        <v>9</v>
      </c>
      <c r="B102" s="8">
        <v>365.73</v>
      </c>
      <c r="C102" s="8">
        <v>365.19</v>
      </c>
      <c r="D102" s="8">
        <v>365.62</v>
      </c>
      <c r="E102" s="8">
        <v>366.98</v>
      </c>
      <c r="F102" s="8">
        <v>368.3</v>
      </c>
      <c r="G102" s="8">
        <v>366.72</v>
      </c>
      <c r="H102" s="8">
        <v>367.05</v>
      </c>
      <c r="I102" s="8">
        <v>365.5</v>
      </c>
      <c r="J102" s="8">
        <v>364.28</v>
      </c>
      <c r="K102" s="8">
        <v>368.81</v>
      </c>
      <c r="L102" s="3">
        <v>364.62</v>
      </c>
      <c r="M102" s="1"/>
      <c r="N102" s="7">
        <f t="shared" si="10"/>
        <v>366.2545455</v>
      </c>
      <c r="O102" s="7">
        <f t="shared" si="11"/>
        <v>1.450547232</v>
      </c>
      <c r="P102" s="3">
        <f t="shared" si="12"/>
        <v>0.3960489365</v>
      </c>
    </row>
    <row r="103" ht="15.75" customHeight="1">
      <c r="A103" s="5" t="s">
        <v>10</v>
      </c>
      <c r="B103" s="8">
        <v>721.9</v>
      </c>
      <c r="C103" s="8">
        <v>720.1</v>
      </c>
      <c r="D103" s="8">
        <v>716.99</v>
      </c>
      <c r="E103" s="8">
        <v>719.48</v>
      </c>
      <c r="F103" s="8">
        <v>719.6</v>
      </c>
      <c r="G103" s="8">
        <v>720.93</v>
      </c>
      <c r="H103" s="8">
        <v>717.71</v>
      </c>
      <c r="I103" s="8">
        <v>718.72</v>
      </c>
      <c r="J103" s="8">
        <v>718.92</v>
      </c>
      <c r="K103" s="8">
        <v>721.4</v>
      </c>
      <c r="L103" s="3">
        <v>725.02</v>
      </c>
      <c r="M103" s="1"/>
      <c r="N103" s="7">
        <f t="shared" si="10"/>
        <v>720.07</v>
      </c>
      <c r="O103" s="7">
        <f t="shared" si="11"/>
        <v>2.216546864</v>
      </c>
      <c r="P103" s="3">
        <f t="shared" si="12"/>
        <v>0.3078238038</v>
      </c>
    </row>
    <row r="104" ht="15.75" customHeight="1">
      <c r="A104" s="5" t="s">
        <v>11</v>
      </c>
      <c r="B104" s="8">
        <v>1357.71</v>
      </c>
      <c r="C104" s="8">
        <v>1357.71</v>
      </c>
      <c r="D104" s="8">
        <v>1360.33</v>
      </c>
      <c r="E104" s="8">
        <v>1358.92</v>
      </c>
      <c r="F104" s="8">
        <v>1355.98</v>
      </c>
      <c r="G104" s="8">
        <v>1360.83</v>
      </c>
      <c r="H104" s="8">
        <v>1364.51</v>
      </c>
      <c r="I104" s="8">
        <v>1353.13</v>
      </c>
      <c r="J104" s="8">
        <v>1352.73</v>
      </c>
      <c r="K104" s="8">
        <v>1362.09</v>
      </c>
      <c r="L104" s="3">
        <v>1357.17</v>
      </c>
      <c r="M104" s="1"/>
      <c r="N104" s="7">
        <f t="shared" si="10"/>
        <v>1358.282727</v>
      </c>
      <c r="O104" s="7">
        <f t="shared" si="11"/>
        <v>3.590827456</v>
      </c>
      <c r="P104" s="3">
        <f t="shared" si="12"/>
        <v>0.2643652447</v>
      </c>
    </row>
    <row r="105" ht="15.75" customHeight="1">
      <c r="A105" s="5" t="s">
        <v>12</v>
      </c>
      <c r="B105" s="8">
        <v>5206.97</v>
      </c>
      <c r="C105" s="8">
        <v>5239.82</v>
      </c>
      <c r="D105" s="8">
        <v>5216.72</v>
      </c>
      <c r="E105" s="8">
        <v>5242.0</v>
      </c>
      <c r="F105" s="8">
        <v>5266.29</v>
      </c>
      <c r="G105" s="8">
        <v>5248.97</v>
      </c>
      <c r="H105" s="8">
        <v>5242.2</v>
      </c>
      <c r="I105" s="8">
        <v>5222.24</v>
      </c>
      <c r="J105" s="8">
        <v>5247.52</v>
      </c>
      <c r="K105" s="8">
        <v>5244.96</v>
      </c>
      <c r="L105" s="3">
        <v>5262.53</v>
      </c>
      <c r="M105" s="1"/>
      <c r="N105" s="7">
        <f t="shared" si="10"/>
        <v>5240.02</v>
      </c>
      <c r="O105" s="7">
        <f t="shared" si="11"/>
        <v>18.2142878</v>
      </c>
      <c r="P105" s="3">
        <f t="shared" si="12"/>
        <v>0.3475995855</v>
      </c>
    </row>
    <row r="106" ht="15.75" customHeight="1">
      <c r="A106" s="5" t="s">
        <v>13</v>
      </c>
      <c r="B106" s="8">
        <v>9865.44</v>
      </c>
      <c r="C106" s="8">
        <v>9973.55</v>
      </c>
      <c r="D106" s="8">
        <v>10108.67</v>
      </c>
      <c r="E106" s="8">
        <v>9823.38</v>
      </c>
      <c r="F106" s="8">
        <v>10137.44</v>
      </c>
      <c r="G106" s="8">
        <v>9885.53</v>
      </c>
      <c r="H106" s="8">
        <v>10019.93</v>
      </c>
      <c r="I106" s="8">
        <v>10006.92</v>
      </c>
      <c r="J106" s="8">
        <v>10014.76</v>
      </c>
      <c r="K106" s="8">
        <v>9857.63</v>
      </c>
      <c r="L106" s="3">
        <v>9768.5</v>
      </c>
      <c r="M106" s="1"/>
      <c r="N106" s="7">
        <f t="shared" si="10"/>
        <v>9951.068182</v>
      </c>
      <c r="O106" s="7">
        <f t="shared" si="11"/>
        <v>119.1594682</v>
      </c>
      <c r="P106" s="3">
        <f t="shared" si="12"/>
        <v>1.197454042</v>
      </c>
    </row>
    <row r="107" ht="15.75" customHeight="1">
      <c r="A107" s="5" t="s">
        <v>14</v>
      </c>
      <c r="B107" s="8">
        <v>18640.0</v>
      </c>
      <c r="C107" s="8">
        <v>18598.32</v>
      </c>
      <c r="D107" s="8">
        <v>18503.5</v>
      </c>
      <c r="E107" s="8">
        <v>18634.48</v>
      </c>
      <c r="F107" s="8">
        <v>18970.32</v>
      </c>
      <c r="G107" s="8">
        <v>19526.38</v>
      </c>
      <c r="H107" s="8">
        <v>18742.98</v>
      </c>
      <c r="I107" s="8">
        <v>19225.15</v>
      </c>
      <c r="J107" s="8">
        <v>18876.25</v>
      </c>
      <c r="K107" s="8">
        <v>18372.15</v>
      </c>
      <c r="L107" s="3">
        <v>18378.43</v>
      </c>
      <c r="M107" s="1"/>
      <c r="N107" s="7">
        <f t="shared" si="10"/>
        <v>18769.81455</v>
      </c>
      <c r="O107" s="7">
        <f t="shared" si="11"/>
        <v>357.6021147</v>
      </c>
      <c r="P107" s="3">
        <f t="shared" si="12"/>
        <v>1.905197911</v>
      </c>
    </row>
    <row r="108" ht="15.75" customHeight="1">
      <c r="A108" s="5" t="s">
        <v>15</v>
      </c>
      <c r="B108" s="8">
        <v>36613.16</v>
      </c>
      <c r="C108" s="8">
        <v>36243.08</v>
      </c>
      <c r="D108" s="8">
        <v>36198.01</v>
      </c>
      <c r="E108" s="8">
        <v>35687.82</v>
      </c>
      <c r="F108" s="8">
        <v>36902.77</v>
      </c>
      <c r="G108" s="8">
        <v>37618.03</v>
      </c>
      <c r="H108" s="8">
        <v>36807.12</v>
      </c>
      <c r="I108" s="8">
        <v>37405.69</v>
      </c>
      <c r="J108" s="8">
        <v>36365.51</v>
      </c>
      <c r="K108" s="8">
        <v>36085.08</v>
      </c>
      <c r="L108" s="3">
        <v>36043.08</v>
      </c>
      <c r="M108" s="1"/>
      <c r="N108" s="7">
        <f t="shared" si="10"/>
        <v>36542.66818</v>
      </c>
      <c r="O108" s="7">
        <f t="shared" si="11"/>
        <v>594.5969181</v>
      </c>
      <c r="P108" s="3">
        <f t="shared" si="12"/>
        <v>1.627130551</v>
      </c>
    </row>
    <row r="109" ht="15.75" customHeight="1">
      <c r="A109" s="5" t="s">
        <v>16</v>
      </c>
      <c r="B109" s="8">
        <v>76410.1</v>
      </c>
      <c r="C109" s="8">
        <v>76649.76</v>
      </c>
      <c r="D109" s="8">
        <v>76272.08</v>
      </c>
      <c r="E109" s="8">
        <v>76424.11</v>
      </c>
      <c r="F109" s="8">
        <v>75924.01</v>
      </c>
      <c r="G109" s="8">
        <v>75806.89</v>
      </c>
      <c r="H109" s="8">
        <v>76380.39</v>
      </c>
      <c r="I109" s="8">
        <v>78195.94</v>
      </c>
      <c r="J109" s="8">
        <v>76016.09</v>
      </c>
      <c r="K109" s="8">
        <v>75994.08</v>
      </c>
      <c r="L109" s="3">
        <v>77610.23</v>
      </c>
      <c r="M109" s="1"/>
      <c r="N109" s="7">
        <f t="shared" si="10"/>
        <v>76516.69818</v>
      </c>
      <c r="O109" s="7">
        <f t="shared" si="11"/>
        <v>742.3320914</v>
      </c>
      <c r="P109" s="3">
        <f t="shared" si="12"/>
        <v>0.9701569841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34.41</v>
      </c>
      <c r="C117" s="8">
        <v>34.17</v>
      </c>
      <c r="D117" s="8">
        <v>33.91</v>
      </c>
      <c r="E117" s="8">
        <v>34.14</v>
      </c>
      <c r="F117" s="8">
        <v>34.14</v>
      </c>
      <c r="G117" s="8">
        <v>34.14</v>
      </c>
      <c r="H117" s="8">
        <v>33.78</v>
      </c>
      <c r="I117" s="8">
        <v>32.76</v>
      </c>
      <c r="J117" s="8">
        <v>33.97</v>
      </c>
      <c r="K117" s="8">
        <v>34.12</v>
      </c>
      <c r="L117" s="3">
        <v>34.46</v>
      </c>
      <c r="M117" s="1"/>
      <c r="N117" s="7">
        <f t="shared" ref="N117:N137" si="13">AVERAGE(B117:L117)</f>
        <v>34</v>
      </c>
      <c r="O117" s="7">
        <f t="shared" ref="O117:O137" si="14">STDEV(B117:L117)</f>
        <v>0.4557192118</v>
      </c>
      <c r="P117" s="3">
        <f t="shared" ref="P117:P137" si="15">O117/N117*100</f>
        <v>1.340350623</v>
      </c>
    </row>
    <row r="118" ht="15.75" customHeight="1">
      <c r="A118" s="5">
        <v>2.0</v>
      </c>
      <c r="B118" s="8">
        <v>32.02</v>
      </c>
      <c r="C118" s="8">
        <v>31.81</v>
      </c>
      <c r="D118" s="8">
        <v>31.66</v>
      </c>
      <c r="E118" s="8">
        <v>31.96</v>
      </c>
      <c r="F118" s="8">
        <v>32.04</v>
      </c>
      <c r="G118" s="8">
        <v>31.88</v>
      </c>
      <c r="H118" s="8">
        <v>31.47</v>
      </c>
      <c r="I118" s="8">
        <v>32.01</v>
      </c>
      <c r="J118" s="8">
        <v>31.75</v>
      </c>
      <c r="K118" s="8">
        <v>31.68</v>
      </c>
      <c r="L118" s="3">
        <v>32.05</v>
      </c>
      <c r="M118" s="1"/>
      <c r="N118" s="7">
        <f t="shared" si="13"/>
        <v>31.84818182</v>
      </c>
      <c r="O118" s="7">
        <f t="shared" si="14"/>
        <v>0.190935496</v>
      </c>
      <c r="P118" s="3">
        <f t="shared" si="15"/>
        <v>0.5995177279</v>
      </c>
    </row>
    <row r="119" ht="15.75" customHeight="1">
      <c r="A119" s="5">
        <v>4.0</v>
      </c>
      <c r="B119" s="8">
        <v>31.76</v>
      </c>
      <c r="C119" s="8">
        <v>31.43</v>
      </c>
      <c r="D119" s="8">
        <v>31.22</v>
      </c>
      <c r="E119" s="8">
        <v>31.67</v>
      </c>
      <c r="F119" s="8">
        <v>31.78</v>
      </c>
      <c r="G119" s="8">
        <v>31.75</v>
      </c>
      <c r="H119" s="8">
        <v>31.24</v>
      </c>
      <c r="I119" s="8">
        <v>31.69</v>
      </c>
      <c r="J119" s="8">
        <v>31.46</v>
      </c>
      <c r="K119" s="8">
        <v>31.26</v>
      </c>
      <c r="L119" s="3">
        <v>31.71</v>
      </c>
      <c r="M119" s="1"/>
      <c r="N119" s="7">
        <f t="shared" si="13"/>
        <v>31.54272727</v>
      </c>
      <c r="O119" s="7">
        <f t="shared" si="14"/>
        <v>0.2253038353</v>
      </c>
      <c r="P119" s="3">
        <f t="shared" si="15"/>
        <v>0.7142814041</v>
      </c>
    </row>
    <row r="120" ht="15.75" customHeight="1">
      <c r="A120" s="5">
        <v>8.0</v>
      </c>
      <c r="B120" s="8">
        <v>32.46</v>
      </c>
      <c r="C120" s="8">
        <v>32.39</v>
      </c>
      <c r="D120" s="8">
        <v>32.02</v>
      </c>
      <c r="E120" s="8">
        <v>32.7</v>
      </c>
      <c r="F120" s="8">
        <v>32.57</v>
      </c>
      <c r="G120" s="8">
        <v>32.35</v>
      </c>
      <c r="H120" s="8">
        <v>32.08</v>
      </c>
      <c r="I120" s="8">
        <v>32.52</v>
      </c>
      <c r="J120" s="8">
        <v>32.28</v>
      </c>
      <c r="K120" s="8">
        <v>32.0</v>
      </c>
      <c r="L120" s="3">
        <v>32.64</v>
      </c>
      <c r="M120" s="1"/>
      <c r="N120" s="7">
        <f t="shared" si="13"/>
        <v>32.36454545</v>
      </c>
      <c r="O120" s="7">
        <f t="shared" si="14"/>
        <v>0.2458602707</v>
      </c>
      <c r="P120" s="3">
        <f t="shared" si="15"/>
        <v>0.7596592731</v>
      </c>
    </row>
    <row r="121" ht="15.75" customHeight="1">
      <c r="A121" s="5">
        <v>16.0</v>
      </c>
      <c r="B121" s="8">
        <v>30.3</v>
      </c>
      <c r="C121" s="8">
        <v>29.72</v>
      </c>
      <c r="D121" s="8">
        <v>29.5</v>
      </c>
      <c r="E121" s="8">
        <v>30.08</v>
      </c>
      <c r="F121" s="8">
        <v>30.03</v>
      </c>
      <c r="G121" s="8">
        <v>29.79</v>
      </c>
      <c r="H121" s="8">
        <v>29.61</v>
      </c>
      <c r="I121" s="8">
        <v>29.98</v>
      </c>
      <c r="J121" s="8">
        <v>29.84</v>
      </c>
      <c r="K121" s="8">
        <v>29.49</v>
      </c>
      <c r="L121" s="3">
        <v>29.99</v>
      </c>
      <c r="M121" s="1"/>
      <c r="N121" s="7">
        <f t="shared" si="13"/>
        <v>29.84818182</v>
      </c>
      <c r="O121" s="7">
        <f t="shared" si="14"/>
        <v>0.2558444129</v>
      </c>
      <c r="P121" s="3">
        <f t="shared" si="15"/>
        <v>0.8571524206</v>
      </c>
    </row>
    <row r="122" ht="15.75" customHeight="1">
      <c r="A122" s="5">
        <v>32.0</v>
      </c>
      <c r="B122" s="8">
        <v>34.6</v>
      </c>
      <c r="C122" s="8">
        <v>34.73</v>
      </c>
      <c r="D122" s="8">
        <v>34.21</v>
      </c>
      <c r="E122" s="8">
        <v>34.74</v>
      </c>
      <c r="F122" s="8">
        <v>34.81</v>
      </c>
      <c r="G122" s="8">
        <v>34.84</v>
      </c>
      <c r="H122" s="8">
        <v>34.65</v>
      </c>
      <c r="I122" s="8">
        <v>34.74</v>
      </c>
      <c r="J122" s="8">
        <v>34.74</v>
      </c>
      <c r="K122" s="8">
        <v>34.35</v>
      </c>
      <c r="L122" s="3">
        <v>34.7</v>
      </c>
      <c r="M122" s="1"/>
      <c r="N122" s="7">
        <f t="shared" si="13"/>
        <v>34.64636364</v>
      </c>
      <c r="O122" s="7">
        <f t="shared" si="14"/>
        <v>0.1951549501</v>
      </c>
      <c r="P122" s="3">
        <f t="shared" si="15"/>
        <v>0.5632768626</v>
      </c>
    </row>
    <row r="123" ht="15.75" customHeight="1">
      <c r="A123" s="5">
        <v>64.0</v>
      </c>
      <c r="B123" s="8">
        <v>38.26</v>
      </c>
      <c r="C123" s="8">
        <v>37.88</v>
      </c>
      <c r="D123" s="8">
        <v>37.72</v>
      </c>
      <c r="E123" s="8">
        <v>38.02</v>
      </c>
      <c r="F123" s="8">
        <v>38.61</v>
      </c>
      <c r="G123" s="8">
        <v>38.39</v>
      </c>
      <c r="H123" s="8">
        <v>38.1</v>
      </c>
      <c r="I123" s="8">
        <v>38.25</v>
      </c>
      <c r="J123" s="8">
        <v>37.97</v>
      </c>
      <c r="K123" s="8">
        <v>37.6</v>
      </c>
      <c r="L123" s="3">
        <v>38.12</v>
      </c>
      <c r="M123" s="1"/>
      <c r="N123" s="7">
        <f t="shared" si="13"/>
        <v>38.08363636</v>
      </c>
      <c r="O123" s="7">
        <f t="shared" si="14"/>
        <v>0.292549918</v>
      </c>
      <c r="P123" s="3">
        <f t="shared" si="15"/>
        <v>0.7681774798</v>
      </c>
    </row>
    <row r="124" ht="15.75" customHeight="1">
      <c r="A124" s="5">
        <v>128.0</v>
      </c>
      <c r="B124" s="8">
        <v>43.16</v>
      </c>
      <c r="C124" s="8">
        <v>42.5</v>
      </c>
      <c r="D124" s="8">
        <v>42.49</v>
      </c>
      <c r="E124" s="8">
        <v>43.15</v>
      </c>
      <c r="F124" s="8">
        <v>42.43</v>
      </c>
      <c r="G124" s="8">
        <v>42.86</v>
      </c>
      <c r="H124" s="8">
        <v>43.01</v>
      </c>
      <c r="I124" s="8">
        <v>43.13</v>
      </c>
      <c r="J124" s="8">
        <v>42.85</v>
      </c>
      <c r="K124" s="8">
        <v>42.51</v>
      </c>
      <c r="L124" s="3">
        <v>43.15</v>
      </c>
      <c r="M124" s="1"/>
      <c r="N124" s="7">
        <f t="shared" si="13"/>
        <v>42.84</v>
      </c>
      <c r="O124" s="7">
        <f t="shared" si="14"/>
        <v>0.3038420642</v>
      </c>
      <c r="P124" s="3">
        <f t="shared" si="15"/>
        <v>0.709248516</v>
      </c>
    </row>
    <row r="125" ht="15.75" customHeight="1">
      <c r="A125" s="5">
        <v>256.0</v>
      </c>
      <c r="B125" s="8">
        <v>52.97</v>
      </c>
      <c r="C125" s="8">
        <v>52.06</v>
      </c>
      <c r="D125" s="8">
        <v>52.34</v>
      </c>
      <c r="E125" s="8">
        <v>53.15</v>
      </c>
      <c r="F125" s="8">
        <v>53.05</v>
      </c>
      <c r="G125" s="8">
        <v>53.03</v>
      </c>
      <c r="H125" s="8">
        <v>52.93</v>
      </c>
      <c r="I125" s="8">
        <v>52.35</v>
      </c>
      <c r="J125" s="8">
        <v>52.88</v>
      </c>
      <c r="K125" s="8">
        <v>52.58</v>
      </c>
      <c r="L125" s="3">
        <v>52.89</v>
      </c>
      <c r="M125" s="1"/>
      <c r="N125" s="7">
        <f t="shared" si="13"/>
        <v>52.74818182</v>
      </c>
      <c r="O125" s="7">
        <f t="shared" si="14"/>
        <v>0.3575980476</v>
      </c>
      <c r="P125" s="3">
        <f t="shared" si="15"/>
        <v>0.6779343577</v>
      </c>
    </row>
    <row r="126" ht="15.75" customHeight="1">
      <c r="A126" s="5">
        <v>512.0</v>
      </c>
      <c r="B126" s="8">
        <v>70.47</v>
      </c>
      <c r="C126" s="8">
        <v>70.36</v>
      </c>
      <c r="D126" s="8">
        <v>70.81</v>
      </c>
      <c r="E126" s="8">
        <v>70.79</v>
      </c>
      <c r="F126" s="8">
        <v>71.1</v>
      </c>
      <c r="G126" s="8">
        <v>70.9</v>
      </c>
      <c r="H126" s="8">
        <v>70.63</v>
      </c>
      <c r="I126" s="8">
        <v>68.66</v>
      </c>
      <c r="J126" s="8">
        <v>70.33</v>
      </c>
      <c r="K126" s="8">
        <v>71.0</v>
      </c>
      <c r="L126" s="3">
        <v>70.91</v>
      </c>
      <c r="M126" s="1"/>
      <c r="N126" s="7">
        <f t="shared" si="13"/>
        <v>70.54181818</v>
      </c>
      <c r="O126" s="7">
        <f t="shared" si="14"/>
        <v>0.6746083039</v>
      </c>
      <c r="P126" s="3">
        <f t="shared" si="15"/>
        <v>0.9563239526</v>
      </c>
    </row>
    <row r="127" ht="15.75" customHeight="1">
      <c r="A127" s="5" t="s">
        <v>6</v>
      </c>
      <c r="B127" s="8">
        <v>109.61</v>
      </c>
      <c r="C127" s="8">
        <v>109.3</v>
      </c>
      <c r="D127" s="8">
        <v>109.18</v>
      </c>
      <c r="E127" s="8">
        <v>109.15</v>
      </c>
      <c r="F127" s="8">
        <v>109.28</v>
      </c>
      <c r="G127" s="8">
        <v>109.8</v>
      </c>
      <c r="H127" s="8">
        <v>110.23</v>
      </c>
      <c r="I127" s="8">
        <v>106.86</v>
      </c>
      <c r="J127" s="8">
        <v>109.04</v>
      </c>
      <c r="K127" s="8">
        <v>109.21</v>
      </c>
      <c r="L127" s="3">
        <v>110.0</v>
      </c>
      <c r="M127" s="1"/>
      <c r="N127" s="7">
        <f t="shared" si="13"/>
        <v>109.2418182</v>
      </c>
      <c r="O127" s="7">
        <f t="shared" si="14"/>
        <v>0.8792248652</v>
      </c>
      <c r="P127" s="3">
        <f t="shared" si="15"/>
        <v>0.8048427606</v>
      </c>
    </row>
    <row r="128" ht="15.75" customHeight="1">
      <c r="A128" s="5" t="s">
        <v>7</v>
      </c>
      <c r="B128" s="8">
        <v>186.36</v>
      </c>
      <c r="C128" s="8">
        <v>184.87</v>
      </c>
      <c r="D128" s="8">
        <v>186.15</v>
      </c>
      <c r="E128" s="8">
        <v>183.65</v>
      </c>
      <c r="F128" s="8">
        <v>185.61</v>
      </c>
      <c r="G128" s="8">
        <v>185.03</v>
      </c>
      <c r="H128" s="8">
        <v>184.57</v>
      </c>
      <c r="I128" s="8">
        <v>182.93</v>
      </c>
      <c r="J128" s="8">
        <v>184.48</v>
      </c>
      <c r="K128" s="8">
        <v>186.76</v>
      </c>
      <c r="L128" s="3">
        <v>183.65</v>
      </c>
      <c r="M128" s="1"/>
      <c r="N128" s="7">
        <f t="shared" si="13"/>
        <v>184.9145455</v>
      </c>
      <c r="O128" s="7">
        <f t="shared" si="14"/>
        <v>1.223293617</v>
      </c>
      <c r="P128" s="3">
        <f t="shared" si="15"/>
        <v>0.6615453715</v>
      </c>
    </row>
    <row r="129" ht="15.75" customHeight="1">
      <c r="A129" s="5" t="s">
        <v>8</v>
      </c>
      <c r="B129" s="8">
        <v>329.31</v>
      </c>
      <c r="C129" s="8">
        <v>329.41</v>
      </c>
      <c r="D129" s="8">
        <v>328.78</v>
      </c>
      <c r="E129" s="8">
        <v>327.56</v>
      </c>
      <c r="F129" s="8">
        <v>328.75</v>
      </c>
      <c r="G129" s="8">
        <v>327.98</v>
      </c>
      <c r="H129" s="8">
        <v>327.97</v>
      </c>
      <c r="I129" s="8">
        <v>329.35</v>
      </c>
      <c r="J129" s="8">
        <v>328.38</v>
      </c>
      <c r="K129" s="8">
        <v>329.56</v>
      </c>
      <c r="L129" s="3">
        <v>328.75</v>
      </c>
      <c r="M129" s="1"/>
      <c r="N129" s="7">
        <f t="shared" si="13"/>
        <v>328.7090909</v>
      </c>
      <c r="O129" s="7">
        <f t="shared" si="14"/>
        <v>0.6709762223</v>
      </c>
      <c r="P129" s="3">
        <f t="shared" si="15"/>
        <v>0.204124632</v>
      </c>
    </row>
    <row r="130" ht="15.75" customHeight="1">
      <c r="A130" s="5" t="s">
        <v>9</v>
      </c>
      <c r="B130" s="8">
        <v>599.58</v>
      </c>
      <c r="C130" s="8">
        <v>595.22</v>
      </c>
      <c r="D130" s="8">
        <v>598.61</v>
      </c>
      <c r="E130" s="8">
        <v>600.99</v>
      </c>
      <c r="F130" s="8">
        <v>598.22</v>
      </c>
      <c r="G130" s="8">
        <v>595.65</v>
      </c>
      <c r="H130" s="8">
        <v>594.17</v>
      </c>
      <c r="I130" s="8">
        <v>606.62</v>
      </c>
      <c r="J130" s="8">
        <v>598.41</v>
      </c>
      <c r="K130" s="8">
        <v>602.52</v>
      </c>
      <c r="L130" s="3">
        <v>600.98</v>
      </c>
      <c r="M130" s="1"/>
      <c r="N130" s="7">
        <f t="shared" si="13"/>
        <v>599.1790909</v>
      </c>
      <c r="O130" s="7">
        <f t="shared" si="14"/>
        <v>3.58144232</v>
      </c>
      <c r="P130" s="3">
        <f t="shared" si="15"/>
        <v>0.5977248496</v>
      </c>
    </row>
    <row r="131" ht="15.75" customHeight="1">
      <c r="A131" s="5" t="s">
        <v>10</v>
      </c>
      <c r="B131" s="8">
        <v>957.73</v>
      </c>
      <c r="C131" s="8">
        <v>957.24</v>
      </c>
      <c r="D131" s="8">
        <v>961.53</v>
      </c>
      <c r="E131" s="8">
        <v>955.36</v>
      </c>
      <c r="F131" s="8">
        <v>956.92</v>
      </c>
      <c r="G131" s="8">
        <v>953.63</v>
      </c>
      <c r="H131" s="8">
        <v>956.29</v>
      </c>
      <c r="I131" s="8">
        <v>954.95</v>
      </c>
      <c r="J131" s="8">
        <v>959.7</v>
      </c>
      <c r="K131" s="8">
        <v>956.43</v>
      </c>
      <c r="L131" s="3">
        <v>956.39</v>
      </c>
      <c r="M131" s="1"/>
      <c r="N131" s="7">
        <f t="shared" si="13"/>
        <v>956.9245455</v>
      </c>
      <c r="O131" s="7">
        <f t="shared" si="14"/>
        <v>2.186212998</v>
      </c>
      <c r="P131" s="3">
        <f t="shared" si="15"/>
        <v>0.2284624225</v>
      </c>
    </row>
    <row r="132" ht="15.75" customHeight="1">
      <c r="A132" s="5" t="s">
        <v>11</v>
      </c>
      <c r="B132" s="8">
        <v>1875.89</v>
      </c>
      <c r="C132" s="8">
        <v>1862.73</v>
      </c>
      <c r="D132" s="8">
        <v>1863.43</v>
      </c>
      <c r="E132" s="8">
        <v>1878.81</v>
      </c>
      <c r="F132" s="8">
        <v>1865.2</v>
      </c>
      <c r="G132" s="8">
        <v>1863.62</v>
      </c>
      <c r="H132" s="8">
        <v>1870.39</v>
      </c>
      <c r="I132" s="8">
        <v>1876.27</v>
      </c>
      <c r="J132" s="8">
        <v>1884.05</v>
      </c>
      <c r="K132" s="8">
        <v>1901.39</v>
      </c>
      <c r="L132" s="3">
        <v>1887.14</v>
      </c>
      <c r="M132" s="1"/>
      <c r="N132" s="7">
        <f t="shared" si="13"/>
        <v>1875.356364</v>
      </c>
      <c r="O132" s="7">
        <f t="shared" si="14"/>
        <v>12.13446601</v>
      </c>
      <c r="P132" s="3">
        <f t="shared" si="15"/>
        <v>0.6470485423</v>
      </c>
    </row>
    <row r="133" ht="15.75" customHeight="1">
      <c r="A133" s="5" t="s">
        <v>12</v>
      </c>
      <c r="B133" s="8">
        <v>7004.08</v>
      </c>
      <c r="C133" s="8">
        <v>7475.31</v>
      </c>
      <c r="D133" s="8">
        <v>7491.93</v>
      </c>
      <c r="E133" s="8">
        <v>7520.84</v>
      </c>
      <c r="F133" s="8">
        <v>7486.82</v>
      </c>
      <c r="G133" s="8">
        <v>7499.03</v>
      </c>
      <c r="H133" s="8">
        <v>6888.52</v>
      </c>
      <c r="I133" s="8">
        <v>7512.41</v>
      </c>
      <c r="J133" s="8">
        <v>7511.49</v>
      </c>
      <c r="K133" s="8">
        <v>7503.49</v>
      </c>
      <c r="L133" s="3">
        <v>7500.16</v>
      </c>
      <c r="M133" s="1"/>
      <c r="N133" s="7">
        <f t="shared" si="13"/>
        <v>7399.461818</v>
      </c>
      <c r="O133" s="7">
        <f t="shared" si="14"/>
        <v>225.8847415</v>
      </c>
      <c r="P133" s="3">
        <f t="shared" si="15"/>
        <v>3.052718523</v>
      </c>
    </row>
    <row r="134" ht="15.75" customHeight="1">
      <c r="A134" s="5" t="s">
        <v>13</v>
      </c>
      <c r="B134" s="8">
        <v>12732.85</v>
      </c>
      <c r="C134" s="8">
        <v>12373.73</v>
      </c>
      <c r="D134" s="8">
        <v>13495.21</v>
      </c>
      <c r="E134" s="8">
        <v>13241.91</v>
      </c>
      <c r="F134" s="8">
        <v>13250.02</v>
      </c>
      <c r="G134" s="8">
        <v>12676.68</v>
      </c>
      <c r="H134" s="8">
        <v>12394.24</v>
      </c>
      <c r="I134" s="8">
        <v>12970.94</v>
      </c>
      <c r="J134" s="8">
        <v>12716.35</v>
      </c>
      <c r="K134" s="8">
        <v>12950.18</v>
      </c>
      <c r="L134" s="3">
        <v>12646.06</v>
      </c>
      <c r="M134" s="1"/>
      <c r="N134" s="7">
        <f t="shared" si="13"/>
        <v>12858.92455</v>
      </c>
      <c r="O134" s="7">
        <f t="shared" si="14"/>
        <v>359.3688728</v>
      </c>
      <c r="P134" s="3">
        <f t="shared" si="15"/>
        <v>2.794703955</v>
      </c>
    </row>
    <row r="135" ht="15.75" customHeight="1">
      <c r="A135" s="5" t="s">
        <v>14</v>
      </c>
      <c r="B135" s="8">
        <v>23900.63</v>
      </c>
      <c r="C135" s="8">
        <v>23492.25</v>
      </c>
      <c r="D135" s="8">
        <v>23908.89</v>
      </c>
      <c r="E135" s="8">
        <v>23892.04</v>
      </c>
      <c r="F135" s="8">
        <v>23288.73</v>
      </c>
      <c r="G135" s="8">
        <v>23406.49</v>
      </c>
      <c r="H135" s="8">
        <v>23522.69</v>
      </c>
      <c r="I135" s="8">
        <v>23635.5</v>
      </c>
      <c r="J135" s="8">
        <v>23842.15</v>
      </c>
      <c r="K135" s="8">
        <v>24546.18</v>
      </c>
      <c r="L135" s="3">
        <v>24240.05</v>
      </c>
      <c r="M135" s="1"/>
      <c r="N135" s="7">
        <f t="shared" si="13"/>
        <v>23788.69091</v>
      </c>
      <c r="O135" s="7">
        <f t="shared" si="14"/>
        <v>373.6537754</v>
      </c>
      <c r="P135" s="3">
        <f t="shared" si="15"/>
        <v>1.570720208</v>
      </c>
    </row>
    <row r="136" ht="15.75" customHeight="1">
      <c r="A136" s="5" t="s">
        <v>15</v>
      </c>
      <c r="B136" s="8">
        <v>48793.06</v>
      </c>
      <c r="C136" s="8">
        <v>46595.31</v>
      </c>
      <c r="D136" s="8">
        <v>46589.73</v>
      </c>
      <c r="E136" s="8">
        <v>45278.91</v>
      </c>
      <c r="F136" s="8">
        <v>45296.28</v>
      </c>
      <c r="G136" s="8">
        <v>45224.27</v>
      </c>
      <c r="H136" s="8">
        <v>44918.33</v>
      </c>
      <c r="I136" s="8">
        <v>46910.92</v>
      </c>
      <c r="J136" s="8">
        <v>45774.83</v>
      </c>
      <c r="K136" s="8">
        <v>49755.64</v>
      </c>
      <c r="L136" s="3">
        <v>45915.72</v>
      </c>
      <c r="M136" s="1"/>
      <c r="N136" s="7">
        <f t="shared" si="13"/>
        <v>46459.36364</v>
      </c>
      <c r="O136" s="7">
        <f t="shared" si="14"/>
        <v>1547.952407</v>
      </c>
      <c r="P136" s="3">
        <f t="shared" si="15"/>
        <v>3.331841604</v>
      </c>
    </row>
    <row r="137" ht="15.75" customHeight="1">
      <c r="A137" s="5" t="s">
        <v>16</v>
      </c>
      <c r="B137" s="8">
        <v>95623.56</v>
      </c>
      <c r="C137" s="8">
        <v>96255.33</v>
      </c>
      <c r="D137" s="8">
        <v>96451.6</v>
      </c>
      <c r="E137" s="8">
        <v>96587.4</v>
      </c>
      <c r="F137" s="8">
        <v>96367.46</v>
      </c>
      <c r="G137" s="8">
        <v>96481.76</v>
      </c>
      <c r="H137" s="8">
        <v>95842.8</v>
      </c>
      <c r="I137" s="8">
        <v>96381.44</v>
      </c>
      <c r="J137" s="8">
        <v>96316.64</v>
      </c>
      <c r="K137" s="8">
        <v>96590.06</v>
      </c>
      <c r="L137" s="3">
        <v>96773.83</v>
      </c>
      <c r="M137" s="1"/>
      <c r="N137" s="7">
        <f t="shared" si="13"/>
        <v>96333.80727</v>
      </c>
      <c r="O137" s="7">
        <f t="shared" si="14"/>
        <v>333.8793163</v>
      </c>
      <c r="P137" s="3">
        <f t="shared" si="15"/>
        <v>0.3465858205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49.76</v>
      </c>
      <c r="C145" s="8">
        <v>49.28</v>
      </c>
      <c r="D145" s="8">
        <v>49.96</v>
      </c>
      <c r="E145" s="8">
        <v>49.63</v>
      </c>
      <c r="F145" s="8">
        <v>49.73</v>
      </c>
      <c r="G145" s="8">
        <v>49.69</v>
      </c>
      <c r="H145" s="8">
        <v>49.83</v>
      </c>
      <c r="I145" s="8">
        <v>49.98</v>
      </c>
      <c r="J145" s="8">
        <v>49.83</v>
      </c>
      <c r="K145" s="8">
        <v>49.88</v>
      </c>
      <c r="L145" s="3">
        <v>49.45</v>
      </c>
      <c r="M145" s="1"/>
      <c r="N145" s="7">
        <f t="shared" ref="N145:N165" si="16">AVERAGE(B145:L145)</f>
        <v>49.72909091</v>
      </c>
      <c r="O145" s="7">
        <f t="shared" ref="O145:O165" si="17">STDEV(B145:L145)</f>
        <v>0.2124360866</v>
      </c>
      <c r="P145" s="3">
        <f t="shared" ref="P145:P165" si="18">O145/N145*100</f>
        <v>0.4271867488</v>
      </c>
    </row>
    <row r="146" ht="15.75" customHeight="1">
      <c r="A146" s="5">
        <v>2.0</v>
      </c>
      <c r="B146" s="8">
        <v>48.09</v>
      </c>
      <c r="C146" s="8">
        <v>47.98</v>
      </c>
      <c r="D146" s="8">
        <v>47.72</v>
      </c>
      <c r="E146" s="8">
        <v>47.94</v>
      </c>
      <c r="F146" s="8">
        <v>48.06</v>
      </c>
      <c r="G146" s="8">
        <v>47.99</v>
      </c>
      <c r="H146" s="8">
        <v>47.99</v>
      </c>
      <c r="I146" s="8">
        <v>48.01</v>
      </c>
      <c r="J146" s="8">
        <v>47.97</v>
      </c>
      <c r="K146" s="8">
        <v>48.08</v>
      </c>
      <c r="L146" s="3">
        <v>48.29</v>
      </c>
      <c r="M146" s="1"/>
      <c r="N146" s="7">
        <f t="shared" si="16"/>
        <v>48.01090909</v>
      </c>
      <c r="O146" s="7">
        <f t="shared" si="17"/>
        <v>0.1358274306</v>
      </c>
      <c r="P146" s="3">
        <f t="shared" si="18"/>
        <v>0.2829095162</v>
      </c>
    </row>
    <row r="147" ht="15.75" customHeight="1">
      <c r="A147" s="5">
        <v>4.0</v>
      </c>
      <c r="B147" s="8">
        <v>47.36</v>
      </c>
      <c r="C147" s="8">
        <v>47.39</v>
      </c>
      <c r="D147" s="8">
        <v>47.05</v>
      </c>
      <c r="E147" s="8">
        <v>47.57</v>
      </c>
      <c r="F147" s="8">
        <v>47.26</v>
      </c>
      <c r="G147" s="8">
        <v>47.57</v>
      </c>
      <c r="H147" s="8">
        <v>47.44</v>
      </c>
      <c r="I147" s="8">
        <v>47.3</v>
      </c>
      <c r="J147" s="8">
        <v>47.55</v>
      </c>
      <c r="K147" s="8">
        <v>47.47</v>
      </c>
      <c r="L147" s="3">
        <v>47.16</v>
      </c>
      <c r="M147" s="1"/>
      <c r="N147" s="7">
        <f t="shared" si="16"/>
        <v>47.37454545</v>
      </c>
      <c r="O147" s="7">
        <f t="shared" si="17"/>
        <v>0.1706085365</v>
      </c>
      <c r="P147" s="3">
        <f t="shared" si="18"/>
        <v>0.3601270152</v>
      </c>
    </row>
    <row r="148" ht="15.75" customHeight="1">
      <c r="A148" s="5">
        <v>8.0</v>
      </c>
      <c r="B148" s="8">
        <v>49.63</v>
      </c>
      <c r="C148" s="8">
        <v>49.19</v>
      </c>
      <c r="D148" s="8">
        <v>48.85</v>
      </c>
      <c r="E148" s="8">
        <v>50.12</v>
      </c>
      <c r="F148" s="8">
        <v>49.02</v>
      </c>
      <c r="G148" s="8">
        <v>48.96</v>
      </c>
      <c r="H148" s="8">
        <v>49.54</v>
      </c>
      <c r="I148" s="8">
        <v>49.13</v>
      </c>
      <c r="J148" s="8">
        <v>49.18</v>
      </c>
      <c r="K148" s="8">
        <v>49.45</v>
      </c>
      <c r="L148" s="3">
        <v>49.08</v>
      </c>
      <c r="M148" s="1"/>
      <c r="N148" s="7">
        <f t="shared" si="16"/>
        <v>49.28636364</v>
      </c>
      <c r="O148" s="7">
        <f t="shared" si="17"/>
        <v>0.3687349381</v>
      </c>
      <c r="P148" s="3">
        <f t="shared" si="18"/>
        <v>0.7481479883</v>
      </c>
    </row>
    <row r="149" ht="15.75" customHeight="1">
      <c r="A149" s="5">
        <v>16.0</v>
      </c>
      <c r="B149" s="8">
        <v>44.41</v>
      </c>
      <c r="C149" s="8">
        <v>44.21</v>
      </c>
      <c r="D149" s="8">
        <v>44.39</v>
      </c>
      <c r="E149" s="8">
        <v>44.94</v>
      </c>
      <c r="F149" s="8">
        <v>44.18</v>
      </c>
      <c r="G149" s="8">
        <v>44.3</v>
      </c>
      <c r="H149" s="8">
        <v>44.46</v>
      </c>
      <c r="I149" s="8">
        <v>44.41</v>
      </c>
      <c r="J149" s="8">
        <v>44.41</v>
      </c>
      <c r="K149" s="8">
        <v>44.76</v>
      </c>
      <c r="L149" s="3">
        <v>44.56</v>
      </c>
      <c r="M149" s="1"/>
      <c r="N149" s="7">
        <f t="shared" si="16"/>
        <v>44.45727273</v>
      </c>
      <c r="O149" s="7">
        <f t="shared" si="17"/>
        <v>0.225658632</v>
      </c>
      <c r="P149" s="3">
        <f t="shared" si="18"/>
        <v>0.5075854143</v>
      </c>
    </row>
    <row r="150" ht="15.75" customHeight="1">
      <c r="A150" s="5">
        <v>32.0</v>
      </c>
      <c r="B150" s="8">
        <v>46.97</v>
      </c>
      <c r="C150" s="8">
        <v>47.07</v>
      </c>
      <c r="D150" s="8">
        <v>47.59</v>
      </c>
      <c r="E150" s="8">
        <v>47.36</v>
      </c>
      <c r="F150" s="8">
        <v>47.31</v>
      </c>
      <c r="G150" s="8">
        <v>46.77</v>
      </c>
      <c r="H150" s="8">
        <v>47.14</v>
      </c>
      <c r="I150" s="8">
        <v>46.93</v>
      </c>
      <c r="J150" s="8">
        <v>47.14</v>
      </c>
      <c r="K150" s="8">
        <v>47.43</v>
      </c>
      <c r="L150" s="3">
        <v>47.16</v>
      </c>
      <c r="M150" s="1"/>
      <c r="N150" s="7">
        <f t="shared" si="16"/>
        <v>47.17</v>
      </c>
      <c r="O150" s="7">
        <f t="shared" si="17"/>
        <v>0.2385791273</v>
      </c>
      <c r="P150" s="3">
        <f t="shared" si="18"/>
        <v>0.5057857268</v>
      </c>
    </row>
    <row r="151" ht="15.75" customHeight="1">
      <c r="A151" s="5">
        <v>64.0</v>
      </c>
      <c r="B151" s="8">
        <v>52.93</v>
      </c>
      <c r="C151" s="8">
        <v>53.21</v>
      </c>
      <c r="D151" s="8">
        <v>53.16</v>
      </c>
      <c r="E151" s="8">
        <v>53.17</v>
      </c>
      <c r="F151" s="8">
        <v>53.15</v>
      </c>
      <c r="G151" s="8">
        <v>52.95</v>
      </c>
      <c r="H151" s="8">
        <v>53.44</v>
      </c>
      <c r="I151" s="8">
        <v>52.7</v>
      </c>
      <c r="J151" s="8">
        <v>53.18</v>
      </c>
      <c r="K151" s="8">
        <v>53.17</v>
      </c>
      <c r="L151" s="3">
        <v>52.95</v>
      </c>
      <c r="M151" s="1"/>
      <c r="N151" s="7">
        <f t="shared" si="16"/>
        <v>53.09181818</v>
      </c>
      <c r="O151" s="7">
        <f t="shared" si="17"/>
        <v>0.1957456606</v>
      </c>
      <c r="P151" s="3">
        <f t="shared" si="18"/>
        <v>0.368692705</v>
      </c>
    </row>
    <row r="152" ht="15.75" customHeight="1">
      <c r="A152" s="5">
        <v>128.0</v>
      </c>
      <c r="B152" s="8">
        <v>60.74</v>
      </c>
      <c r="C152" s="8">
        <v>61.06</v>
      </c>
      <c r="D152" s="8">
        <v>60.62</v>
      </c>
      <c r="E152" s="8">
        <v>60.84</v>
      </c>
      <c r="F152" s="8">
        <v>61.07</v>
      </c>
      <c r="G152" s="8">
        <v>60.67</v>
      </c>
      <c r="H152" s="8">
        <v>60.73</v>
      </c>
      <c r="I152" s="8">
        <v>60.55</v>
      </c>
      <c r="J152" s="8">
        <v>60.8</v>
      </c>
      <c r="K152" s="8">
        <v>61.09</v>
      </c>
      <c r="L152" s="3">
        <v>60.79</v>
      </c>
      <c r="M152" s="1"/>
      <c r="N152" s="7">
        <f t="shared" si="16"/>
        <v>60.81454545</v>
      </c>
      <c r="O152" s="7">
        <f t="shared" si="17"/>
        <v>0.1855458777</v>
      </c>
      <c r="P152" s="3">
        <f t="shared" si="18"/>
        <v>0.3051011502</v>
      </c>
    </row>
    <row r="153" ht="15.75" customHeight="1">
      <c r="A153" s="5">
        <v>256.0</v>
      </c>
      <c r="B153" s="8">
        <v>79.67</v>
      </c>
      <c r="C153" s="8">
        <v>80.24</v>
      </c>
      <c r="D153" s="8">
        <v>80.06</v>
      </c>
      <c r="E153" s="8">
        <v>80.14</v>
      </c>
      <c r="F153" s="8">
        <v>80.71</v>
      </c>
      <c r="G153" s="8">
        <v>80.02</v>
      </c>
      <c r="H153" s="8">
        <v>80.08</v>
      </c>
      <c r="I153" s="8">
        <v>80.28</v>
      </c>
      <c r="J153" s="8">
        <v>80.1</v>
      </c>
      <c r="K153" s="8">
        <v>80.63</v>
      </c>
      <c r="L153" s="3">
        <v>79.65</v>
      </c>
      <c r="M153" s="1"/>
      <c r="N153" s="7">
        <f t="shared" si="16"/>
        <v>80.14363636</v>
      </c>
      <c r="O153" s="7">
        <f t="shared" si="17"/>
        <v>0.3288547621</v>
      </c>
      <c r="P153" s="3">
        <f t="shared" si="18"/>
        <v>0.4103317207</v>
      </c>
    </row>
    <row r="154" ht="15.75" customHeight="1">
      <c r="A154" s="5">
        <v>512.0</v>
      </c>
      <c r="B154" s="8">
        <v>110.47</v>
      </c>
      <c r="C154" s="8">
        <v>111.01</v>
      </c>
      <c r="D154" s="8">
        <v>109.47</v>
      </c>
      <c r="E154" s="8">
        <v>109.88</v>
      </c>
      <c r="F154" s="8">
        <v>109.9</v>
      </c>
      <c r="G154" s="8">
        <v>110.06</v>
      </c>
      <c r="H154" s="8">
        <v>111.08</v>
      </c>
      <c r="I154" s="8">
        <v>109.53</v>
      </c>
      <c r="J154" s="8">
        <v>109.71</v>
      </c>
      <c r="K154" s="8">
        <v>112.39</v>
      </c>
      <c r="L154" s="3">
        <v>110.73</v>
      </c>
      <c r="M154" s="1"/>
      <c r="N154" s="7">
        <f t="shared" si="16"/>
        <v>110.3845455</v>
      </c>
      <c r="O154" s="7">
        <f t="shared" si="17"/>
        <v>0.874052214</v>
      </c>
      <c r="P154" s="3">
        <f t="shared" si="18"/>
        <v>0.791824807</v>
      </c>
    </row>
    <row r="155" ht="15.75" customHeight="1">
      <c r="A155" s="5" t="s">
        <v>6</v>
      </c>
      <c r="B155" s="8">
        <v>177.29</v>
      </c>
      <c r="C155" s="8">
        <v>177.65</v>
      </c>
      <c r="D155" s="8">
        <v>176.76</v>
      </c>
      <c r="E155" s="8">
        <v>176.29</v>
      </c>
      <c r="F155" s="8">
        <v>177.34</v>
      </c>
      <c r="G155" s="8">
        <v>178.14</v>
      </c>
      <c r="H155" s="8">
        <v>176.73</v>
      </c>
      <c r="I155" s="8">
        <v>178.19</v>
      </c>
      <c r="J155" s="8">
        <v>176.55</v>
      </c>
      <c r="K155" s="8">
        <v>177.51</v>
      </c>
      <c r="L155" s="3">
        <v>176.96</v>
      </c>
      <c r="M155" s="1"/>
      <c r="N155" s="7">
        <f t="shared" si="16"/>
        <v>177.2190909</v>
      </c>
      <c r="O155" s="7">
        <f t="shared" si="17"/>
        <v>0.6251952422</v>
      </c>
      <c r="P155" s="3">
        <f t="shared" si="18"/>
        <v>0.3527809781</v>
      </c>
    </row>
    <row r="156" ht="15.75" customHeight="1">
      <c r="A156" s="5" t="s">
        <v>7</v>
      </c>
      <c r="B156" s="8">
        <v>313.38</v>
      </c>
      <c r="C156" s="8">
        <v>313.54</v>
      </c>
      <c r="D156" s="8">
        <v>313.1</v>
      </c>
      <c r="E156" s="8">
        <v>311.77</v>
      </c>
      <c r="F156" s="8">
        <v>312.06</v>
      </c>
      <c r="G156" s="8">
        <v>312.27</v>
      </c>
      <c r="H156" s="8">
        <v>311.56</v>
      </c>
      <c r="I156" s="8">
        <v>312.27</v>
      </c>
      <c r="J156" s="8">
        <v>313.73</v>
      </c>
      <c r="K156" s="8">
        <v>311.83</v>
      </c>
      <c r="L156" s="3">
        <v>312.65</v>
      </c>
      <c r="M156" s="1"/>
      <c r="N156" s="7">
        <f t="shared" si="16"/>
        <v>312.56</v>
      </c>
      <c r="O156" s="7">
        <f t="shared" si="17"/>
        <v>0.7665898512</v>
      </c>
      <c r="P156" s="3">
        <f t="shared" si="18"/>
        <v>0.2452616622</v>
      </c>
    </row>
    <row r="157" ht="15.75" customHeight="1">
      <c r="A157" s="5" t="s">
        <v>8</v>
      </c>
      <c r="B157" s="8">
        <v>564.66</v>
      </c>
      <c r="C157" s="8">
        <v>566.45</v>
      </c>
      <c r="D157" s="8">
        <v>564.01</v>
      </c>
      <c r="E157" s="8">
        <v>562.08</v>
      </c>
      <c r="F157" s="8">
        <v>563.31</v>
      </c>
      <c r="G157" s="8">
        <v>567.44</v>
      </c>
      <c r="H157" s="8">
        <v>562.55</v>
      </c>
      <c r="I157" s="8">
        <v>563.38</v>
      </c>
      <c r="J157" s="8">
        <v>566.25</v>
      </c>
      <c r="K157" s="8">
        <v>563.34</v>
      </c>
      <c r="L157" s="3">
        <v>562.98</v>
      </c>
      <c r="M157" s="1"/>
      <c r="N157" s="7">
        <f t="shared" si="16"/>
        <v>564.2227273</v>
      </c>
      <c r="O157" s="7">
        <f t="shared" si="17"/>
        <v>1.758238271</v>
      </c>
      <c r="P157" s="3">
        <f t="shared" si="18"/>
        <v>0.311621313</v>
      </c>
    </row>
    <row r="158" ht="15.75" customHeight="1">
      <c r="A158" s="5" t="s">
        <v>9</v>
      </c>
      <c r="B158" s="8">
        <v>761.43</v>
      </c>
      <c r="C158" s="8">
        <v>762.71</v>
      </c>
      <c r="D158" s="8">
        <v>762.13</v>
      </c>
      <c r="E158" s="8">
        <v>759.59</v>
      </c>
      <c r="F158" s="8">
        <v>764.59</v>
      </c>
      <c r="G158" s="8">
        <v>764.01</v>
      </c>
      <c r="H158" s="8">
        <v>763.91</v>
      </c>
      <c r="I158" s="8">
        <v>761.09</v>
      </c>
      <c r="J158" s="8">
        <v>763.47</v>
      </c>
      <c r="K158" s="8">
        <v>762.48</v>
      </c>
      <c r="L158" s="3">
        <v>763.61</v>
      </c>
      <c r="M158" s="1"/>
      <c r="N158" s="7">
        <f t="shared" si="16"/>
        <v>762.6381818</v>
      </c>
      <c r="O158" s="7">
        <f t="shared" si="17"/>
        <v>1.496053597</v>
      </c>
      <c r="P158" s="3">
        <f t="shared" si="18"/>
        <v>0.1961682004</v>
      </c>
    </row>
    <row r="159" ht="15.75" customHeight="1">
      <c r="A159" s="5" t="s">
        <v>10</v>
      </c>
      <c r="B159" s="8">
        <v>1632.26</v>
      </c>
      <c r="C159" s="8">
        <v>1637.94</v>
      </c>
      <c r="D159" s="8">
        <v>1635.59</v>
      </c>
      <c r="E159" s="8">
        <v>1624.22</v>
      </c>
      <c r="F159" s="8">
        <v>1633.93</v>
      </c>
      <c r="G159" s="8">
        <v>1627.39</v>
      </c>
      <c r="H159" s="8">
        <v>1618.3</v>
      </c>
      <c r="I159" s="8">
        <v>1627.88</v>
      </c>
      <c r="J159" s="8">
        <v>1626.52</v>
      </c>
      <c r="K159" s="8">
        <v>1622.7</v>
      </c>
      <c r="L159" s="3">
        <v>1621.46</v>
      </c>
      <c r="M159" s="1"/>
      <c r="N159" s="7">
        <f t="shared" si="16"/>
        <v>1628.017273</v>
      </c>
      <c r="O159" s="7">
        <f t="shared" si="17"/>
        <v>6.257298284</v>
      </c>
      <c r="P159" s="3">
        <f t="shared" si="18"/>
        <v>0.3843508536</v>
      </c>
    </row>
    <row r="160" ht="15.75" customHeight="1">
      <c r="A160" s="5" t="s">
        <v>11</v>
      </c>
      <c r="B160" s="8">
        <v>5438.89</v>
      </c>
      <c r="C160" s="8">
        <v>5631.18</v>
      </c>
      <c r="D160" s="8">
        <v>5455.61</v>
      </c>
      <c r="E160" s="8">
        <v>5454.5</v>
      </c>
      <c r="F160" s="8">
        <v>5438.17</v>
      </c>
      <c r="G160" s="8">
        <v>5452.42</v>
      </c>
      <c r="H160" s="8">
        <v>5425.98</v>
      </c>
      <c r="I160" s="8">
        <v>5440.43</v>
      </c>
      <c r="J160" s="8">
        <v>5486.69</v>
      </c>
      <c r="K160" s="8">
        <v>5425.96</v>
      </c>
      <c r="L160" s="3">
        <v>5425.88</v>
      </c>
      <c r="M160" s="1"/>
      <c r="N160" s="7">
        <f t="shared" si="16"/>
        <v>5461.428182</v>
      </c>
      <c r="O160" s="7">
        <f t="shared" si="17"/>
        <v>59.0634511</v>
      </c>
      <c r="P160" s="3">
        <f t="shared" si="18"/>
        <v>1.081465308</v>
      </c>
    </row>
    <row r="161" ht="15.75" customHeight="1">
      <c r="A161" s="5" t="s">
        <v>12</v>
      </c>
      <c r="B161" s="8">
        <v>10817.61</v>
      </c>
      <c r="C161" s="8">
        <v>10763.58</v>
      </c>
      <c r="D161" s="8">
        <v>10283.84</v>
      </c>
      <c r="E161" s="8">
        <v>10703.25</v>
      </c>
      <c r="F161" s="8">
        <v>10884.05</v>
      </c>
      <c r="G161" s="8">
        <v>10682.12</v>
      </c>
      <c r="H161" s="8">
        <v>10905.65</v>
      </c>
      <c r="I161" s="8">
        <v>10495.98</v>
      </c>
      <c r="J161" s="8">
        <v>10502.36</v>
      </c>
      <c r="K161" s="8">
        <v>10478.36</v>
      </c>
      <c r="L161" s="3">
        <v>10384.32</v>
      </c>
      <c r="M161" s="1"/>
      <c r="N161" s="7">
        <f t="shared" si="16"/>
        <v>10627.37455</v>
      </c>
      <c r="O161" s="7">
        <f t="shared" si="17"/>
        <v>209.524489</v>
      </c>
      <c r="P161" s="3">
        <f t="shared" si="18"/>
        <v>1.971554574</v>
      </c>
    </row>
    <row r="162" ht="15.75" customHeight="1">
      <c r="A162" s="5" t="s">
        <v>13</v>
      </c>
      <c r="B162" s="8">
        <v>21213.23</v>
      </c>
      <c r="C162" s="8">
        <v>21437.25</v>
      </c>
      <c r="D162" s="8">
        <v>21847.9</v>
      </c>
      <c r="E162" s="8">
        <v>21025.3</v>
      </c>
      <c r="F162" s="8">
        <v>21918.87</v>
      </c>
      <c r="G162" s="8">
        <v>21281.53</v>
      </c>
      <c r="H162" s="8">
        <v>21455.21</v>
      </c>
      <c r="I162" s="8">
        <v>21854.42</v>
      </c>
      <c r="J162" s="8">
        <v>21423.27</v>
      </c>
      <c r="K162" s="8">
        <v>21128.05</v>
      </c>
      <c r="L162" s="3">
        <v>20981.37</v>
      </c>
      <c r="M162" s="1"/>
      <c r="N162" s="7">
        <f t="shared" si="16"/>
        <v>21415.12727</v>
      </c>
      <c r="O162" s="7">
        <f t="shared" si="17"/>
        <v>334.2639956</v>
      </c>
      <c r="P162" s="3">
        <f t="shared" si="18"/>
        <v>1.560877932</v>
      </c>
    </row>
    <row r="163" ht="15.75" customHeight="1">
      <c r="A163" s="5" t="s">
        <v>14</v>
      </c>
      <c r="B163" s="8">
        <v>43676.17</v>
      </c>
      <c r="C163" s="8">
        <v>43199.42</v>
      </c>
      <c r="D163" s="8">
        <v>43153.64</v>
      </c>
      <c r="E163" s="8">
        <v>43166.67</v>
      </c>
      <c r="F163" s="8">
        <v>43645.69</v>
      </c>
      <c r="G163" s="8">
        <v>43277.66</v>
      </c>
      <c r="H163" s="8">
        <v>43373.45</v>
      </c>
      <c r="I163" s="8">
        <v>43438.5</v>
      </c>
      <c r="J163" s="8">
        <v>43564.28</v>
      </c>
      <c r="K163" s="8">
        <v>43176.24</v>
      </c>
      <c r="L163" s="3">
        <v>43292.63</v>
      </c>
      <c r="M163" s="1"/>
      <c r="N163" s="7">
        <f t="shared" si="16"/>
        <v>43360.39545</v>
      </c>
      <c r="O163" s="7">
        <f t="shared" si="17"/>
        <v>195.0608112</v>
      </c>
      <c r="P163" s="3">
        <f t="shared" si="18"/>
        <v>0.4498593916</v>
      </c>
    </row>
    <row r="164" ht="15.75" customHeight="1">
      <c r="A164" s="5" t="s">
        <v>15</v>
      </c>
      <c r="B164" s="8">
        <v>82029.1</v>
      </c>
      <c r="C164" s="8">
        <v>86009.65</v>
      </c>
      <c r="D164" s="8">
        <v>87176.55</v>
      </c>
      <c r="E164" s="8">
        <v>84249.31</v>
      </c>
      <c r="F164" s="8">
        <v>81764.0</v>
      </c>
      <c r="G164" s="8">
        <v>81558.21</v>
      </c>
      <c r="H164" s="8">
        <v>81682.82</v>
      </c>
      <c r="I164" s="8">
        <v>86916.29</v>
      </c>
      <c r="J164" s="8">
        <v>87223.03</v>
      </c>
      <c r="K164" s="8">
        <v>83665.63</v>
      </c>
      <c r="L164" s="3">
        <v>83067.65</v>
      </c>
      <c r="M164" s="1"/>
      <c r="N164" s="7">
        <f t="shared" si="16"/>
        <v>84122.02182</v>
      </c>
      <c r="O164" s="7">
        <f t="shared" si="17"/>
        <v>2326.308016</v>
      </c>
      <c r="P164" s="3">
        <f t="shared" si="18"/>
        <v>2.765397177</v>
      </c>
    </row>
    <row r="165" ht="15.75" customHeight="1">
      <c r="A165" s="5" t="s">
        <v>16</v>
      </c>
      <c r="B165" s="8">
        <v>182037.16</v>
      </c>
      <c r="C165" s="8">
        <v>180997.44</v>
      </c>
      <c r="D165" s="8">
        <v>182317.68</v>
      </c>
      <c r="E165" s="8">
        <v>182387.59</v>
      </c>
      <c r="F165" s="8">
        <v>181448.5</v>
      </c>
      <c r="G165" s="8">
        <v>181660.64</v>
      </c>
      <c r="H165" s="8">
        <v>181934.38</v>
      </c>
      <c r="I165" s="8">
        <v>181663.26</v>
      </c>
      <c r="J165" s="8">
        <v>182199.23</v>
      </c>
      <c r="K165" s="8">
        <v>181919.92</v>
      </c>
      <c r="L165" s="3">
        <v>182226.05</v>
      </c>
      <c r="M165" s="1"/>
      <c r="N165" s="7">
        <f t="shared" si="16"/>
        <v>181890.1682</v>
      </c>
      <c r="O165" s="7">
        <f t="shared" si="17"/>
        <v>419.426033</v>
      </c>
      <c r="P165" s="3">
        <f t="shared" si="18"/>
        <v>0.2305930206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49.33</v>
      </c>
      <c r="C173" s="3">
        <v>49.4</v>
      </c>
      <c r="D173" s="3">
        <v>49.28</v>
      </c>
      <c r="E173" s="3">
        <v>49.87</v>
      </c>
      <c r="F173" s="3">
        <v>48.58</v>
      </c>
      <c r="G173" s="3">
        <v>49.1</v>
      </c>
      <c r="H173" s="3">
        <v>49.45</v>
      </c>
      <c r="I173" s="3">
        <v>49.41</v>
      </c>
      <c r="J173" s="3">
        <v>49.41</v>
      </c>
      <c r="K173" s="3">
        <v>49.09</v>
      </c>
      <c r="L173" s="3">
        <v>49.44</v>
      </c>
      <c r="M173" s="1"/>
      <c r="N173" s="7">
        <f t="shared" ref="N173:N193" si="19">AVERAGE(B173:L173)</f>
        <v>49.30545455</v>
      </c>
      <c r="O173" s="7">
        <f t="shared" ref="O173:O193" si="20">STDEV(B173:L173)</f>
        <v>0.316965728</v>
      </c>
      <c r="P173" s="3">
        <f t="shared" ref="P173:P193" si="21">O173/N173*100</f>
        <v>0.6428613851</v>
      </c>
    </row>
    <row r="174" ht="15.75" customHeight="1">
      <c r="A174" s="5">
        <v>2.0</v>
      </c>
      <c r="B174" s="3">
        <v>48.06</v>
      </c>
      <c r="C174" s="3">
        <v>48.94</v>
      </c>
      <c r="D174" s="3">
        <v>48.02</v>
      </c>
      <c r="E174" s="3">
        <v>48.48</v>
      </c>
      <c r="F174" s="3">
        <v>47.95</v>
      </c>
      <c r="G174" s="3">
        <v>47.73</v>
      </c>
      <c r="H174" s="3">
        <v>48.06</v>
      </c>
      <c r="I174" s="3">
        <v>48.13</v>
      </c>
      <c r="J174" s="3">
        <v>48.13</v>
      </c>
      <c r="K174" s="3">
        <v>47.9</v>
      </c>
      <c r="L174" s="3">
        <v>48.08</v>
      </c>
      <c r="M174" s="1"/>
      <c r="N174" s="7">
        <f t="shared" si="19"/>
        <v>48.13454545</v>
      </c>
      <c r="O174" s="7">
        <f t="shared" si="20"/>
        <v>0.3237395137</v>
      </c>
      <c r="P174" s="3">
        <f t="shared" si="21"/>
        <v>0.6725720803</v>
      </c>
    </row>
    <row r="175" ht="15.75" customHeight="1">
      <c r="A175" s="5">
        <v>4.0</v>
      </c>
      <c r="B175" s="3">
        <v>47.42</v>
      </c>
      <c r="C175" s="3">
        <v>47.43</v>
      </c>
      <c r="D175" s="3">
        <v>47.44</v>
      </c>
      <c r="E175" s="3">
        <v>47.6</v>
      </c>
      <c r="F175" s="3">
        <v>47.3</v>
      </c>
      <c r="G175" s="3">
        <v>47.13</v>
      </c>
      <c r="H175" s="3">
        <v>47.62</v>
      </c>
      <c r="I175" s="3">
        <v>47.52</v>
      </c>
      <c r="J175" s="3">
        <v>47.48</v>
      </c>
      <c r="K175" s="3">
        <v>47.53</v>
      </c>
      <c r="L175" s="3">
        <v>47.53</v>
      </c>
      <c r="M175" s="1"/>
      <c r="N175" s="7">
        <f t="shared" si="19"/>
        <v>47.45454545</v>
      </c>
      <c r="O175" s="7">
        <f t="shared" si="20"/>
        <v>0.1400259716</v>
      </c>
      <c r="P175" s="3">
        <f t="shared" si="21"/>
        <v>0.2950738865</v>
      </c>
    </row>
    <row r="176" ht="15.75" customHeight="1">
      <c r="A176" s="5">
        <v>8.0</v>
      </c>
      <c r="B176" s="3">
        <v>49.09</v>
      </c>
      <c r="C176" s="3">
        <v>49.33</v>
      </c>
      <c r="D176" s="3">
        <v>49.45</v>
      </c>
      <c r="E176" s="3">
        <v>49.32</v>
      </c>
      <c r="F176" s="3">
        <v>49.15</v>
      </c>
      <c r="G176" s="3">
        <v>49.27</v>
      </c>
      <c r="H176" s="3">
        <v>49.51</v>
      </c>
      <c r="I176" s="3">
        <v>49.69</v>
      </c>
      <c r="J176" s="3">
        <v>49.31</v>
      </c>
      <c r="K176" s="3">
        <v>49.27</v>
      </c>
      <c r="L176" s="3">
        <v>49.5</v>
      </c>
      <c r="M176" s="1"/>
      <c r="N176" s="7">
        <f t="shared" si="19"/>
        <v>49.35363636</v>
      </c>
      <c r="O176" s="7">
        <f t="shared" si="20"/>
        <v>0.1722946736</v>
      </c>
      <c r="P176" s="3">
        <f t="shared" si="21"/>
        <v>0.3491022877</v>
      </c>
    </row>
    <row r="177" ht="15.75" customHeight="1">
      <c r="A177" s="5">
        <v>16.0</v>
      </c>
      <c r="B177" s="3">
        <v>44.11</v>
      </c>
      <c r="C177" s="3">
        <v>44.31</v>
      </c>
      <c r="D177" s="3">
        <v>47.4</v>
      </c>
      <c r="E177" s="3">
        <v>44.69</v>
      </c>
      <c r="F177" s="3">
        <v>44.07</v>
      </c>
      <c r="G177" s="3">
        <v>44.01</v>
      </c>
      <c r="H177" s="3">
        <v>44.5</v>
      </c>
      <c r="I177" s="3">
        <v>44.46</v>
      </c>
      <c r="J177" s="3">
        <v>44.3</v>
      </c>
      <c r="K177" s="3">
        <v>44.41</v>
      </c>
      <c r="L177" s="3">
        <v>44.6</v>
      </c>
      <c r="M177" s="1"/>
      <c r="N177" s="7">
        <f t="shared" si="19"/>
        <v>44.62363636</v>
      </c>
      <c r="O177" s="7">
        <f t="shared" si="20"/>
        <v>0.9460895595</v>
      </c>
      <c r="P177" s="3">
        <f t="shared" si="21"/>
        <v>2.120153436</v>
      </c>
    </row>
    <row r="178" ht="15.75" customHeight="1">
      <c r="A178" s="5">
        <v>32.0</v>
      </c>
      <c r="B178" s="3">
        <v>46.74</v>
      </c>
      <c r="C178" s="3">
        <v>47.0</v>
      </c>
      <c r="D178" s="3">
        <v>46.94</v>
      </c>
      <c r="E178" s="3">
        <v>47.23</v>
      </c>
      <c r="F178" s="3">
        <v>46.5</v>
      </c>
      <c r="G178" s="3">
        <v>46.91</v>
      </c>
      <c r="H178" s="3">
        <v>47.21</v>
      </c>
      <c r="I178" s="3">
        <v>47.42</v>
      </c>
      <c r="J178" s="3">
        <v>47.34</v>
      </c>
      <c r="K178" s="3">
        <v>47.03</v>
      </c>
      <c r="L178" s="3">
        <v>47.12</v>
      </c>
      <c r="M178" s="1"/>
      <c r="N178" s="7">
        <f t="shared" si="19"/>
        <v>47.04</v>
      </c>
      <c r="O178" s="7">
        <f t="shared" si="20"/>
        <v>0.2675817632</v>
      </c>
      <c r="P178" s="3">
        <f t="shared" si="21"/>
        <v>0.5688387823</v>
      </c>
    </row>
    <row r="179" ht="15.75" customHeight="1">
      <c r="A179" s="5">
        <v>64.0</v>
      </c>
      <c r="B179" s="3">
        <v>52.91</v>
      </c>
      <c r="C179" s="3">
        <v>53.16</v>
      </c>
      <c r="D179" s="3">
        <v>52.96</v>
      </c>
      <c r="E179" s="3">
        <v>53.06</v>
      </c>
      <c r="F179" s="3">
        <v>51.72</v>
      </c>
      <c r="G179" s="3">
        <v>52.9</v>
      </c>
      <c r="H179" s="3">
        <v>53.05</v>
      </c>
      <c r="I179" s="3">
        <v>53.2</v>
      </c>
      <c r="J179" s="3">
        <v>53.17</v>
      </c>
      <c r="K179" s="3">
        <v>53.09</v>
      </c>
      <c r="L179" s="3">
        <v>52.95</v>
      </c>
      <c r="M179" s="1"/>
      <c r="N179" s="7">
        <f t="shared" si="19"/>
        <v>52.92454545</v>
      </c>
      <c r="O179" s="7">
        <f t="shared" si="20"/>
        <v>0.4131189571</v>
      </c>
      <c r="P179" s="3">
        <f t="shared" si="21"/>
        <v>0.7805810207</v>
      </c>
    </row>
    <row r="180" ht="15.75" customHeight="1">
      <c r="A180" s="5">
        <v>128.0</v>
      </c>
      <c r="B180" s="3">
        <v>60.89</v>
      </c>
      <c r="C180" s="3">
        <v>60.94</v>
      </c>
      <c r="D180" s="3">
        <v>61.09</v>
      </c>
      <c r="E180" s="3">
        <v>61.53</v>
      </c>
      <c r="F180" s="3">
        <v>59.53</v>
      </c>
      <c r="G180" s="3">
        <v>60.68</v>
      </c>
      <c r="H180" s="3">
        <v>61.0</v>
      </c>
      <c r="I180" s="3">
        <v>60.98</v>
      </c>
      <c r="J180" s="3">
        <v>61.13</v>
      </c>
      <c r="K180" s="3">
        <v>61.27</v>
      </c>
      <c r="L180" s="3">
        <v>60.78</v>
      </c>
      <c r="M180" s="1"/>
      <c r="N180" s="7">
        <f t="shared" si="19"/>
        <v>60.89272727</v>
      </c>
      <c r="O180" s="7">
        <f t="shared" si="20"/>
        <v>0.5079387937</v>
      </c>
      <c r="P180" s="3">
        <f t="shared" si="21"/>
        <v>0.8341534638</v>
      </c>
    </row>
    <row r="181" ht="15.75" customHeight="1">
      <c r="A181" s="5">
        <v>256.0</v>
      </c>
      <c r="B181" s="3">
        <v>80.29</v>
      </c>
      <c r="C181" s="3">
        <v>80.15</v>
      </c>
      <c r="D181" s="3">
        <v>80.19</v>
      </c>
      <c r="E181" s="3">
        <v>80.69</v>
      </c>
      <c r="F181" s="3">
        <v>79.28</v>
      </c>
      <c r="G181" s="3">
        <v>80.18</v>
      </c>
      <c r="H181" s="3">
        <v>80.44</v>
      </c>
      <c r="I181" s="3">
        <v>80.32</v>
      </c>
      <c r="J181" s="3">
        <v>80.36</v>
      </c>
      <c r="K181" s="3">
        <v>80.95</v>
      </c>
      <c r="L181" s="3">
        <v>80.26</v>
      </c>
      <c r="M181" s="1"/>
      <c r="N181" s="7">
        <f t="shared" si="19"/>
        <v>80.28272727</v>
      </c>
      <c r="O181" s="7">
        <f t="shared" si="20"/>
        <v>0.4106115174</v>
      </c>
      <c r="P181" s="3">
        <f t="shared" si="21"/>
        <v>0.5114568616</v>
      </c>
    </row>
    <row r="182" ht="15.75" customHeight="1">
      <c r="A182" s="5">
        <v>512.0</v>
      </c>
      <c r="B182" s="3">
        <v>111.01</v>
      </c>
      <c r="C182" s="3">
        <v>111.36</v>
      </c>
      <c r="D182" s="3">
        <v>114.05</v>
      </c>
      <c r="E182" s="3">
        <v>111.32</v>
      </c>
      <c r="F182" s="3">
        <v>109.6</v>
      </c>
      <c r="G182" s="3">
        <v>110.78</v>
      </c>
      <c r="H182" s="3">
        <v>111.48</v>
      </c>
      <c r="I182" s="3">
        <v>110.42</v>
      </c>
      <c r="J182" s="3">
        <v>112.56</v>
      </c>
      <c r="K182" s="3">
        <v>110.67</v>
      </c>
      <c r="L182" s="3">
        <v>111.63</v>
      </c>
      <c r="M182" s="1"/>
      <c r="N182" s="7">
        <f t="shared" si="19"/>
        <v>111.3527273</v>
      </c>
      <c r="O182" s="7">
        <f t="shared" si="20"/>
        <v>1.169641748</v>
      </c>
      <c r="P182" s="3">
        <f t="shared" si="21"/>
        <v>1.050393445</v>
      </c>
    </row>
    <row r="183" ht="15.75" customHeight="1">
      <c r="A183" s="5" t="s">
        <v>6</v>
      </c>
      <c r="B183" s="3">
        <v>178.1</v>
      </c>
      <c r="C183" s="3">
        <v>177.79</v>
      </c>
      <c r="D183" s="3">
        <v>178.68</v>
      </c>
      <c r="E183" s="3">
        <v>177.52</v>
      </c>
      <c r="F183" s="3">
        <v>177.85</v>
      </c>
      <c r="G183" s="3">
        <v>177.59</v>
      </c>
      <c r="H183" s="3">
        <v>177.3</v>
      </c>
      <c r="I183" s="3">
        <v>177.54</v>
      </c>
      <c r="J183" s="3">
        <v>178.99</v>
      </c>
      <c r="K183" s="3">
        <v>178.36</v>
      </c>
      <c r="L183" s="3">
        <v>177.66</v>
      </c>
      <c r="M183" s="1"/>
      <c r="N183" s="7">
        <f t="shared" si="19"/>
        <v>177.9436364</v>
      </c>
      <c r="O183" s="7">
        <f t="shared" si="20"/>
        <v>0.531926174</v>
      </c>
      <c r="P183" s="3">
        <f t="shared" si="21"/>
        <v>0.2989295851</v>
      </c>
    </row>
    <row r="184" ht="15.75" customHeight="1">
      <c r="A184" s="5" t="s">
        <v>7</v>
      </c>
      <c r="B184" s="3">
        <v>320.79</v>
      </c>
      <c r="C184" s="3">
        <v>321.12</v>
      </c>
      <c r="D184" s="3">
        <v>320.83</v>
      </c>
      <c r="E184" s="3">
        <v>320.43</v>
      </c>
      <c r="F184" s="3">
        <v>320.87</v>
      </c>
      <c r="G184" s="3">
        <v>320.2</v>
      </c>
      <c r="H184" s="3">
        <v>322.01</v>
      </c>
      <c r="I184" s="3">
        <v>320.0</v>
      </c>
      <c r="J184" s="3">
        <v>319.36</v>
      </c>
      <c r="K184" s="3">
        <v>320.04</v>
      </c>
      <c r="L184" s="3">
        <v>321.79</v>
      </c>
      <c r="M184" s="1"/>
      <c r="N184" s="7">
        <f t="shared" si="19"/>
        <v>320.6763636</v>
      </c>
      <c r="O184" s="7">
        <f t="shared" si="20"/>
        <v>0.7856497022</v>
      </c>
      <c r="P184" s="3">
        <f t="shared" si="21"/>
        <v>0.2449976959</v>
      </c>
    </row>
    <row r="185" ht="15.75" customHeight="1">
      <c r="A185" s="5" t="s">
        <v>8</v>
      </c>
      <c r="B185" s="3">
        <v>574.33</v>
      </c>
      <c r="C185" s="3">
        <v>569.92</v>
      </c>
      <c r="D185" s="3">
        <v>572.82</v>
      </c>
      <c r="E185" s="3">
        <v>570.01</v>
      </c>
      <c r="F185" s="3">
        <v>571.13</v>
      </c>
      <c r="G185" s="3">
        <v>573.62</v>
      </c>
      <c r="H185" s="3">
        <v>572.14</v>
      </c>
      <c r="I185" s="3">
        <v>570.81</v>
      </c>
      <c r="J185" s="3">
        <v>572.43</v>
      </c>
      <c r="K185" s="3">
        <v>567.6</v>
      </c>
      <c r="L185" s="3">
        <v>571.27</v>
      </c>
      <c r="M185" s="1"/>
      <c r="N185" s="7">
        <f t="shared" si="19"/>
        <v>571.4618182</v>
      </c>
      <c r="O185" s="7">
        <f t="shared" si="20"/>
        <v>1.899909567</v>
      </c>
      <c r="P185" s="3">
        <f t="shared" si="21"/>
        <v>0.3324648309</v>
      </c>
    </row>
    <row r="186" ht="15.75" customHeight="1">
      <c r="A186" s="5" t="s">
        <v>9</v>
      </c>
      <c r="B186" s="3">
        <v>763.19</v>
      </c>
      <c r="C186" s="3">
        <v>765.03</v>
      </c>
      <c r="D186" s="3">
        <v>767.6</v>
      </c>
      <c r="E186" s="3">
        <v>766.46</v>
      </c>
      <c r="F186" s="3">
        <v>766.79</v>
      </c>
      <c r="G186" s="3">
        <v>763.55</v>
      </c>
      <c r="H186" s="3">
        <v>766.72</v>
      </c>
      <c r="I186" s="3">
        <v>764.77</v>
      </c>
      <c r="J186" s="3">
        <v>765.65</v>
      </c>
      <c r="K186" s="3">
        <v>764.21</v>
      </c>
      <c r="L186" s="3">
        <v>765.13</v>
      </c>
      <c r="M186" s="1"/>
      <c r="N186" s="7">
        <f t="shared" si="19"/>
        <v>765.3727273</v>
      </c>
      <c r="O186" s="7">
        <f t="shared" si="20"/>
        <v>1.414984741</v>
      </c>
      <c r="P186" s="3">
        <f t="shared" si="21"/>
        <v>0.1848752498</v>
      </c>
    </row>
    <row r="187" ht="15.75" customHeight="1">
      <c r="A187" s="5" t="s">
        <v>10</v>
      </c>
      <c r="B187" s="3">
        <v>1632.87</v>
      </c>
      <c r="C187" s="3">
        <v>1616.57</v>
      </c>
      <c r="D187" s="3">
        <v>1630.1</v>
      </c>
      <c r="E187" s="3">
        <v>1631.15</v>
      </c>
      <c r="F187" s="3">
        <v>1620.94</v>
      </c>
      <c r="G187" s="3">
        <v>1624.11</v>
      </c>
      <c r="H187" s="3">
        <v>1640.39</v>
      </c>
      <c r="I187" s="3">
        <v>1619.43</v>
      </c>
      <c r="J187" s="3">
        <v>1623.81</v>
      </c>
      <c r="K187" s="3">
        <v>1620.11</v>
      </c>
      <c r="L187" s="3">
        <v>1625.86</v>
      </c>
      <c r="M187" s="1"/>
      <c r="N187" s="7">
        <f t="shared" si="19"/>
        <v>1625.94</v>
      </c>
      <c r="O187" s="7">
        <f t="shared" si="20"/>
        <v>7.059286083</v>
      </c>
      <c r="P187" s="3">
        <f t="shared" si="21"/>
        <v>0.4341664565</v>
      </c>
    </row>
    <row r="188" ht="15.75" customHeight="1">
      <c r="A188" s="5" t="s">
        <v>11</v>
      </c>
      <c r="B188" s="3">
        <v>5446.58</v>
      </c>
      <c r="C188" s="3">
        <v>5410.8</v>
      </c>
      <c r="D188" s="3">
        <v>5495.44</v>
      </c>
      <c r="E188" s="3">
        <v>5456.55</v>
      </c>
      <c r="F188" s="3">
        <v>5449.77</v>
      </c>
      <c r="G188" s="3">
        <v>5399.38</v>
      </c>
      <c r="H188" s="3">
        <v>5472.09</v>
      </c>
      <c r="I188" s="3">
        <v>5444.79</v>
      </c>
      <c r="J188" s="3">
        <v>5434.16</v>
      </c>
      <c r="K188" s="3">
        <v>5422.51</v>
      </c>
      <c r="L188" s="3">
        <v>5443.79</v>
      </c>
      <c r="M188" s="1"/>
      <c r="N188" s="7">
        <f t="shared" si="19"/>
        <v>5443.26</v>
      </c>
      <c r="O188" s="7">
        <f t="shared" si="20"/>
        <v>26.97971127</v>
      </c>
      <c r="P188" s="3">
        <f t="shared" si="21"/>
        <v>0.4956535471</v>
      </c>
    </row>
    <row r="189" ht="15.75" customHeight="1">
      <c r="A189" s="5" t="s">
        <v>12</v>
      </c>
      <c r="B189" s="3">
        <v>10781.77</v>
      </c>
      <c r="C189" s="3">
        <v>10590.11</v>
      </c>
      <c r="D189" s="3">
        <v>10700.15</v>
      </c>
      <c r="E189" s="3">
        <v>10684.93</v>
      </c>
      <c r="F189" s="3">
        <v>10512.85</v>
      </c>
      <c r="G189" s="3">
        <v>10679.11</v>
      </c>
      <c r="H189" s="3">
        <v>10784.69</v>
      </c>
      <c r="I189" s="3">
        <v>10397.42</v>
      </c>
      <c r="J189" s="3">
        <v>10431.62</v>
      </c>
      <c r="K189" s="3">
        <v>10642.85</v>
      </c>
      <c r="L189" s="3">
        <v>10533.88</v>
      </c>
      <c r="M189" s="1"/>
      <c r="N189" s="7">
        <f t="shared" si="19"/>
        <v>10612.67091</v>
      </c>
      <c r="O189" s="7">
        <f t="shared" si="20"/>
        <v>131.2164508</v>
      </c>
      <c r="P189" s="3">
        <f t="shared" si="21"/>
        <v>1.236413075</v>
      </c>
    </row>
    <row r="190" ht="15.75" customHeight="1">
      <c r="A190" s="5" t="s">
        <v>13</v>
      </c>
      <c r="B190" s="3">
        <v>20884.28</v>
      </c>
      <c r="C190" s="3">
        <v>20812.42</v>
      </c>
      <c r="D190" s="3">
        <v>21074.9</v>
      </c>
      <c r="E190" s="3">
        <v>21077.36</v>
      </c>
      <c r="F190" s="3">
        <v>21502.59</v>
      </c>
      <c r="G190" s="3">
        <v>21324.55</v>
      </c>
      <c r="H190" s="3">
        <v>21188.59</v>
      </c>
      <c r="I190" s="3">
        <v>20786.99</v>
      </c>
      <c r="J190" s="3">
        <v>20719.83</v>
      </c>
      <c r="K190" s="3">
        <v>21388.14</v>
      </c>
      <c r="L190" s="3">
        <v>20747.88</v>
      </c>
      <c r="M190" s="1"/>
      <c r="N190" s="7">
        <f t="shared" si="19"/>
        <v>21046.13909</v>
      </c>
      <c r="O190" s="7">
        <f t="shared" si="20"/>
        <v>277.1887846</v>
      </c>
      <c r="P190" s="3">
        <f t="shared" si="21"/>
        <v>1.317052897</v>
      </c>
    </row>
    <row r="191" ht="15.75" customHeight="1">
      <c r="A191" s="5" t="s">
        <v>14</v>
      </c>
      <c r="B191" s="3">
        <v>43309.07</v>
      </c>
      <c r="C191" s="3">
        <v>43398.02</v>
      </c>
      <c r="D191" s="3">
        <v>43564.51</v>
      </c>
      <c r="E191" s="3">
        <v>43470.77</v>
      </c>
      <c r="F191" s="3">
        <v>43582.94</v>
      </c>
      <c r="G191" s="3">
        <v>43373.21</v>
      </c>
      <c r="H191" s="3">
        <v>43414.06</v>
      </c>
      <c r="I191" s="3">
        <v>43369.36</v>
      </c>
      <c r="J191" s="3">
        <v>43401.74</v>
      </c>
      <c r="K191" s="3">
        <v>42896.84</v>
      </c>
      <c r="L191" s="3">
        <v>43496.87</v>
      </c>
      <c r="M191" s="1"/>
      <c r="N191" s="7">
        <f t="shared" si="19"/>
        <v>43388.85364</v>
      </c>
      <c r="O191" s="7">
        <f t="shared" si="20"/>
        <v>183.5362399</v>
      </c>
      <c r="P191" s="3">
        <f t="shared" si="21"/>
        <v>0.4230032014</v>
      </c>
    </row>
    <row r="192" ht="15.75" customHeight="1">
      <c r="A192" s="5" t="s">
        <v>15</v>
      </c>
      <c r="B192" s="3">
        <v>81815.35</v>
      </c>
      <c r="C192" s="3">
        <v>82604.89</v>
      </c>
      <c r="D192" s="3">
        <v>81992.19</v>
      </c>
      <c r="E192" s="3">
        <v>82032.23</v>
      </c>
      <c r="F192" s="3">
        <v>87028.0</v>
      </c>
      <c r="G192" s="3">
        <v>81947.42</v>
      </c>
      <c r="H192" s="3">
        <v>82148.9</v>
      </c>
      <c r="I192" s="3">
        <v>82069.6</v>
      </c>
      <c r="J192" s="3">
        <v>87635.18</v>
      </c>
      <c r="K192" s="3">
        <v>87050.02</v>
      </c>
      <c r="L192" s="3">
        <v>82250.19</v>
      </c>
      <c r="M192" s="1"/>
      <c r="N192" s="7">
        <f t="shared" si="19"/>
        <v>83506.72455</v>
      </c>
      <c r="O192" s="7">
        <f t="shared" si="20"/>
        <v>2409.560013</v>
      </c>
      <c r="P192" s="3">
        <f t="shared" si="21"/>
        <v>2.885468238</v>
      </c>
    </row>
    <row r="193" ht="15.75" customHeight="1">
      <c r="A193" s="5" t="s">
        <v>16</v>
      </c>
      <c r="B193" s="3">
        <v>182122.94</v>
      </c>
      <c r="C193" s="3">
        <v>181515.38</v>
      </c>
      <c r="D193" s="3">
        <v>182097.02</v>
      </c>
      <c r="E193" s="3">
        <v>182132.32</v>
      </c>
      <c r="F193" s="3">
        <v>182127.09</v>
      </c>
      <c r="G193" s="3">
        <v>182059.16</v>
      </c>
      <c r="H193" s="3">
        <v>182017.37</v>
      </c>
      <c r="I193" s="3">
        <v>181712.62</v>
      </c>
      <c r="J193" s="3">
        <v>182469.72</v>
      </c>
      <c r="K193" s="3">
        <v>182823.6</v>
      </c>
      <c r="L193" s="3">
        <v>182532.57</v>
      </c>
      <c r="M193" s="1"/>
      <c r="N193" s="7">
        <f t="shared" si="19"/>
        <v>182146.3445</v>
      </c>
      <c r="O193" s="7">
        <f t="shared" si="20"/>
        <v>364.20237</v>
      </c>
      <c r="P193" s="3">
        <f t="shared" si="21"/>
        <v>0.199950414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10.95</v>
      </c>
      <c r="C5" s="8">
        <v>10.98</v>
      </c>
      <c r="D5" s="8">
        <v>10.91</v>
      </c>
      <c r="E5" s="8">
        <v>11.21</v>
      </c>
      <c r="F5" s="8">
        <v>10.49</v>
      </c>
      <c r="G5" s="8">
        <v>10.97</v>
      </c>
      <c r="H5" s="8">
        <v>10.91</v>
      </c>
      <c r="I5" s="8">
        <v>10.73</v>
      </c>
      <c r="J5" s="8">
        <v>10.75</v>
      </c>
      <c r="K5" s="8">
        <v>10.86</v>
      </c>
      <c r="L5" s="3">
        <v>10.99</v>
      </c>
      <c r="M5" s="1"/>
      <c r="N5" s="7">
        <f t="shared" ref="N5:N25" si="1">AVERAGE(B5:L5)</f>
        <v>10.88636364</v>
      </c>
      <c r="O5" s="7">
        <f t="shared" ref="O5:O25" si="2">STDEV(B5:L5)</f>
        <v>0.1836449143</v>
      </c>
      <c r="P5" s="3">
        <f t="shared" ref="P5:P25" si="3">O5/N5*100</f>
        <v>1.686926144</v>
      </c>
    </row>
    <row r="6" ht="15.75" customHeight="1">
      <c r="A6" s="5">
        <v>2.0</v>
      </c>
      <c r="B6" s="8">
        <v>10.35</v>
      </c>
      <c r="C6" s="8">
        <v>10.24</v>
      </c>
      <c r="D6" s="8">
        <v>10.49</v>
      </c>
      <c r="E6" s="8">
        <v>10.46</v>
      </c>
      <c r="F6" s="8">
        <v>10.01</v>
      </c>
      <c r="G6" s="8">
        <v>10.24</v>
      </c>
      <c r="H6" s="8">
        <v>10.36</v>
      </c>
      <c r="I6" s="8">
        <v>10.19</v>
      </c>
      <c r="J6" s="8">
        <v>10.28</v>
      </c>
      <c r="K6" s="8">
        <v>10.41</v>
      </c>
      <c r="L6" s="3">
        <v>10.46</v>
      </c>
      <c r="M6" s="1"/>
      <c r="N6" s="7">
        <f t="shared" si="1"/>
        <v>10.31727273</v>
      </c>
      <c r="O6" s="7">
        <f t="shared" si="2"/>
        <v>0.1435333347</v>
      </c>
      <c r="P6" s="3">
        <f t="shared" si="3"/>
        <v>1.391194539</v>
      </c>
    </row>
    <row r="7" ht="15.75" customHeight="1">
      <c r="A7" s="5">
        <v>4.0</v>
      </c>
      <c r="B7" s="8">
        <v>10.43</v>
      </c>
      <c r="C7" s="8">
        <v>10.31</v>
      </c>
      <c r="D7" s="8">
        <v>10.46</v>
      </c>
      <c r="E7" s="8">
        <v>10.41</v>
      </c>
      <c r="F7" s="8">
        <v>9.87</v>
      </c>
      <c r="G7" s="8">
        <v>10.26</v>
      </c>
      <c r="H7" s="8">
        <v>10.38</v>
      </c>
      <c r="I7" s="8">
        <v>10.25</v>
      </c>
      <c r="J7" s="8">
        <v>10.37</v>
      </c>
      <c r="K7" s="8">
        <v>10.66</v>
      </c>
      <c r="L7" s="3">
        <v>10.57</v>
      </c>
      <c r="M7" s="1"/>
      <c r="N7" s="7">
        <f t="shared" si="1"/>
        <v>10.36090909</v>
      </c>
      <c r="O7" s="7">
        <f t="shared" si="2"/>
        <v>0.2041300833</v>
      </c>
      <c r="P7" s="3">
        <f t="shared" si="3"/>
        <v>1.970194715</v>
      </c>
    </row>
    <row r="8" ht="15.75" customHeight="1">
      <c r="A8" s="5">
        <v>8.0</v>
      </c>
      <c r="B8" s="8">
        <v>11.65</v>
      </c>
      <c r="C8" s="8">
        <v>11.52</v>
      </c>
      <c r="D8" s="8">
        <v>11.68</v>
      </c>
      <c r="E8" s="8">
        <v>11.62</v>
      </c>
      <c r="F8" s="8">
        <v>10.97</v>
      </c>
      <c r="G8" s="8">
        <v>11.43</v>
      </c>
      <c r="H8" s="8">
        <v>11.62</v>
      </c>
      <c r="I8" s="8">
        <v>11.43</v>
      </c>
      <c r="J8" s="8">
        <v>11.73</v>
      </c>
      <c r="K8" s="8">
        <v>11.67</v>
      </c>
      <c r="L8" s="3">
        <v>11.71</v>
      </c>
      <c r="M8" s="1"/>
      <c r="N8" s="7">
        <f t="shared" si="1"/>
        <v>11.54818182</v>
      </c>
      <c r="O8" s="7">
        <f t="shared" si="2"/>
        <v>0.2179824847</v>
      </c>
      <c r="P8" s="3">
        <f t="shared" si="3"/>
        <v>1.887591381</v>
      </c>
    </row>
    <row r="9" ht="15.75" customHeight="1">
      <c r="A9" s="5">
        <v>16.0</v>
      </c>
      <c r="B9" s="8">
        <v>12.3</v>
      </c>
      <c r="C9" s="8">
        <v>12.08</v>
      </c>
      <c r="D9" s="8">
        <v>12.25</v>
      </c>
      <c r="E9" s="8">
        <v>12.18</v>
      </c>
      <c r="F9" s="8">
        <v>11.5</v>
      </c>
      <c r="G9" s="8">
        <v>12.02</v>
      </c>
      <c r="H9" s="8">
        <v>12.17</v>
      </c>
      <c r="I9" s="8">
        <v>12.01</v>
      </c>
      <c r="J9" s="8">
        <v>12.26</v>
      </c>
      <c r="K9" s="8">
        <v>12.28</v>
      </c>
      <c r="L9" s="3">
        <v>12.22</v>
      </c>
      <c r="M9" s="1"/>
      <c r="N9" s="7">
        <f t="shared" si="1"/>
        <v>12.11545455</v>
      </c>
      <c r="O9" s="7">
        <f t="shared" si="2"/>
        <v>0.2276999621</v>
      </c>
      <c r="P9" s="3">
        <f t="shared" si="3"/>
        <v>1.87941741</v>
      </c>
    </row>
    <row r="10" ht="15.75" customHeight="1">
      <c r="A10" s="5">
        <v>32.0</v>
      </c>
      <c r="B10" s="8">
        <v>13.48</v>
      </c>
      <c r="C10" s="8">
        <v>13.19</v>
      </c>
      <c r="D10" s="8">
        <v>13.6</v>
      </c>
      <c r="E10" s="8">
        <v>13.31</v>
      </c>
      <c r="F10" s="8">
        <v>12.65</v>
      </c>
      <c r="G10" s="8">
        <v>13.16</v>
      </c>
      <c r="H10" s="8">
        <v>13.28</v>
      </c>
      <c r="I10" s="8">
        <v>13.16</v>
      </c>
      <c r="J10" s="8">
        <v>13.39</v>
      </c>
      <c r="K10" s="8">
        <v>13.43</v>
      </c>
      <c r="L10" s="3">
        <v>13.27</v>
      </c>
      <c r="M10" s="1"/>
      <c r="N10" s="7">
        <f t="shared" si="1"/>
        <v>13.26545455</v>
      </c>
      <c r="O10" s="7">
        <f t="shared" si="2"/>
        <v>0.2468750144</v>
      </c>
      <c r="P10" s="3">
        <f t="shared" si="3"/>
        <v>1.861036978</v>
      </c>
    </row>
    <row r="11" ht="15.75" customHeight="1">
      <c r="A11" s="5">
        <v>64.0</v>
      </c>
      <c r="B11" s="8">
        <v>15.54</v>
      </c>
      <c r="C11" s="8">
        <v>15.4</v>
      </c>
      <c r="D11" s="8">
        <v>15.57</v>
      </c>
      <c r="E11" s="8">
        <v>15.5</v>
      </c>
      <c r="F11" s="8">
        <v>14.68</v>
      </c>
      <c r="G11" s="8">
        <v>15.28</v>
      </c>
      <c r="H11" s="8">
        <v>15.47</v>
      </c>
      <c r="I11" s="8">
        <v>15.3</v>
      </c>
      <c r="J11" s="8">
        <v>15.54</v>
      </c>
      <c r="K11" s="8">
        <v>15.88</v>
      </c>
      <c r="L11" s="3">
        <v>15.55</v>
      </c>
      <c r="M11" s="1"/>
      <c r="N11" s="7">
        <f t="shared" si="1"/>
        <v>15.42818182</v>
      </c>
      <c r="O11" s="7">
        <f t="shared" si="2"/>
        <v>0.2949514598</v>
      </c>
      <c r="P11" s="3">
        <f t="shared" si="3"/>
        <v>1.911770702</v>
      </c>
    </row>
    <row r="12" ht="15.75" customHeight="1">
      <c r="A12" s="5">
        <v>128.0</v>
      </c>
      <c r="B12" s="8">
        <v>19.75</v>
      </c>
      <c r="C12" s="8">
        <v>19.77</v>
      </c>
      <c r="D12" s="8">
        <v>19.96</v>
      </c>
      <c r="E12" s="8">
        <v>19.85</v>
      </c>
      <c r="F12" s="8">
        <v>18.76</v>
      </c>
      <c r="G12" s="8">
        <v>19.68</v>
      </c>
      <c r="H12" s="8">
        <v>19.94</v>
      </c>
      <c r="I12" s="8">
        <v>19.77</v>
      </c>
      <c r="J12" s="8">
        <v>19.81</v>
      </c>
      <c r="K12" s="8">
        <v>19.97</v>
      </c>
      <c r="L12" s="3">
        <v>20.02</v>
      </c>
      <c r="M12" s="1"/>
      <c r="N12" s="7">
        <f t="shared" si="1"/>
        <v>19.75272727</v>
      </c>
      <c r="O12" s="7">
        <f t="shared" si="2"/>
        <v>0.3465282358</v>
      </c>
      <c r="P12" s="3">
        <f t="shared" si="3"/>
        <v>1.75433109</v>
      </c>
    </row>
    <row r="13" ht="15.75" customHeight="1">
      <c r="A13" s="5">
        <v>256.0</v>
      </c>
      <c r="B13" s="8">
        <v>28.57</v>
      </c>
      <c r="C13" s="8">
        <v>28.52</v>
      </c>
      <c r="D13" s="8">
        <v>28.83</v>
      </c>
      <c r="E13" s="8">
        <v>28.68</v>
      </c>
      <c r="F13" s="8">
        <v>27.22</v>
      </c>
      <c r="G13" s="8">
        <v>28.35</v>
      </c>
      <c r="H13" s="8">
        <v>28.72</v>
      </c>
      <c r="I13" s="8">
        <v>28.47</v>
      </c>
      <c r="J13" s="8">
        <v>28.87</v>
      </c>
      <c r="K13" s="8">
        <v>28.74</v>
      </c>
      <c r="L13" s="3">
        <v>29.02</v>
      </c>
      <c r="M13" s="1"/>
      <c r="N13" s="7">
        <f t="shared" si="1"/>
        <v>28.54454545</v>
      </c>
      <c r="O13" s="7">
        <f t="shared" si="2"/>
        <v>0.479569883</v>
      </c>
      <c r="P13" s="3">
        <f t="shared" si="3"/>
        <v>1.680075389</v>
      </c>
    </row>
    <row r="14" ht="15.75" customHeight="1">
      <c r="A14" s="5">
        <v>512.0</v>
      </c>
      <c r="B14" s="8">
        <v>46.36</v>
      </c>
      <c r="C14" s="8">
        <v>46.21</v>
      </c>
      <c r="D14" s="8">
        <v>46.73</v>
      </c>
      <c r="E14" s="8">
        <v>46.76</v>
      </c>
      <c r="F14" s="8">
        <v>45.28</v>
      </c>
      <c r="G14" s="8">
        <v>46.03</v>
      </c>
      <c r="H14" s="8">
        <v>46.6</v>
      </c>
      <c r="I14" s="8">
        <v>45.99</v>
      </c>
      <c r="J14" s="8">
        <v>47.3</v>
      </c>
      <c r="K14" s="8">
        <v>46.43</v>
      </c>
      <c r="L14" s="3">
        <v>46.95</v>
      </c>
      <c r="M14" s="1"/>
      <c r="N14" s="7">
        <f t="shared" si="1"/>
        <v>46.42181818</v>
      </c>
      <c r="O14" s="7">
        <f t="shared" si="2"/>
        <v>0.5462383762</v>
      </c>
      <c r="P14" s="3">
        <f t="shared" si="3"/>
        <v>1.17668458</v>
      </c>
    </row>
    <row r="15" ht="15.75" customHeight="1">
      <c r="A15" s="5" t="s">
        <v>6</v>
      </c>
      <c r="B15" s="8">
        <v>84.26</v>
      </c>
      <c r="C15" s="8">
        <v>83.93</v>
      </c>
      <c r="D15" s="8">
        <v>85.09</v>
      </c>
      <c r="E15" s="8">
        <v>86.29</v>
      </c>
      <c r="F15" s="8">
        <v>80.79</v>
      </c>
      <c r="G15" s="8">
        <v>84.28</v>
      </c>
      <c r="H15" s="8">
        <v>84.0</v>
      </c>
      <c r="I15" s="8">
        <v>83.31</v>
      </c>
      <c r="J15" s="8">
        <v>86.85</v>
      </c>
      <c r="K15" s="8">
        <v>84.8</v>
      </c>
      <c r="L15" s="3">
        <v>85.0</v>
      </c>
      <c r="M15" s="1"/>
      <c r="N15" s="7">
        <f t="shared" si="1"/>
        <v>84.41818182</v>
      </c>
      <c r="O15" s="7">
        <f t="shared" si="2"/>
        <v>1.587518933</v>
      </c>
      <c r="P15" s="3">
        <f t="shared" si="3"/>
        <v>1.880541489</v>
      </c>
    </row>
    <row r="16" ht="15.75" customHeight="1">
      <c r="A16" s="5" t="s">
        <v>7</v>
      </c>
      <c r="B16" s="8">
        <v>141.7</v>
      </c>
      <c r="C16" s="8">
        <v>141.63</v>
      </c>
      <c r="D16" s="8">
        <v>141.14</v>
      </c>
      <c r="E16" s="8">
        <v>142.04</v>
      </c>
      <c r="F16" s="8">
        <v>137.24</v>
      </c>
      <c r="G16" s="8">
        <v>141.53</v>
      </c>
      <c r="H16" s="8">
        <v>141.6</v>
      </c>
      <c r="I16" s="8">
        <v>140.56</v>
      </c>
      <c r="J16" s="8">
        <v>144.18</v>
      </c>
      <c r="K16" s="8">
        <v>139.8</v>
      </c>
      <c r="L16" s="3">
        <v>141.21</v>
      </c>
      <c r="M16" s="1"/>
      <c r="N16" s="7">
        <f t="shared" si="1"/>
        <v>141.1481818</v>
      </c>
      <c r="O16" s="7">
        <f t="shared" si="2"/>
        <v>1.682711016</v>
      </c>
      <c r="P16" s="3">
        <f t="shared" si="3"/>
        <v>1.192159186</v>
      </c>
    </row>
    <row r="17" ht="15.75" customHeight="1">
      <c r="A17" s="5" t="s">
        <v>8</v>
      </c>
      <c r="B17" s="8">
        <v>247.78</v>
      </c>
      <c r="C17" s="8">
        <v>249.59</v>
      </c>
      <c r="D17" s="8">
        <v>249.15</v>
      </c>
      <c r="E17" s="8">
        <v>249.81</v>
      </c>
      <c r="F17" s="8">
        <v>248.38</v>
      </c>
      <c r="G17" s="8">
        <v>253.59</v>
      </c>
      <c r="H17" s="8">
        <v>250.36</v>
      </c>
      <c r="I17" s="8">
        <v>251.3</v>
      </c>
      <c r="J17" s="8">
        <v>251.31</v>
      </c>
      <c r="K17" s="8">
        <v>251.26</v>
      </c>
      <c r="L17" s="3">
        <v>249.52</v>
      </c>
      <c r="M17" s="1"/>
      <c r="N17" s="7">
        <f t="shared" si="1"/>
        <v>250.1863636</v>
      </c>
      <c r="O17" s="7">
        <f t="shared" si="2"/>
        <v>1.622937292</v>
      </c>
      <c r="P17" s="3">
        <f t="shared" si="3"/>
        <v>0.648691347</v>
      </c>
    </row>
    <row r="18" ht="15.75" customHeight="1">
      <c r="A18" s="5" t="s">
        <v>9</v>
      </c>
      <c r="B18" s="8">
        <v>468.62</v>
      </c>
      <c r="C18" s="8">
        <v>470.03</v>
      </c>
      <c r="D18" s="8">
        <v>471.01</v>
      </c>
      <c r="E18" s="8">
        <v>470.69</v>
      </c>
      <c r="F18" s="8">
        <v>469.41</v>
      </c>
      <c r="G18" s="8">
        <v>469.09</v>
      </c>
      <c r="H18" s="8">
        <v>468.54</v>
      </c>
      <c r="I18" s="8">
        <v>468.72</v>
      </c>
      <c r="J18" s="8">
        <v>471.72</v>
      </c>
      <c r="K18" s="8">
        <v>469.57</v>
      </c>
      <c r="L18" s="3">
        <v>470.17</v>
      </c>
      <c r="M18" s="1"/>
      <c r="N18" s="7">
        <f t="shared" si="1"/>
        <v>469.7790909</v>
      </c>
      <c r="O18" s="7">
        <f t="shared" si="2"/>
        <v>1.048002429</v>
      </c>
      <c r="P18" s="3">
        <f t="shared" si="3"/>
        <v>0.223084094</v>
      </c>
    </row>
    <row r="19" ht="15.75" customHeight="1">
      <c r="A19" s="5" t="s">
        <v>10</v>
      </c>
      <c r="B19" s="8">
        <v>710.81</v>
      </c>
      <c r="C19" s="8">
        <v>711.38</v>
      </c>
      <c r="D19" s="8">
        <v>709.73</v>
      </c>
      <c r="E19" s="8">
        <v>713.93</v>
      </c>
      <c r="F19" s="8">
        <v>710.31</v>
      </c>
      <c r="G19" s="8">
        <v>723.96</v>
      </c>
      <c r="H19" s="8">
        <v>707.5</v>
      </c>
      <c r="I19" s="8">
        <v>712.6</v>
      </c>
      <c r="J19" s="8">
        <v>708.52</v>
      </c>
      <c r="K19" s="8">
        <v>711.97</v>
      </c>
      <c r="L19" s="3">
        <v>710.5</v>
      </c>
      <c r="M19" s="1"/>
      <c r="N19" s="7">
        <f t="shared" si="1"/>
        <v>711.9281818</v>
      </c>
      <c r="O19" s="7">
        <f t="shared" si="2"/>
        <v>4.375963478</v>
      </c>
      <c r="P19" s="3">
        <f t="shared" si="3"/>
        <v>0.6146636122</v>
      </c>
    </row>
    <row r="20" ht="15.75" customHeight="1">
      <c r="A20" s="5" t="s">
        <v>11</v>
      </c>
      <c r="B20" s="8">
        <v>1536.35</v>
      </c>
      <c r="C20" s="8">
        <v>1519.1</v>
      </c>
      <c r="D20" s="8">
        <v>1541.42</v>
      </c>
      <c r="E20" s="8">
        <v>1529.82</v>
      </c>
      <c r="F20" s="8">
        <v>1526.05</v>
      </c>
      <c r="G20" s="8">
        <v>1533.04</v>
      </c>
      <c r="H20" s="8">
        <v>1519.17</v>
      </c>
      <c r="I20" s="8">
        <v>1523.07</v>
      </c>
      <c r="J20" s="8">
        <v>1524.3</v>
      </c>
      <c r="K20" s="8">
        <v>1529.78</v>
      </c>
      <c r="L20" s="3">
        <v>1524.9</v>
      </c>
      <c r="M20" s="1"/>
      <c r="N20" s="7">
        <f t="shared" si="1"/>
        <v>1527.909091</v>
      </c>
      <c r="O20" s="7">
        <f t="shared" si="2"/>
        <v>7.001404794</v>
      </c>
      <c r="P20" s="3">
        <f t="shared" si="3"/>
        <v>0.4582343829</v>
      </c>
    </row>
    <row r="21" ht="15.75" customHeight="1">
      <c r="A21" s="5" t="s">
        <v>12</v>
      </c>
      <c r="B21" s="8">
        <v>4193.83</v>
      </c>
      <c r="C21" s="8">
        <v>4173.84</v>
      </c>
      <c r="D21" s="8">
        <v>4190.64</v>
      </c>
      <c r="E21" s="8">
        <v>4220.99</v>
      </c>
      <c r="F21" s="8">
        <v>4225.94</v>
      </c>
      <c r="G21" s="8">
        <v>4246.39</v>
      </c>
      <c r="H21" s="8">
        <v>4170.31</v>
      </c>
      <c r="I21" s="8">
        <v>4202.96</v>
      </c>
      <c r="J21" s="8">
        <v>4208.89</v>
      </c>
      <c r="K21" s="8">
        <v>4155.41</v>
      </c>
      <c r="L21" s="3">
        <v>4204.76</v>
      </c>
      <c r="M21" s="1"/>
      <c r="N21" s="7">
        <f t="shared" si="1"/>
        <v>4199.450909</v>
      </c>
      <c r="O21" s="7">
        <f t="shared" si="2"/>
        <v>26.55639074</v>
      </c>
      <c r="P21" s="3">
        <f t="shared" si="3"/>
        <v>0.6323776921</v>
      </c>
    </row>
    <row r="22" ht="15.75" customHeight="1">
      <c r="A22" s="5" t="s">
        <v>13</v>
      </c>
      <c r="B22" s="8">
        <v>8544.45</v>
      </c>
      <c r="C22" s="8">
        <v>8679.61</v>
      </c>
      <c r="D22" s="8">
        <v>8549.79</v>
      </c>
      <c r="E22" s="8">
        <v>8646.83</v>
      </c>
      <c r="F22" s="8">
        <v>8555.53</v>
      </c>
      <c r="G22" s="8">
        <v>8511.63</v>
      </c>
      <c r="H22" s="8">
        <v>8417.66</v>
      </c>
      <c r="I22" s="8">
        <v>8488.7</v>
      </c>
      <c r="J22" s="8">
        <v>8384.4</v>
      </c>
      <c r="K22" s="8">
        <v>8672.08</v>
      </c>
      <c r="L22" s="3">
        <v>8553.32</v>
      </c>
      <c r="M22" s="1"/>
      <c r="N22" s="7">
        <f t="shared" si="1"/>
        <v>8545.818182</v>
      </c>
      <c r="O22" s="7">
        <f t="shared" si="2"/>
        <v>95.45972772</v>
      </c>
      <c r="P22" s="3">
        <f t="shared" si="3"/>
        <v>1.117034387</v>
      </c>
    </row>
    <row r="23" ht="15.75" customHeight="1">
      <c r="A23" s="5" t="s">
        <v>14</v>
      </c>
      <c r="B23" s="8">
        <v>16457.77</v>
      </c>
      <c r="C23" s="8">
        <v>16576.23</v>
      </c>
      <c r="D23" s="8">
        <v>16351.28</v>
      </c>
      <c r="E23" s="8">
        <v>16540.97</v>
      </c>
      <c r="F23" s="8">
        <v>16415.32</v>
      </c>
      <c r="G23" s="8">
        <v>16246.56</v>
      </c>
      <c r="H23" s="8">
        <v>16318.53</v>
      </c>
      <c r="I23" s="8">
        <v>16280.89</v>
      </c>
      <c r="J23" s="8">
        <v>16244.99</v>
      </c>
      <c r="K23" s="8">
        <v>16530.06</v>
      </c>
      <c r="L23" s="3">
        <v>16325.48</v>
      </c>
      <c r="M23" s="1"/>
      <c r="N23" s="7">
        <f t="shared" si="1"/>
        <v>16389.82545</v>
      </c>
      <c r="O23" s="7">
        <f t="shared" si="2"/>
        <v>121.0792522</v>
      </c>
      <c r="P23" s="3">
        <f t="shared" si="3"/>
        <v>0.7387464407</v>
      </c>
    </row>
    <row r="24" ht="15.75" customHeight="1">
      <c r="A24" s="5" t="s">
        <v>15</v>
      </c>
      <c r="B24" s="8">
        <v>32482.89</v>
      </c>
      <c r="C24" s="8">
        <v>32799.94</v>
      </c>
      <c r="D24" s="8">
        <v>32531.1</v>
      </c>
      <c r="E24" s="8">
        <v>32720.27</v>
      </c>
      <c r="F24" s="8">
        <v>32656.04</v>
      </c>
      <c r="G24" s="8">
        <v>32548.79</v>
      </c>
      <c r="H24" s="8">
        <v>32527.3</v>
      </c>
      <c r="I24" s="8">
        <v>32370.54</v>
      </c>
      <c r="J24" s="8">
        <v>32527.84</v>
      </c>
      <c r="K24" s="8">
        <v>32841.7</v>
      </c>
      <c r="L24" s="3">
        <v>32592.21</v>
      </c>
      <c r="M24" s="1"/>
      <c r="N24" s="7">
        <f t="shared" si="1"/>
        <v>32599.87455</v>
      </c>
      <c r="O24" s="7">
        <f t="shared" si="2"/>
        <v>141.5236491</v>
      </c>
      <c r="P24" s="3">
        <f t="shared" si="3"/>
        <v>0.4341232936</v>
      </c>
    </row>
    <row r="25" ht="15.75" customHeight="1">
      <c r="A25" s="5" t="s">
        <v>16</v>
      </c>
      <c r="B25" s="8">
        <v>64422.53</v>
      </c>
      <c r="C25" s="8">
        <v>64790.87</v>
      </c>
      <c r="D25" s="8">
        <v>64696.9</v>
      </c>
      <c r="E25" s="8">
        <v>64851.73</v>
      </c>
      <c r="F25" s="8">
        <v>64606.51</v>
      </c>
      <c r="G25" s="8">
        <v>64905.34</v>
      </c>
      <c r="H25" s="8">
        <v>64598.89</v>
      </c>
      <c r="I25" s="8">
        <v>64568.71</v>
      </c>
      <c r="J25" s="8">
        <v>64989.54</v>
      </c>
      <c r="K25" s="8">
        <v>65035.9</v>
      </c>
      <c r="L25" s="3">
        <v>64816.46</v>
      </c>
      <c r="M25" s="1"/>
      <c r="N25" s="7">
        <f t="shared" si="1"/>
        <v>64753.03455</v>
      </c>
      <c r="O25" s="7">
        <f t="shared" si="2"/>
        <v>191.2928678</v>
      </c>
      <c r="P25" s="3">
        <f t="shared" si="3"/>
        <v>0.2954191555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14.88</v>
      </c>
      <c r="C33" s="8">
        <v>13.97</v>
      </c>
      <c r="D33" s="8">
        <v>14.89</v>
      </c>
      <c r="E33" s="8">
        <v>14.71</v>
      </c>
      <c r="F33" s="8">
        <v>15.02</v>
      </c>
      <c r="G33" s="8">
        <v>14.94</v>
      </c>
      <c r="H33" s="8">
        <v>14.9</v>
      </c>
      <c r="I33" s="8">
        <v>14.95</v>
      </c>
      <c r="J33" s="8">
        <v>14.89</v>
      </c>
      <c r="K33" s="8">
        <v>14.81</v>
      </c>
      <c r="L33" s="3">
        <v>14.93</v>
      </c>
      <c r="M33" s="1"/>
      <c r="N33" s="7">
        <f t="shared" ref="N33:N53" si="4">AVERAGE(B33:L33)</f>
        <v>14.80818182</v>
      </c>
      <c r="O33" s="7">
        <f t="shared" ref="O33:O53" si="5">STDEV(B33:L33)</f>
        <v>0.2891995222</v>
      </c>
      <c r="P33" s="3">
        <f t="shared" ref="P33:P53" si="6">O33/N33*100</f>
        <v>1.952971173</v>
      </c>
    </row>
    <row r="34" ht="15.75" customHeight="1">
      <c r="A34" s="5">
        <v>2.0</v>
      </c>
      <c r="B34" s="8">
        <v>13.91</v>
      </c>
      <c r="C34" s="8">
        <v>13.63</v>
      </c>
      <c r="D34" s="8">
        <v>13.96</v>
      </c>
      <c r="E34" s="8">
        <v>13.8</v>
      </c>
      <c r="F34" s="8">
        <v>13.94</v>
      </c>
      <c r="G34" s="8">
        <v>13.98</v>
      </c>
      <c r="H34" s="8">
        <v>13.99</v>
      </c>
      <c r="I34" s="8">
        <v>14.37</v>
      </c>
      <c r="J34" s="8">
        <v>13.95</v>
      </c>
      <c r="K34" s="8">
        <v>14.05</v>
      </c>
      <c r="L34" s="3">
        <v>14.31</v>
      </c>
      <c r="M34" s="1"/>
      <c r="N34" s="7">
        <f t="shared" si="4"/>
        <v>13.99</v>
      </c>
      <c r="O34" s="7">
        <f t="shared" si="5"/>
        <v>0.2067849124</v>
      </c>
      <c r="P34" s="3">
        <f t="shared" si="6"/>
        <v>1.478090868</v>
      </c>
    </row>
    <row r="35" ht="15.75" customHeight="1">
      <c r="A35" s="5">
        <v>4.0</v>
      </c>
      <c r="B35" s="8">
        <v>14.19</v>
      </c>
      <c r="C35" s="8">
        <v>14.15</v>
      </c>
      <c r="D35" s="8">
        <v>14.16</v>
      </c>
      <c r="E35" s="8">
        <v>14.1</v>
      </c>
      <c r="F35" s="8">
        <v>14.19</v>
      </c>
      <c r="G35" s="8">
        <v>14.16</v>
      </c>
      <c r="H35" s="8">
        <v>14.69</v>
      </c>
      <c r="I35" s="8">
        <v>14.2</v>
      </c>
      <c r="J35" s="8">
        <v>14.52</v>
      </c>
      <c r="K35" s="8">
        <v>14.59</v>
      </c>
      <c r="L35" s="3">
        <v>14.21</v>
      </c>
      <c r="M35" s="1"/>
      <c r="N35" s="7">
        <f t="shared" si="4"/>
        <v>14.28727273</v>
      </c>
      <c r="O35" s="7">
        <f t="shared" si="5"/>
        <v>0.2065957845</v>
      </c>
      <c r="P35" s="3">
        <f t="shared" si="6"/>
        <v>1.446012745</v>
      </c>
    </row>
    <row r="36" ht="15.75" customHeight="1">
      <c r="A36" s="5">
        <v>8.0</v>
      </c>
      <c r="B36" s="8">
        <v>16.33</v>
      </c>
      <c r="C36" s="8">
        <v>16.07</v>
      </c>
      <c r="D36" s="8">
        <v>16.19</v>
      </c>
      <c r="E36" s="8">
        <v>16.17</v>
      </c>
      <c r="F36" s="8">
        <v>16.27</v>
      </c>
      <c r="G36" s="8">
        <v>16.17</v>
      </c>
      <c r="H36" s="8">
        <v>16.22</v>
      </c>
      <c r="I36" s="8">
        <v>16.19</v>
      </c>
      <c r="J36" s="8">
        <v>16.2</v>
      </c>
      <c r="K36" s="8">
        <v>16.29</v>
      </c>
      <c r="L36" s="3">
        <v>16.24</v>
      </c>
      <c r="M36" s="1"/>
      <c r="N36" s="7">
        <f t="shared" si="4"/>
        <v>16.21272727</v>
      </c>
      <c r="O36" s="7">
        <f t="shared" si="5"/>
        <v>0.07001298581</v>
      </c>
      <c r="P36" s="3">
        <f t="shared" si="6"/>
        <v>0.4318396568</v>
      </c>
    </row>
    <row r="37" ht="15.75" customHeight="1">
      <c r="A37" s="5">
        <v>16.0</v>
      </c>
      <c r="B37" s="8">
        <v>17.33</v>
      </c>
      <c r="C37" s="8">
        <v>17.1</v>
      </c>
      <c r="D37" s="8">
        <v>17.41</v>
      </c>
      <c r="E37" s="8">
        <v>17.05</v>
      </c>
      <c r="F37" s="8">
        <v>17.38</v>
      </c>
      <c r="G37" s="8">
        <v>17.25</v>
      </c>
      <c r="H37" s="8">
        <v>17.26</v>
      </c>
      <c r="I37" s="8">
        <v>17.27</v>
      </c>
      <c r="J37" s="8">
        <v>17.68</v>
      </c>
      <c r="K37" s="8">
        <v>17.17</v>
      </c>
      <c r="L37" s="3">
        <v>17.42</v>
      </c>
      <c r="M37" s="1"/>
      <c r="N37" s="7">
        <f t="shared" si="4"/>
        <v>17.30181818</v>
      </c>
      <c r="O37" s="7">
        <f t="shared" si="5"/>
        <v>0.1739435645</v>
      </c>
      <c r="P37" s="3">
        <f t="shared" si="6"/>
        <v>1.005348471</v>
      </c>
    </row>
    <row r="38" ht="15.75" customHeight="1">
      <c r="A38" s="5">
        <v>32.0</v>
      </c>
      <c r="B38" s="8">
        <v>19.08</v>
      </c>
      <c r="C38" s="8">
        <v>18.72</v>
      </c>
      <c r="D38" s="8">
        <v>18.98</v>
      </c>
      <c r="E38" s="8">
        <v>18.68</v>
      </c>
      <c r="F38" s="8">
        <v>18.94</v>
      </c>
      <c r="G38" s="8">
        <v>18.87</v>
      </c>
      <c r="H38" s="8">
        <v>18.87</v>
      </c>
      <c r="I38" s="8">
        <v>18.89</v>
      </c>
      <c r="J38" s="8">
        <v>18.88</v>
      </c>
      <c r="K38" s="8">
        <v>18.85</v>
      </c>
      <c r="L38" s="3">
        <v>18.93</v>
      </c>
      <c r="M38" s="1"/>
      <c r="N38" s="7">
        <f t="shared" si="4"/>
        <v>18.88090909</v>
      </c>
      <c r="O38" s="7">
        <f t="shared" si="5"/>
        <v>0.1108561722</v>
      </c>
      <c r="P38" s="3">
        <f t="shared" si="6"/>
        <v>0.5871336578</v>
      </c>
    </row>
    <row r="39" ht="15.75" customHeight="1">
      <c r="A39" s="5">
        <v>64.0</v>
      </c>
      <c r="B39" s="8">
        <v>22.69</v>
      </c>
      <c r="C39" s="8">
        <v>22.41</v>
      </c>
      <c r="D39" s="8">
        <v>22.67</v>
      </c>
      <c r="E39" s="8">
        <v>22.43</v>
      </c>
      <c r="F39" s="8">
        <v>22.68</v>
      </c>
      <c r="G39" s="8">
        <v>22.61</v>
      </c>
      <c r="H39" s="8">
        <v>22.51</v>
      </c>
      <c r="I39" s="8">
        <v>22.55</v>
      </c>
      <c r="J39" s="8">
        <v>22.51</v>
      </c>
      <c r="K39" s="8">
        <v>22.52</v>
      </c>
      <c r="L39" s="3">
        <v>22.66</v>
      </c>
      <c r="M39" s="1"/>
      <c r="N39" s="7">
        <f t="shared" si="4"/>
        <v>22.56727273</v>
      </c>
      <c r="O39" s="7">
        <f t="shared" si="5"/>
        <v>0.1007065945</v>
      </c>
      <c r="P39" s="3">
        <f t="shared" si="6"/>
        <v>0.4462506203</v>
      </c>
    </row>
    <row r="40" ht="15.75" customHeight="1">
      <c r="A40" s="5">
        <v>128.0</v>
      </c>
      <c r="B40" s="8">
        <v>29.41</v>
      </c>
      <c r="C40" s="8">
        <v>29.58</v>
      </c>
      <c r="D40" s="8">
        <v>29.67</v>
      </c>
      <c r="E40" s="8">
        <v>29.55</v>
      </c>
      <c r="F40" s="8">
        <v>29.81</v>
      </c>
      <c r="G40" s="8">
        <v>30.3</v>
      </c>
      <c r="H40" s="8">
        <v>29.76</v>
      </c>
      <c r="I40" s="8">
        <v>29.8</v>
      </c>
      <c r="J40" s="8">
        <v>30.03</v>
      </c>
      <c r="K40" s="8">
        <v>29.51</v>
      </c>
      <c r="L40" s="3">
        <v>29.78</v>
      </c>
      <c r="M40" s="1"/>
      <c r="N40" s="7">
        <f t="shared" si="4"/>
        <v>29.74545455</v>
      </c>
      <c r="O40" s="7">
        <f t="shared" si="5"/>
        <v>0.2522444702</v>
      </c>
      <c r="P40" s="3">
        <f t="shared" si="6"/>
        <v>0.8480101381</v>
      </c>
    </row>
    <row r="41" ht="15.75" customHeight="1">
      <c r="A41" s="5">
        <v>256.0</v>
      </c>
      <c r="B41" s="8">
        <v>45.59</v>
      </c>
      <c r="C41" s="8">
        <v>45.97</v>
      </c>
      <c r="D41" s="8">
        <v>46.01</v>
      </c>
      <c r="E41" s="8">
        <v>46.28</v>
      </c>
      <c r="F41" s="8">
        <v>46.34</v>
      </c>
      <c r="G41" s="8">
        <v>46.16</v>
      </c>
      <c r="H41" s="8">
        <v>46.13</v>
      </c>
      <c r="I41" s="8">
        <v>46.38</v>
      </c>
      <c r="J41" s="8">
        <v>46.4</v>
      </c>
      <c r="K41" s="8">
        <v>45.52</v>
      </c>
      <c r="L41" s="3">
        <v>46.12</v>
      </c>
      <c r="M41" s="1"/>
      <c r="N41" s="7">
        <f t="shared" si="4"/>
        <v>46.08181818</v>
      </c>
      <c r="O41" s="7">
        <f t="shared" si="5"/>
        <v>0.2968440056</v>
      </c>
      <c r="P41" s="3">
        <f t="shared" si="6"/>
        <v>0.6441673034</v>
      </c>
    </row>
    <row r="42" ht="15.75" customHeight="1">
      <c r="A42" s="5">
        <v>512.0</v>
      </c>
      <c r="B42" s="8">
        <v>68.52</v>
      </c>
      <c r="C42" s="8">
        <v>67.9</v>
      </c>
      <c r="D42" s="8">
        <v>69.95</v>
      </c>
      <c r="E42" s="8">
        <v>69.95</v>
      </c>
      <c r="F42" s="8">
        <v>69.57</v>
      </c>
      <c r="G42" s="8">
        <v>68.82</v>
      </c>
      <c r="H42" s="8">
        <v>70.52</v>
      </c>
      <c r="I42" s="8">
        <v>70.18</v>
      </c>
      <c r="J42" s="8">
        <v>70.02</v>
      </c>
      <c r="K42" s="8">
        <v>68.81</v>
      </c>
      <c r="L42" s="3">
        <v>69.49</v>
      </c>
      <c r="M42" s="1"/>
      <c r="N42" s="7">
        <f t="shared" si="4"/>
        <v>69.43</v>
      </c>
      <c r="O42" s="7">
        <f t="shared" si="5"/>
        <v>0.8116772758</v>
      </c>
      <c r="P42" s="3">
        <f t="shared" si="6"/>
        <v>1.169058441</v>
      </c>
    </row>
    <row r="43" ht="15.75" customHeight="1">
      <c r="A43" s="5" t="s">
        <v>6</v>
      </c>
      <c r="B43" s="8">
        <v>127.72</v>
      </c>
      <c r="C43" s="8">
        <v>125.33</v>
      </c>
      <c r="D43" s="8">
        <v>129.3</v>
      </c>
      <c r="E43" s="8">
        <v>129.88</v>
      </c>
      <c r="F43" s="8">
        <v>130.47</v>
      </c>
      <c r="G43" s="8">
        <v>126.6</v>
      </c>
      <c r="H43" s="8">
        <v>129.15</v>
      </c>
      <c r="I43" s="8">
        <v>131.11</v>
      </c>
      <c r="J43" s="8">
        <v>129.63</v>
      </c>
      <c r="K43" s="8">
        <v>128.68</v>
      </c>
      <c r="L43" s="3">
        <v>129.48</v>
      </c>
      <c r="M43" s="1"/>
      <c r="N43" s="7">
        <f t="shared" si="4"/>
        <v>128.85</v>
      </c>
      <c r="O43" s="7">
        <f t="shared" si="5"/>
        <v>1.698511113</v>
      </c>
      <c r="P43" s="3">
        <f t="shared" si="6"/>
        <v>1.318208081</v>
      </c>
    </row>
    <row r="44" ht="15.75" customHeight="1">
      <c r="A44" s="5" t="s">
        <v>7</v>
      </c>
      <c r="B44" s="8">
        <v>197.97</v>
      </c>
      <c r="C44" s="8">
        <v>200.53</v>
      </c>
      <c r="D44" s="8">
        <v>206.89</v>
      </c>
      <c r="E44" s="8">
        <v>206.86</v>
      </c>
      <c r="F44" s="8">
        <v>205.81</v>
      </c>
      <c r="G44" s="8">
        <v>201.98</v>
      </c>
      <c r="H44" s="8">
        <v>203.52</v>
      </c>
      <c r="I44" s="8">
        <v>205.34</v>
      </c>
      <c r="J44" s="8">
        <v>203.0</v>
      </c>
      <c r="K44" s="8">
        <v>208.35</v>
      </c>
      <c r="L44" s="3">
        <v>203.56</v>
      </c>
      <c r="M44" s="1"/>
      <c r="N44" s="7">
        <f t="shared" si="4"/>
        <v>203.9827273</v>
      </c>
      <c r="O44" s="7">
        <f t="shared" si="5"/>
        <v>3.072927239</v>
      </c>
      <c r="P44" s="3">
        <f t="shared" si="6"/>
        <v>1.506464435</v>
      </c>
    </row>
    <row r="45" ht="15.75" customHeight="1">
      <c r="A45" s="5" t="s">
        <v>8</v>
      </c>
      <c r="B45" s="8">
        <v>361.44</v>
      </c>
      <c r="C45" s="8">
        <v>360.64</v>
      </c>
      <c r="D45" s="8">
        <v>362.22</v>
      </c>
      <c r="E45" s="8">
        <v>360.83</v>
      </c>
      <c r="F45" s="8">
        <v>359.6</v>
      </c>
      <c r="G45" s="8">
        <v>362.55</v>
      </c>
      <c r="H45" s="8">
        <v>358.88</v>
      </c>
      <c r="I45" s="8">
        <v>363.72</v>
      </c>
      <c r="J45" s="8">
        <v>364.75</v>
      </c>
      <c r="K45" s="8">
        <v>361.04</v>
      </c>
      <c r="L45" s="3">
        <v>361.7</v>
      </c>
      <c r="M45" s="1"/>
      <c r="N45" s="7">
        <f t="shared" si="4"/>
        <v>361.5790909</v>
      </c>
      <c r="O45" s="7">
        <f t="shared" si="5"/>
        <v>1.701795843</v>
      </c>
      <c r="P45" s="3">
        <f t="shared" si="6"/>
        <v>0.4706565965</v>
      </c>
    </row>
    <row r="46" ht="15.75" customHeight="1">
      <c r="A46" s="5" t="s">
        <v>9</v>
      </c>
      <c r="B46" s="8">
        <v>701.06</v>
      </c>
      <c r="C46" s="8">
        <v>691.78</v>
      </c>
      <c r="D46" s="8">
        <v>687.58</v>
      </c>
      <c r="E46" s="8">
        <v>693.49</v>
      </c>
      <c r="F46" s="8">
        <v>696.7</v>
      </c>
      <c r="G46" s="8">
        <v>694.2</v>
      </c>
      <c r="H46" s="8">
        <v>691.44</v>
      </c>
      <c r="I46" s="8">
        <v>697.2</v>
      </c>
      <c r="J46" s="8">
        <v>698.69</v>
      </c>
      <c r="K46" s="8">
        <v>687.95</v>
      </c>
      <c r="L46" s="3">
        <v>695.39</v>
      </c>
      <c r="M46" s="1"/>
      <c r="N46" s="7">
        <f t="shared" si="4"/>
        <v>694.1345455</v>
      </c>
      <c r="O46" s="7">
        <f t="shared" si="5"/>
        <v>4.250925461</v>
      </c>
      <c r="P46" s="3">
        <f t="shared" si="6"/>
        <v>0.6124065556</v>
      </c>
    </row>
    <row r="47" ht="15.75" customHeight="1">
      <c r="A47" s="5" t="s">
        <v>10</v>
      </c>
      <c r="B47" s="8">
        <v>1037.63</v>
      </c>
      <c r="C47" s="8">
        <v>1037.96</v>
      </c>
      <c r="D47" s="8">
        <v>1037.34</v>
      </c>
      <c r="E47" s="8">
        <v>1038.47</v>
      </c>
      <c r="F47" s="8">
        <v>1037.82</v>
      </c>
      <c r="G47" s="8">
        <v>1041.03</v>
      </c>
      <c r="H47" s="8">
        <v>1048.62</v>
      </c>
      <c r="I47" s="8">
        <v>1042.58</v>
      </c>
      <c r="J47" s="8">
        <v>1040.88</v>
      </c>
      <c r="K47" s="8">
        <v>1034.24</v>
      </c>
      <c r="L47" s="3">
        <v>1041.69</v>
      </c>
      <c r="M47" s="1"/>
      <c r="N47" s="7">
        <f t="shared" si="4"/>
        <v>1039.841818</v>
      </c>
      <c r="O47" s="7">
        <f t="shared" si="5"/>
        <v>3.774943227</v>
      </c>
      <c r="P47" s="3">
        <f t="shared" si="6"/>
        <v>0.3630305264</v>
      </c>
    </row>
    <row r="48" ht="15.75" customHeight="1">
      <c r="A48" s="5" t="s">
        <v>11</v>
      </c>
      <c r="B48" s="8">
        <v>2279.49</v>
      </c>
      <c r="C48" s="8">
        <v>2284.2</v>
      </c>
      <c r="D48" s="8">
        <v>2283.99</v>
      </c>
      <c r="E48" s="8">
        <v>2292.19</v>
      </c>
      <c r="F48" s="8">
        <v>2302.78</v>
      </c>
      <c r="G48" s="8">
        <v>2292.23</v>
      </c>
      <c r="H48" s="8">
        <v>2288.17</v>
      </c>
      <c r="I48" s="8">
        <v>2283.12</v>
      </c>
      <c r="J48" s="8">
        <v>2293.87</v>
      </c>
      <c r="K48" s="8">
        <v>2273.52</v>
      </c>
      <c r="L48" s="3">
        <v>2296.74</v>
      </c>
      <c r="M48" s="1"/>
      <c r="N48" s="7">
        <f t="shared" si="4"/>
        <v>2288.209091</v>
      </c>
      <c r="O48" s="7">
        <f t="shared" si="5"/>
        <v>8.370871465</v>
      </c>
      <c r="P48" s="3">
        <f t="shared" si="6"/>
        <v>0.3658263355</v>
      </c>
    </row>
    <row r="49" ht="15.75" customHeight="1">
      <c r="A49" s="5" t="s">
        <v>12</v>
      </c>
      <c r="B49" s="8">
        <v>6286.51</v>
      </c>
      <c r="C49" s="8">
        <v>6276.55</v>
      </c>
      <c r="D49" s="8">
        <v>6470.91</v>
      </c>
      <c r="E49" s="8">
        <v>6163.16</v>
      </c>
      <c r="F49" s="8">
        <v>6614.77</v>
      </c>
      <c r="G49" s="8">
        <v>6750.82</v>
      </c>
      <c r="H49" s="8">
        <v>6343.13</v>
      </c>
      <c r="I49" s="8">
        <v>6396.23</v>
      </c>
      <c r="J49" s="8">
        <v>6307.51</v>
      </c>
      <c r="K49" s="8">
        <v>6221.98</v>
      </c>
      <c r="L49" s="3">
        <v>6498.43</v>
      </c>
      <c r="M49" s="1"/>
      <c r="N49" s="7">
        <f t="shared" si="4"/>
        <v>6393.636364</v>
      </c>
      <c r="O49" s="7">
        <f t="shared" si="5"/>
        <v>176.402682</v>
      </c>
      <c r="P49" s="3">
        <f t="shared" si="6"/>
        <v>2.759035266</v>
      </c>
    </row>
    <row r="50" ht="15.75" customHeight="1">
      <c r="A50" s="5" t="s">
        <v>13</v>
      </c>
      <c r="B50" s="8">
        <v>12248.41</v>
      </c>
      <c r="C50" s="8">
        <v>12673.69</v>
      </c>
      <c r="D50" s="8">
        <v>12405.46</v>
      </c>
      <c r="E50" s="8">
        <v>12564.96</v>
      </c>
      <c r="F50" s="8">
        <v>12439.76</v>
      </c>
      <c r="G50" s="8">
        <v>12380.32</v>
      </c>
      <c r="H50" s="8">
        <v>12299.1</v>
      </c>
      <c r="I50" s="8">
        <v>12394.26</v>
      </c>
      <c r="J50" s="8">
        <v>12445.19</v>
      </c>
      <c r="K50" s="8">
        <v>12371.62</v>
      </c>
      <c r="L50" s="3">
        <v>12508.15</v>
      </c>
      <c r="M50" s="1"/>
      <c r="N50" s="7">
        <f t="shared" si="4"/>
        <v>12430.08364</v>
      </c>
      <c r="O50" s="7">
        <f t="shared" si="5"/>
        <v>119.120939</v>
      </c>
      <c r="P50" s="3">
        <f t="shared" si="6"/>
        <v>0.9583277351</v>
      </c>
    </row>
    <row r="51" ht="15.75" customHeight="1">
      <c r="A51" s="5" t="s">
        <v>14</v>
      </c>
      <c r="B51" s="8">
        <v>24073.09</v>
      </c>
      <c r="C51" s="8">
        <v>24480.79</v>
      </c>
      <c r="D51" s="8">
        <v>24232.88</v>
      </c>
      <c r="E51" s="8">
        <v>24325.39</v>
      </c>
      <c r="F51" s="8">
        <v>24255.18</v>
      </c>
      <c r="G51" s="8">
        <v>24208.97</v>
      </c>
      <c r="H51" s="8">
        <v>24156.08</v>
      </c>
      <c r="I51" s="8">
        <v>24244.51</v>
      </c>
      <c r="J51" s="8">
        <v>24250.18</v>
      </c>
      <c r="K51" s="8">
        <v>24185.9</v>
      </c>
      <c r="L51" s="3">
        <v>24307.03</v>
      </c>
      <c r="M51" s="1"/>
      <c r="N51" s="7">
        <f t="shared" si="4"/>
        <v>24247.27273</v>
      </c>
      <c r="O51" s="7">
        <f t="shared" si="5"/>
        <v>104.1051217</v>
      </c>
      <c r="P51" s="3">
        <f t="shared" si="6"/>
        <v>0.4293477574</v>
      </c>
    </row>
    <row r="52" ht="15.75" customHeight="1">
      <c r="A52" s="5" t="s">
        <v>15</v>
      </c>
      <c r="B52" s="8">
        <v>49035.36</v>
      </c>
      <c r="C52" s="8">
        <v>49082.48</v>
      </c>
      <c r="D52" s="8">
        <v>49260.28</v>
      </c>
      <c r="E52" s="8">
        <v>49082.02</v>
      </c>
      <c r="F52" s="8">
        <v>48969.04</v>
      </c>
      <c r="G52" s="8">
        <v>49014.34</v>
      </c>
      <c r="H52" s="8">
        <v>48850.83</v>
      </c>
      <c r="I52" s="8">
        <v>49047.19</v>
      </c>
      <c r="J52" s="8">
        <v>48860.79</v>
      </c>
      <c r="K52" s="8">
        <v>49199.79</v>
      </c>
      <c r="L52" s="3">
        <v>48968.12</v>
      </c>
      <c r="M52" s="1"/>
      <c r="N52" s="7">
        <f t="shared" si="4"/>
        <v>49033.65818</v>
      </c>
      <c r="O52" s="7">
        <f t="shared" si="5"/>
        <v>124.9076372</v>
      </c>
      <c r="P52" s="3">
        <f t="shared" si="6"/>
        <v>0.254738565</v>
      </c>
    </row>
    <row r="53" ht="15.75" customHeight="1">
      <c r="A53" s="5" t="s">
        <v>16</v>
      </c>
      <c r="B53" s="8">
        <v>99650.71</v>
      </c>
      <c r="C53" s="8">
        <v>98452.12</v>
      </c>
      <c r="D53" s="8">
        <v>99192.8</v>
      </c>
      <c r="E53" s="8">
        <v>99116.24</v>
      </c>
      <c r="F53" s="8">
        <v>99404.52</v>
      </c>
      <c r="G53" s="8">
        <v>99850.11</v>
      </c>
      <c r="H53" s="8">
        <v>99511.09</v>
      </c>
      <c r="I53" s="8">
        <v>98447.61</v>
      </c>
      <c r="J53" s="8">
        <v>99665.7</v>
      </c>
      <c r="K53" s="8">
        <v>99768.97</v>
      </c>
      <c r="L53" s="3">
        <v>99520.63</v>
      </c>
      <c r="M53" s="1"/>
      <c r="N53" s="7">
        <f t="shared" si="4"/>
        <v>99325.5</v>
      </c>
      <c r="O53" s="7">
        <f t="shared" si="5"/>
        <v>486.5208029</v>
      </c>
      <c r="P53" s="3">
        <f t="shared" si="6"/>
        <v>0.4898246703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11.38</v>
      </c>
      <c r="C61" s="8">
        <v>12.35</v>
      </c>
      <c r="D61" s="8">
        <v>11.6</v>
      </c>
      <c r="E61" s="8">
        <v>11.55</v>
      </c>
      <c r="F61" s="8">
        <v>11.62</v>
      </c>
      <c r="G61" s="8">
        <v>12.0</v>
      </c>
      <c r="H61" s="8">
        <v>11.24</v>
      </c>
      <c r="I61" s="8">
        <v>11.64</v>
      </c>
      <c r="J61" s="8">
        <v>12.05</v>
      </c>
      <c r="K61" s="8">
        <v>12.05</v>
      </c>
      <c r="L61" s="3">
        <v>11.91</v>
      </c>
      <c r="M61" s="1"/>
      <c r="N61" s="7">
        <f t="shared" ref="N61:N81" si="7">AVERAGE(B61:L61)</f>
        <v>11.76272727</v>
      </c>
      <c r="O61" s="7">
        <f t="shared" ref="O61:O81" si="8">STDEV(B61:L61)</f>
        <v>0.3338889309</v>
      </c>
      <c r="P61" s="3">
        <f t="shared" ref="P61:P81" si="9">O61/N61*100</f>
        <v>2.838533302</v>
      </c>
    </row>
    <row r="62" ht="15.75" customHeight="1">
      <c r="A62" s="5">
        <v>2.0</v>
      </c>
      <c r="B62" s="8">
        <v>11.38</v>
      </c>
      <c r="C62" s="8">
        <v>12.1</v>
      </c>
      <c r="D62" s="8">
        <v>11.68</v>
      </c>
      <c r="E62" s="8">
        <v>11.46</v>
      </c>
      <c r="F62" s="8">
        <v>11.64</v>
      </c>
      <c r="G62" s="8">
        <v>11.96</v>
      </c>
      <c r="H62" s="8">
        <v>11.16</v>
      </c>
      <c r="I62" s="8">
        <v>11.73</v>
      </c>
      <c r="J62" s="8">
        <v>12.28</v>
      </c>
      <c r="K62" s="8">
        <v>12.03</v>
      </c>
      <c r="L62" s="3">
        <v>11.66</v>
      </c>
      <c r="M62" s="1"/>
      <c r="N62" s="7">
        <f t="shared" si="7"/>
        <v>11.73454545</v>
      </c>
      <c r="O62" s="7">
        <f t="shared" si="8"/>
        <v>0.3343460374</v>
      </c>
      <c r="P62" s="3">
        <f t="shared" si="9"/>
        <v>2.849245748</v>
      </c>
    </row>
    <row r="63" ht="15.75" customHeight="1">
      <c r="A63" s="5">
        <v>4.0</v>
      </c>
      <c r="B63" s="8">
        <v>11.66</v>
      </c>
      <c r="C63" s="8">
        <v>12.14</v>
      </c>
      <c r="D63" s="8">
        <v>11.74</v>
      </c>
      <c r="E63" s="8">
        <v>11.58</v>
      </c>
      <c r="F63" s="8">
        <v>11.72</v>
      </c>
      <c r="G63" s="8">
        <v>12.06</v>
      </c>
      <c r="H63" s="8">
        <v>11.43</v>
      </c>
      <c r="I63" s="8">
        <v>11.75</v>
      </c>
      <c r="J63" s="8">
        <v>12.11</v>
      </c>
      <c r="K63" s="8">
        <v>12.02</v>
      </c>
      <c r="L63" s="3">
        <v>11.62</v>
      </c>
      <c r="M63" s="1"/>
      <c r="N63" s="7">
        <f t="shared" si="7"/>
        <v>11.80272727</v>
      </c>
      <c r="O63" s="7">
        <f t="shared" si="8"/>
        <v>0.2402952729</v>
      </c>
      <c r="P63" s="3">
        <f t="shared" si="9"/>
        <v>2.035930064</v>
      </c>
    </row>
    <row r="64" ht="15.75" customHeight="1">
      <c r="A64" s="5">
        <v>8.0</v>
      </c>
      <c r="B64" s="8">
        <v>12.65</v>
      </c>
      <c r="C64" s="8">
        <v>13.3</v>
      </c>
      <c r="D64" s="8">
        <v>12.9</v>
      </c>
      <c r="E64" s="8">
        <v>12.68</v>
      </c>
      <c r="F64" s="8">
        <v>12.77</v>
      </c>
      <c r="G64" s="8">
        <v>13.12</v>
      </c>
      <c r="H64" s="8">
        <v>12.31</v>
      </c>
      <c r="I64" s="8">
        <v>12.82</v>
      </c>
      <c r="J64" s="8">
        <v>13.14</v>
      </c>
      <c r="K64" s="8">
        <v>12.89</v>
      </c>
      <c r="L64" s="3">
        <v>12.73</v>
      </c>
      <c r="M64" s="1"/>
      <c r="N64" s="7">
        <f t="shared" si="7"/>
        <v>12.84636364</v>
      </c>
      <c r="O64" s="7">
        <f t="shared" si="8"/>
        <v>0.2730667584</v>
      </c>
      <c r="P64" s="3">
        <f t="shared" si="9"/>
        <v>2.125634663</v>
      </c>
    </row>
    <row r="65" ht="15.75" customHeight="1">
      <c r="A65" s="5">
        <v>16.0</v>
      </c>
      <c r="B65" s="8">
        <v>12.62</v>
      </c>
      <c r="C65" s="8">
        <v>13.2</v>
      </c>
      <c r="D65" s="8">
        <v>12.9</v>
      </c>
      <c r="E65" s="8">
        <v>12.54</v>
      </c>
      <c r="F65" s="8">
        <v>12.78</v>
      </c>
      <c r="G65" s="8">
        <v>13.18</v>
      </c>
      <c r="H65" s="8">
        <v>12.36</v>
      </c>
      <c r="I65" s="8">
        <v>12.84</v>
      </c>
      <c r="J65" s="8">
        <v>13.19</v>
      </c>
      <c r="K65" s="8">
        <v>12.81</v>
      </c>
      <c r="L65" s="3">
        <v>12.77</v>
      </c>
      <c r="M65" s="1"/>
      <c r="N65" s="7">
        <f t="shared" si="7"/>
        <v>12.83545455</v>
      </c>
      <c r="O65" s="7">
        <f t="shared" si="8"/>
        <v>0.2737284653</v>
      </c>
      <c r="P65" s="3">
        <f t="shared" si="9"/>
        <v>2.132596585</v>
      </c>
    </row>
    <row r="66" ht="15.75" customHeight="1">
      <c r="A66" s="5">
        <v>32.0</v>
      </c>
      <c r="B66" s="8">
        <v>13.9</v>
      </c>
      <c r="C66" s="8">
        <v>14.7</v>
      </c>
      <c r="D66" s="8">
        <v>14.34</v>
      </c>
      <c r="E66" s="8">
        <v>13.77</v>
      </c>
      <c r="F66" s="8">
        <v>14.24</v>
      </c>
      <c r="G66" s="8">
        <v>14.63</v>
      </c>
      <c r="H66" s="8">
        <v>13.85</v>
      </c>
      <c r="I66" s="8">
        <v>14.21</v>
      </c>
      <c r="J66" s="8">
        <v>14.58</v>
      </c>
      <c r="K66" s="8">
        <v>14.14</v>
      </c>
      <c r="L66" s="3">
        <v>14.15</v>
      </c>
      <c r="M66" s="1"/>
      <c r="N66" s="7">
        <f t="shared" si="7"/>
        <v>14.22818182</v>
      </c>
      <c r="O66" s="7">
        <f t="shared" si="8"/>
        <v>0.3154938409</v>
      </c>
      <c r="P66" s="3">
        <f t="shared" si="9"/>
        <v>2.217386908</v>
      </c>
    </row>
    <row r="67" ht="15.75" customHeight="1">
      <c r="A67" s="5">
        <v>64.0</v>
      </c>
      <c r="B67" s="8">
        <v>14.94</v>
      </c>
      <c r="C67" s="8">
        <v>15.66</v>
      </c>
      <c r="D67" s="8">
        <v>15.36</v>
      </c>
      <c r="E67" s="8">
        <v>14.82</v>
      </c>
      <c r="F67" s="8">
        <v>15.14</v>
      </c>
      <c r="G67" s="8">
        <v>15.65</v>
      </c>
      <c r="H67" s="8">
        <v>14.87</v>
      </c>
      <c r="I67" s="8">
        <v>15.19</v>
      </c>
      <c r="J67" s="8">
        <v>15.33</v>
      </c>
      <c r="K67" s="8">
        <v>15.17</v>
      </c>
      <c r="L67" s="3">
        <v>15.13</v>
      </c>
      <c r="M67" s="1"/>
      <c r="N67" s="7">
        <f t="shared" si="7"/>
        <v>15.20545455</v>
      </c>
      <c r="O67" s="7">
        <f t="shared" si="8"/>
        <v>0.2804768667</v>
      </c>
      <c r="P67" s="3">
        <f t="shared" si="9"/>
        <v>1.844580613</v>
      </c>
    </row>
    <row r="68" ht="15.75" customHeight="1">
      <c r="A68" s="5">
        <v>128.0</v>
      </c>
      <c r="B68" s="8">
        <v>17.13</v>
      </c>
      <c r="C68" s="8">
        <v>17.89</v>
      </c>
      <c r="D68" s="8">
        <v>17.42</v>
      </c>
      <c r="E68" s="8">
        <v>17.04</v>
      </c>
      <c r="F68" s="8">
        <v>16.87</v>
      </c>
      <c r="G68" s="8">
        <v>17.84</v>
      </c>
      <c r="H68" s="8">
        <v>16.92</v>
      </c>
      <c r="I68" s="8">
        <v>17.42</v>
      </c>
      <c r="J68" s="8">
        <v>17.36</v>
      </c>
      <c r="K68" s="8">
        <v>17.46</v>
      </c>
      <c r="L68" s="3">
        <v>17.3</v>
      </c>
      <c r="M68" s="1"/>
      <c r="N68" s="7">
        <f t="shared" si="7"/>
        <v>17.33181818</v>
      </c>
      <c r="O68" s="7">
        <f t="shared" si="8"/>
        <v>0.3335211592</v>
      </c>
      <c r="P68" s="3">
        <f t="shared" si="9"/>
        <v>1.924328744</v>
      </c>
    </row>
    <row r="69" ht="15.75" customHeight="1">
      <c r="A69" s="5">
        <v>256.0</v>
      </c>
      <c r="B69" s="8">
        <v>21.54</v>
      </c>
      <c r="C69" s="8">
        <v>22.26</v>
      </c>
      <c r="D69" s="8">
        <v>22.08</v>
      </c>
      <c r="E69" s="8">
        <v>21.5</v>
      </c>
      <c r="F69" s="8">
        <v>21.17</v>
      </c>
      <c r="G69" s="8">
        <v>22.38</v>
      </c>
      <c r="H69" s="8">
        <v>21.41</v>
      </c>
      <c r="I69" s="8">
        <v>21.58</v>
      </c>
      <c r="J69" s="8">
        <v>21.91</v>
      </c>
      <c r="K69" s="8">
        <v>21.94</v>
      </c>
      <c r="L69" s="3">
        <v>21.83</v>
      </c>
      <c r="M69" s="1"/>
      <c r="N69" s="7">
        <f t="shared" si="7"/>
        <v>21.78181818</v>
      </c>
      <c r="O69" s="7">
        <f t="shared" si="8"/>
        <v>0.3755480843</v>
      </c>
      <c r="P69" s="3">
        <f t="shared" si="9"/>
        <v>1.724135612</v>
      </c>
    </row>
    <row r="70" ht="15.75" customHeight="1">
      <c r="A70" s="5">
        <v>512.0</v>
      </c>
      <c r="B70" s="8">
        <v>29.9</v>
      </c>
      <c r="C70" s="8">
        <v>30.64</v>
      </c>
      <c r="D70" s="8">
        <v>30.79</v>
      </c>
      <c r="E70" s="8">
        <v>29.8</v>
      </c>
      <c r="F70" s="8">
        <v>29.66</v>
      </c>
      <c r="G70" s="8">
        <v>30.48</v>
      </c>
      <c r="H70" s="8">
        <v>30.02</v>
      </c>
      <c r="I70" s="8">
        <v>29.76</v>
      </c>
      <c r="J70" s="8">
        <v>30.61</v>
      </c>
      <c r="K70" s="8">
        <v>30.52</v>
      </c>
      <c r="L70" s="3">
        <v>30.44</v>
      </c>
      <c r="M70" s="1"/>
      <c r="N70" s="7">
        <f t="shared" si="7"/>
        <v>30.23818182</v>
      </c>
      <c r="O70" s="7">
        <f t="shared" si="8"/>
        <v>0.4122818983</v>
      </c>
      <c r="P70" s="3">
        <f t="shared" si="9"/>
        <v>1.363448043</v>
      </c>
    </row>
    <row r="71" ht="15.75" customHeight="1">
      <c r="A71" s="5" t="s">
        <v>6</v>
      </c>
      <c r="B71" s="8">
        <v>43.61</v>
      </c>
      <c r="C71" s="8">
        <v>45.7</v>
      </c>
      <c r="D71" s="8">
        <v>45.91</v>
      </c>
      <c r="E71" s="8">
        <v>44.83</v>
      </c>
      <c r="F71" s="8">
        <v>44.39</v>
      </c>
      <c r="G71" s="8">
        <v>45.52</v>
      </c>
      <c r="H71" s="8">
        <v>45.13</v>
      </c>
      <c r="I71" s="8">
        <v>44.32</v>
      </c>
      <c r="J71" s="8">
        <v>45.61</v>
      </c>
      <c r="K71" s="8">
        <v>45.67</v>
      </c>
      <c r="L71" s="3">
        <v>45.53</v>
      </c>
      <c r="M71" s="1"/>
      <c r="N71" s="7">
        <f t="shared" si="7"/>
        <v>45.11090909</v>
      </c>
      <c r="O71" s="7">
        <f t="shared" si="8"/>
        <v>0.7326316202</v>
      </c>
      <c r="P71" s="3">
        <f t="shared" si="9"/>
        <v>1.624067515</v>
      </c>
    </row>
    <row r="72" ht="15.75" customHeight="1">
      <c r="A72" s="5" t="s">
        <v>7</v>
      </c>
      <c r="B72" s="8">
        <v>70.63</v>
      </c>
      <c r="C72" s="8">
        <v>74.97</v>
      </c>
      <c r="D72" s="8">
        <v>73.0</v>
      </c>
      <c r="E72" s="8">
        <v>74.63</v>
      </c>
      <c r="F72" s="8">
        <v>73.13</v>
      </c>
      <c r="G72" s="8">
        <v>75.39</v>
      </c>
      <c r="H72" s="8">
        <v>71.97</v>
      </c>
      <c r="I72" s="8">
        <v>73.93</v>
      </c>
      <c r="J72" s="8">
        <v>75.66</v>
      </c>
      <c r="K72" s="8">
        <v>74.7</v>
      </c>
      <c r="L72" s="3">
        <v>75.17</v>
      </c>
      <c r="M72" s="1"/>
      <c r="N72" s="7">
        <f t="shared" si="7"/>
        <v>73.92545455</v>
      </c>
      <c r="O72" s="7">
        <f t="shared" si="8"/>
        <v>1.583125792</v>
      </c>
      <c r="P72" s="3">
        <f t="shared" si="9"/>
        <v>2.14151648</v>
      </c>
    </row>
    <row r="73" ht="15.75" customHeight="1">
      <c r="A73" s="5" t="s">
        <v>8</v>
      </c>
      <c r="B73" s="8">
        <v>123.7</v>
      </c>
      <c r="C73" s="8">
        <v>127.31</v>
      </c>
      <c r="D73" s="8">
        <v>124.07</v>
      </c>
      <c r="E73" s="8">
        <v>125.54</v>
      </c>
      <c r="F73" s="8">
        <v>125.08</v>
      </c>
      <c r="G73" s="8">
        <v>124.02</v>
      </c>
      <c r="H73" s="8">
        <v>123.49</v>
      </c>
      <c r="I73" s="8">
        <v>124.46</v>
      </c>
      <c r="J73" s="8">
        <v>122.09</v>
      </c>
      <c r="K73" s="8">
        <v>123.57</v>
      </c>
      <c r="L73" s="3">
        <v>125.14</v>
      </c>
      <c r="M73" s="1"/>
      <c r="N73" s="7">
        <f t="shared" si="7"/>
        <v>124.4063636</v>
      </c>
      <c r="O73" s="7">
        <f t="shared" si="8"/>
        <v>1.355627329</v>
      </c>
      <c r="P73" s="3">
        <f t="shared" si="9"/>
        <v>1.089676837</v>
      </c>
    </row>
    <row r="74" ht="15.75" customHeight="1">
      <c r="A74" s="5" t="s">
        <v>9</v>
      </c>
      <c r="B74" s="8">
        <v>210.6</v>
      </c>
      <c r="C74" s="8">
        <v>208.61</v>
      </c>
      <c r="D74" s="8">
        <v>210.35</v>
      </c>
      <c r="E74" s="8">
        <v>209.38</v>
      </c>
      <c r="F74" s="8">
        <v>209.43</v>
      </c>
      <c r="G74" s="8">
        <v>209.99</v>
      </c>
      <c r="H74" s="8">
        <v>209.06</v>
      </c>
      <c r="I74" s="8">
        <v>207.95</v>
      </c>
      <c r="J74" s="8">
        <v>209.56</v>
      </c>
      <c r="K74" s="8">
        <v>209.47</v>
      </c>
      <c r="L74" s="3">
        <v>208.28</v>
      </c>
      <c r="M74" s="1"/>
      <c r="N74" s="7">
        <f t="shared" si="7"/>
        <v>209.3345455</v>
      </c>
      <c r="O74" s="7">
        <f t="shared" si="8"/>
        <v>0.8229138914</v>
      </c>
      <c r="P74" s="3">
        <f t="shared" si="9"/>
        <v>0.3931094553</v>
      </c>
    </row>
    <row r="75" ht="15.75" customHeight="1">
      <c r="A75" s="5" t="s">
        <v>10</v>
      </c>
      <c r="B75" s="8">
        <v>389.34</v>
      </c>
      <c r="C75" s="8">
        <v>391.19</v>
      </c>
      <c r="D75" s="8">
        <v>391.63</v>
      </c>
      <c r="E75" s="8">
        <v>388.89</v>
      </c>
      <c r="F75" s="8">
        <v>389.8</v>
      </c>
      <c r="G75" s="8">
        <v>388.66</v>
      </c>
      <c r="H75" s="8">
        <v>388.95</v>
      </c>
      <c r="I75" s="8">
        <v>388.62</v>
      </c>
      <c r="J75" s="8">
        <v>389.02</v>
      </c>
      <c r="K75" s="8">
        <v>389.81</v>
      </c>
      <c r="L75" s="3">
        <v>387.85</v>
      </c>
      <c r="M75" s="1"/>
      <c r="N75" s="7">
        <f t="shared" si="7"/>
        <v>389.4327273</v>
      </c>
      <c r="O75" s="7">
        <f t="shared" si="8"/>
        <v>1.125274108</v>
      </c>
      <c r="P75" s="3">
        <f t="shared" si="9"/>
        <v>0.2889521166</v>
      </c>
    </row>
    <row r="76" ht="15.75" customHeight="1">
      <c r="A76" s="5" t="s">
        <v>11</v>
      </c>
      <c r="B76" s="8">
        <v>750.9</v>
      </c>
      <c r="C76" s="8">
        <v>756.43</v>
      </c>
      <c r="D76" s="8">
        <v>755.03</v>
      </c>
      <c r="E76" s="8">
        <v>756.6</v>
      </c>
      <c r="F76" s="8">
        <v>756.23</v>
      </c>
      <c r="G76" s="8">
        <v>756.71</v>
      </c>
      <c r="H76" s="8">
        <v>756.67</v>
      </c>
      <c r="I76" s="8">
        <v>761.98</v>
      </c>
      <c r="J76" s="8">
        <v>758.19</v>
      </c>
      <c r="K76" s="8">
        <v>758.35</v>
      </c>
      <c r="L76" s="3">
        <v>753.51</v>
      </c>
      <c r="M76" s="1"/>
      <c r="N76" s="7">
        <f t="shared" si="7"/>
        <v>756.4181818</v>
      </c>
      <c r="O76" s="7">
        <f t="shared" si="8"/>
        <v>2.80815177</v>
      </c>
      <c r="P76" s="3">
        <f t="shared" si="9"/>
        <v>0.3712432934</v>
      </c>
    </row>
    <row r="77" ht="15.75" customHeight="1">
      <c r="A77" s="5" t="s">
        <v>12</v>
      </c>
      <c r="B77" s="8">
        <v>1441.15</v>
      </c>
      <c r="C77" s="8">
        <v>1436.92</v>
      </c>
      <c r="D77" s="8">
        <v>1441.55</v>
      </c>
      <c r="E77" s="8">
        <v>1443.48</v>
      </c>
      <c r="F77" s="8">
        <v>1442.62</v>
      </c>
      <c r="G77" s="8">
        <v>1438.36</v>
      </c>
      <c r="H77" s="8">
        <v>1432.48</v>
      </c>
      <c r="I77" s="8">
        <v>1434.35</v>
      </c>
      <c r="J77" s="8">
        <v>1430.6</v>
      </c>
      <c r="K77" s="8">
        <v>1435.55</v>
      </c>
      <c r="L77" s="3">
        <v>1431.49</v>
      </c>
      <c r="M77" s="1"/>
      <c r="N77" s="7">
        <f t="shared" si="7"/>
        <v>1437.140909</v>
      </c>
      <c r="O77" s="7">
        <f t="shared" si="8"/>
        <v>4.626152731</v>
      </c>
      <c r="P77" s="3">
        <f t="shared" si="9"/>
        <v>0.3218997317</v>
      </c>
    </row>
    <row r="78" ht="15.75" customHeight="1">
      <c r="A78" s="5" t="s">
        <v>13</v>
      </c>
      <c r="B78" s="8">
        <v>4119.74</v>
      </c>
      <c r="C78" s="8">
        <v>3997.86</v>
      </c>
      <c r="D78" s="8">
        <v>4372.41</v>
      </c>
      <c r="E78" s="8">
        <v>4381.67</v>
      </c>
      <c r="F78" s="8">
        <v>4376.19</v>
      </c>
      <c r="G78" s="8">
        <v>4222.03</v>
      </c>
      <c r="H78" s="8">
        <v>4228.36</v>
      </c>
      <c r="I78" s="8">
        <v>4244.25</v>
      </c>
      <c r="J78" s="8">
        <v>3953.65</v>
      </c>
      <c r="K78" s="8">
        <v>3795.86</v>
      </c>
      <c r="L78" s="3">
        <v>4239.15</v>
      </c>
      <c r="M78" s="1"/>
      <c r="N78" s="7">
        <f t="shared" si="7"/>
        <v>4175.560909</v>
      </c>
      <c r="O78" s="7">
        <f t="shared" si="8"/>
        <v>190.6048942</v>
      </c>
      <c r="P78" s="3">
        <f t="shared" si="9"/>
        <v>4.564773413</v>
      </c>
    </row>
    <row r="79" ht="15.75" customHeight="1">
      <c r="A79" s="5" t="s">
        <v>14</v>
      </c>
      <c r="B79" s="8">
        <v>9658.34</v>
      </c>
      <c r="C79" s="8">
        <v>9378.95</v>
      </c>
      <c r="D79" s="8">
        <v>9864.67</v>
      </c>
      <c r="E79" s="8">
        <v>9683.07</v>
      </c>
      <c r="F79" s="8">
        <v>10134.89</v>
      </c>
      <c r="G79" s="8">
        <v>9480.2</v>
      </c>
      <c r="H79" s="8">
        <v>9261.69</v>
      </c>
      <c r="I79" s="8">
        <v>9695.92</v>
      </c>
      <c r="J79" s="8">
        <v>9176.17</v>
      </c>
      <c r="K79" s="8">
        <v>9090.51</v>
      </c>
      <c r="L79" s="3">
        <v>9411.03</v>
      </c>
      <c r="M79" s="1"/>
      <c r="N79" s="7">
        <f t="shared" si="7"/>
        <v>9530.494545</v>
      </c>
      <c r="O79" s="7">
        <f t="shared" si="8"/>
        <v>312.2677771</v>
      </c>
      <c r="P79" s="3">
        <f t="shared" si="9"/>
        <v>3.276511786</v>
      </c>
    </row>
    <row r="80" ht="15.75" customHeight="1">
      <c r="A80" s="5" t="s">
        <v>15</v>
      </c>
      <c r="B80" s="8">
        <v>18959.87</v>
      </c>
      <c r="C80" s="8">
        <v>18902.75</v>
      </c>
      <c r="D80" s="8">
        <v>18870.69</v>
      </c>
      <c r="E80" s="8">
        <v>18844.73</v>
      </c>
      <c r="F80" s="8">
        <v>19049.76</v>
      </c>
      <c r="G80" s="8">
        <v>18804.93</v>
      </c>
      <c r="H80" s="8">
        <v>18924.04</v>
      </c>
      <c r="I80" s="8">
        <v>18862.21</v>
      </c>
      <c r="J80" s="8">
        <v>18850.62</v>
      </c>
      <c r="K80" s="8">
        <v>18865.96</v>
      </c>
      <c r="L80" s="3">
        <v>18969.45</v>
      </c>
      <c r="M80" s="1"/>
      <c r="N80" s="7">
        <f t="shared" si="7"/>
        <v>18900.45545</v>
      </c>
      <c r="O80" s="7">
        <f t="shared" si="8"/>
        <v>70.28251793</v>
      </c>
      <c r="P80" s="3">
        <f t="shared" si="9"/>
        <v>0.3718562132</v>
      </c>
    </row>
    <row r="81" ht="15.75" customHeight="1">
      <c r="A81" s="5" t="s">
        <v>16</v>
      </c>
      <c r="B81" s="8">
        <v>36800.74</v>
      </c>
      <c r="C81" s="8">
        <v>36963.18</v>
      </c>
      <c r="D81" s="8">
        <v>36813.47</v>
      </c>
      <c r="E81" s="8">
        <v>36874.76</v>
      </c>
      <c r="F81" s="8">
        <v>37076.22</v>
      </c>
      <c r="G81" s="8">
        <v>36834.73</v>
      </c>
      <c r="H81" s="8">
        <v>36970.79</v>
      </c>
      <c r="I81" s="8">
        <v>36848.46</v>
      </c>
      <c r="J81" s="8">
        <v>36879.1</v>
      </c>
      <c r="K81" s="8">
        <v>36820.43</v>
      </c>
      <c r="L81" s="3">
        <v>36827.71</v>
      </c>
      <c r="M81" s="1"/>
      <c r="N81" s="7">
        <f t="shared" si="7"/>
        <v>36882.69</v>
      </c>
      <c r="O81" s="7">
        <f t="shared" si="8"/>
        <v>85.81844639</v>
      </c>
      <c r="P81" s="3">
        <f t="shared" si="9"/>
        <v>0.2326794667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11.74</v>
      </c>
      <c r="C89" s="8">
        <v>11.7</v>
      </c>
      <c r="D89" s="8">
        <v>11.48</v>
      </c>
      <c r="E89" s="8">
        <v>12.23</v>
      </c>
      <c r="F89" s="8">
        <v>12.05</v>
      </c>
      <c r="G89" s="8">
        <v>11.54</v>
      </c>
      <c r="H89" s="8">
        <v>11.78</v>
      </c>
      <c r="I89" s="8">
        <v>11.89</v>
      </c>
      <c r="J89" s="8">
        <v>11.58</v>
      </c>
      <c r="K89" s="8">
        <v>11.27</v>
      </c>
      <c r="L89" s="3">
        <v>11.66</v>
      </c>
      <c r="M89" s="1"/>
      <c r="N89" s="7">
        <f t="shared" ref="N89:N109" si="10">AVERAGE(B89:L89)</f>
        <v>11.72</v>
      </c>
      <c r="O89" s="7">
        <f t="shared" ref="O89:O109" si="11">STDEV(B89:L89)</f>
        <v>0.2679552201</v>
      </c>
      <c r="P89" s="3">
        <f t="shared" ref="P89:P109" si="12">O89/N89*100</f>
        <v>2.286307339</v>
      </c>
    </row>
    <row r="90" ht="15.75" customHeight="1">
      <c r="A90" s="5">
        <v>2.0</v>
      </c>
      <c r="B90" s="8">
        <v>11.04</v>
      </c>
      <c r="C90" s="8">
        <v>10.87</v>
      </c>
      <c r="D90" s="8">
        <v>10.81</v>
      </c>
      <c r="E90" s="8">
        <v>11.02</v>
      </c>
      <c r="F90" s="8">
        <v>11.24</v>
      </c>
      <c r="G90" s="8">
        <v>10.84</v>
      </c>
      <c r="H90" s="8">
        <v>11.01</v>
      </c>
      <c r="I90" s="8">
        <v>11.19</v>
      </c>
      <c r="J90" s="8">
        <v>10.9</v>
      </c>
      <c r="K90" s="8">
        <v>10.68</v>
      </c>
      <c r="L90" s="3">
        <v>10.95</v>
      </c>
      <c r="M90" s="1"/>
      <c r="N90" s="7">
        <f t="shared" si="10"/>
        <v>10.95909091</v>
      </c>
      <c r="O90" s="7">
        <f t="shared" si="11"/>
        <v>0.164587639</v>
      </c>
      <c r="P90" s="3">
        <f t="shared" si="12"/>
        <v>1.501836606</v>
      </c>
    </row>
    <row r="91" ht="15.75" customHeight="1">
      <c r="A91" s="5">
        <v>4.0</v>
      </c>
      <c r="B91" s="8">
        <v>12.27</v>
      </c>
      <c r="C91" s="8">
        <v>11.75</v>
      </c>
      <c r="D91" s="8">
        <v>11.67</v>
      </c>
      <c r="E91" s="8">
        <v>11.9</v>
      </c>
      <c r="F91" s="8">
        <v>12.0</v>
      </c>
      <c r="G91" s="8">
        <v>11.66</v>
      </c>
      <c r="H91" s="8">
        <v>11.85</v>
      </c>
      <c r="I91" s="8">
        <v>12.02</v>
      </c>
      <c r="J91" s="8">
        <v>11.7</v>
      </c>
      <c r="K91" s="8">
        <v>11.36</v>
      </c>
      <c r="L91" s="3">
        <v>11.79</v>
      </c>
      <c r="M91" s="1"/>
      <c r="N91" s="7">
        <f t="shared" si="10"/>
        <v>11.81545455</v>
      </c>
      <c r="O91" s="7">
        <f t="shared" si="11"/>
        <v>0.2370385469</v>
      </c>
      <c r="P91" s="3">
        <f t="shared" si="12"/>
        <v>2.006173745</v>
      </c>
    </row>
    <row r="92" ht="15.75" customHeight="1">
      <c r="A92" s="5">
        <v>8.0</v>
      </c>
      <c r="B92" s="8">
        <v>12.45</v>
      </c>
      <c r="C92" s="8">
        <v>12.22</v>
      </c>
      <c r="D92" s="8">
        <v>12.22</v>
      </c>
      <c r="E92" s="8">
        <v>12.45</v>
      </c>
      <c r="F92" s="8">
        <v>12.51</v>
      </c>
      <c r="G92" s="8">
        <v>12.16</v>
      </c>
      <c r="H92" s="8">
        <v>12.42</v>
      </c>
      <c r="I92" s="8">
        <v>12.47</v>
      </c>
      <c r="J92" s="8">
        <v>12.22</v>
      </c>
      <c r="K92" s="8">
        <v>11.91</v>
      </c>
      <c r="L92" s="3">
        <v>12.33</v>
      </c>
      <c r="M92" s="1"/>
      <c r="N92" s="7">
        <f t="shared" si="10"/>
        <v>12.30545455</v>
      </c>
      <c r="O92" s="7">
        <f t="shared" si="11"/>
        <v>0.179964643</v>
      </c>
      <c r="P92" s="3">
        <f t="shared" si="12"/>
        <v>1.46247863</v>
      </c>
    </row>
    <row r="93" ht="15.75" customHeight="1">
      <c r="A93" s="5">
        <v>16.0</v>
      </c>
      <c r="B93" s="8">
        <v>13.62</v>
      </c>
      <c r="C93" s="8">
        <v>13.52</v>
      </c>
      <c r="D93" s="8">
        <v>13.47</v>
      </c>
      <c r="E93" s="8">
        <v>13.63</v>
      </c>
      <c r="F93" s="8">
        <v>13.74</v>
      </c>
      <c r="G93" s="8">
        <v>13.41</v>
      </c>
      <c r="H93" s="8">
        <v>13.66</v>
      </c>
      <c r="I93" s="8">
        <v>13.7</v>
      </c>
      <c r="J93" s="8">
        <v>13.46</v>
      </c>
      <c r="K93" s="8">
        <v>13.15</v>
      </c>
      <c r="L93" s="3">
        <v>13.56</v>
      </c>
      <c r="M93" s="1"/>
      <c r="N93" s="7">
        <f t="shared" si="10"/>
        <v>13.53818182</v>
      </c>
      <c r="O93" s="7">
        <f t="shared" si="11"/>
        <v>0.1660010953</v>
      </c>
      <c r="P93" s="3">
        <f t="shared" si="12"/>
        <v>1.226169788</v>
      </c>
    </row>
    <row r="94" ht="15.75" customHeight="1">
      <c r="A94" s="5">
        <v>32.0</v>
      </c>
      <c r="B94" s="8">
        <v>14.57</v>
      </c>
      <c r="C94" s="8">
        <v>14.44</v>
      </c>
      <c r="D94" s="8">
        <v>14.34</v>
      </c>
      <c r="E94" s="8">
        <v>14.6</v>
      </c>
      <c r="F94" s="8">
        <v>14.68</v>
      </c>
      <c r="G94" s="8">
        <v>14.44</v>
      </c>
      <c r="H94" s="8">
        <v>14.6</v>
      </c>
      <c r="I94" s="8">
        <v>14.66</v>
      </c>
      <c r="J94" s="8">
        <v>14.36</v>
      </c>
      <c r="K94" s="8">
        <v>14.02</v>
      </c>
      <c r="L94" s="3">
        <v>14.5</v>
      </c>
      <c r="M94" s="1"/>
      <c r="N94" s="7">
        <f t="shared" si="10"/>
        <v>14.47363636</v>
      </c>
      <c r="O94" s="7">
        <f t="shared" si="11"/>
        <v>0.1892232928</v>
      </c>
      <c r="P94" s="3">
        <f t="shared" si="12"/>
        <v>1.307365254</v>
      </c>
    </row>
    <row r="95" ht="15.75" customHeight="1">
      <c r="A95" s="5">
        <v>64.0</v>
      </c>
      <c r="B95" s="8">
        <v>16.31</v>
      </c>
      <c r="C95" s="8">
        <v>16.15</v>
      </c>
      <c r="D95" s="8">
        <v>16.29</v>
      </c>
      <c r="E95" s="8">
        <v>16.42</v>
      </c>
      <c r="F95" s="8">
        <v>16.49</v>
      </c>
      <c r="G95" s="8">
        <v>16.14</v>
      </c>
      <c r="H95" s="8">
        <v>16.45</v>
      </c>
      <c r="I95" s="8">
        <v>16.47</v>
      </c>
      <c r="J95" s="8">
        <v>16.22</v>
      </c>
      <c r="K95" s="8">
        <v>15.79</v>
      </c>
      <c r="L95" s="3">
        <v>16.27</v>
      </c>
      <c r="M95" s="1"/>
      <c r="N95" s="7">
        <f t="shared" si="10"/>
        <v>16.27272727</v>
      </c>
      <c r="O95" s="7">
        <f t="shared" si="11"/>
        <v>0.2023408465</v>
      </c>
      <c r="P95" s="3">
        <f t="shared" si="12"/>
        <v>1.24343537</v>
      </c>
    </row>
    <row r="96" ht="15.75" customHeight="1">
      <c r="A96" s="5">
        <v>128.0</v>
      </c>
      <c r="B96" s="8">
        <v>20.25</v>
      </c>
      <c r="C96" s="8">
        <v>20.03</v>
      </c>
      <c r="D96" s="8">
        <v>20.0</v>
      </c>
      <c r="E96" s="8">
        <v>20.38</v>
      </c>
      <c r="F96" s="8">
        <v>20.41</v>
      </c>
      <c r="G96" s="8">
        <v>19.98</v>
      </c>
      <c r="H96" s="8">
        <v>20.38</v>
      </c>
      <c r="I96" s="8">
        <v>20.42</v>
      </c>
      <c r="J96" s="8">
        <v>20.04</v>
      </c>
      <c r="K96" s="8">
        <v>19.56</v>
      </c>
      <c r="L96" s="3">
        <v>20.23</v>
      </c>
      <c r="M96" s="1"/>
      <c r="N96" s="7">
        <f t="shared" si="10"/>
        <v>20.15272727</v>
      </c>
      <c r="O96" s="7">
        <f t="shared" si="11"/>
        <v>0.2624153543</v>
      </c>
      <c r="P96" s="3">
        <f t="shared" si="12"/>
        <v>1.302133209</v>
      </c>
    </row>
    <row r="97" ht="15.75" customHeight="1">
      <c r="A97" s="5">
        <v>256.0</v>
      </c>
      <c r="B97" s="8">
        <v>27.99</v>
      </c>
      <c r="C97" s="8">
        <v>27.65</v>
      </c>
      <c r="D97" s="8">
        <v>27.56</v>
      </c>
      <c r="E97" s="8">
        <v>28.13</v>
      </c>
      <c r="F97" s="8">
        <v>28.06</v>
      </c>
      <c r="G97" s="8">
        <v>27.63</v>
      </c>
      <c r="H97" s="8">
        <v>28.06</v>
      </c>
      <c r="I97" s="8">
        <v>28.11</v>
      </c>
      <c r="J97" s="8">
        <v>27.64</v>
      </c>
      <c r="K97" s="8">
        <v>27.03</v>
      </c>
      <c r="L97" s="3">
        <v>27.92</v>
      </c>
      <c r="M97" s="1"/>
      <c r="N97" s="7">
        <f t="shared" si="10"/>
        <v>27.79818182</v>
      </c>
      <c r="O97" s="7">
        <f t="shared" si="11"/>
        <v>0.3343895388</v>
      </c>
      <c r="P97" s="3">
        <f t="shared" si="12"/>
        <v>1.202918741</v>
      </c>
    </row>
    <row r="98" ht="15.75" customHeight="1">
      <c r="A98" s="5">
        <v>512.0</v>
      </c>
      <c r="B98" s="8">
        <v>43.49</v>
      </c>
      <c r="C98" s="8">
        <v>42.94</v>
      </c>
      <c r="D98" s="8">
        <v>43.0</v>
      </c>
      <c r="E98" s="8">
        <v>43.61</v>
      </c>
      <c r="F98" s="8">
        <v>43.53</v>
      </c>
      <c r="G98" s="8">
        <v>42.97</v>
      </c>
      <c r="H98" s="8">
        <v>43.67</v>
      </c>
      <c r="I98" s="8">
        <v>43.63</v>
      </c>
      <c r="J98" s="8">
        <v>43.17</v>
      </c>
      <c r="K98" s="8">
        <v>42.29</v>
      </c>
      <c r="L98" s="3">
        <v>43.21</v>
      </c>
      <c r="M98" s="1"/>
      <c r="N98" s="7">
        <f t="shared" si="10"/>
        <v>43.22818182</v>
      </c>
      <c r="O98" s="7">
        <f t="shared" si="11"/>
        <v>0.4180626312</v>
      </c>
      <c r="P98" s="3">
        <f t="shared" si="12"/>
        <v>0.9671066736</v>
      </c>
    </row>
    <row r="99" ht="15.75" customHeight="1">
      <c r="A99" s="5" t="s">
        <v>6</v>
      </c>
      <c r="B99" s="8">
        <v>72.23</v>
      </c>
      <c r="C99" s="8">
        <v>71.19</v>
      </c>
      <c r="D99" s="8">
        <v>71.77</v>
      </c>
      <c r="E99" s="8">
        <v>71.58</v>
      </c>
      <c r="F99" s="8">
        <v>71.87</v>
      </c>
      <c r="G99" s="8">
        <v>71.92</v>
      </c>
      <c r="H99" s="8">
        <v>72.11</v>
      </c>
      <c r="I99" s="8">
        <v>72.43</v>
      </c>
      <c r="J99" s="8">
        <v>72.28</v>
      </c>
      <c r="K99" s="8">
        <v>71.2</v>
      </c>
      <c r="L99" s="3">
        <v>72.49</v>
      </c>
      <c r="M99" s="1"/>
      <c r="N99" s="7">
        <f t="shared" si="10"/>
        <v>71.91545455</v>
      </c>
      <c r="O99" s="7">
        <f t="shared" si="11"/>
        <v>0.451494488</v>
      </c>
      <c r="P99" s="3">
        <f t="shared" si="12"/>
        <v>0.6278128823</v>
      </c>
    </row>
    <row r="100" ht="15.75" customHeight="1">
      <c r="A100" s="5" t="s">
        <v>7</v>
      </c>
      <c r="B100" s="8">
        <v>118.07</v>
      </c>
      <c r="C100" s="8">
        <v>116.91</v>
      </c>
      <c r="D100" s="8">
        <v>116.77</v>
      </c>
      <c r="E100" s="8">
        <v>118.23</v>
      </c>
      <c r="F100" s="8">
        <v>118.45</v>
      </c>
      <c r="G100" s="8">
        <v>118.36</v>
      </c>
      <c r="H100" s="8">
        <v>117.06</v>
      </c>
      <c r="I100" s="8">
        <v>116.75</v>
      </c>
      <c r="J100" s="8">
        <v>118.08</v>
      </c>
      <c r="K100" s="8">
        <v>117.08</v>
      </c>
      <c r="L100" s="3">
        <v>118.81</v>
      </c>
      <c r="M100" s="1"/>
      <c r="N100" s="7">
        <f t="shared" si="10"/>
        <v>117.6881818</v>
      </c>
      <c r="O100" s="7">
        <f t="shared" si="11"/>
        <v>0.773069443</v>
      </c>
      <c r="P100" s="3">
        <f t="shared" si="12"/>
        <v>0.6568794173</v>
      </c>
    </row>
    <row r="101" ht="15.75" customHeight="1">
      <c r="A101" s="5" t="s">
        <v>8</v>
      </c>
      <c r="B101" s="8">
        <v>195.27</v>
      </c>
      <c r="C101" s="8">
        <v>195.68</v>
      </c>
      <c r="D101" s="8">
        <v>194.02</v>
      </c>
      <c r="E101" s="8">
        <v>194.87</v>
      </c>
      <c r="F101" s="8">
        <v>195.69</v>
      </c>
      <c r="G101" s="8">
        <v>196.14</v>
      </c>
      <c r="H101" s="8">
        <v>196.08</v>
      </c>
      <c r="I101" s="8">
        <v>195.0</v>
      </c>
      <c r="J101" s="8">
        <v>195.29</v>
      </c>
      <c r="K101" s="8">
        <v>194.34</v>
      </c>
      <c r="L101" s="3">
        <v>195.21</v>
      </c>
      <c r="M101" s="1"/>
      <c r="N101" s="7">
        <f t="shared" si="10"/>
        <v>195.2354545</v>
      </c>
      <c r="O101" s="7">
        <f t="shared" si="11"/>
        <v>0.6639783677</v>
      </c>
      <c r="P101" s="3">
        <f t="shared" si="12"/>
        <v>0.3400910809</v>
      </c>
    </row>
    <row r="102" ht="15.75" customHeight="1">
      <c r="A102" s="5" t="s">
        <v>9</v>
      </c>
      <c r="B102" s="8">
        <v>342.8</v>
      </c>
      <c r="C102" s="8">
        <v>340.77</v>
      </c>
      <c r="D102" s="8">
        <v>343.76</v>
      </c>
      <c r="E102" s="8">
        <v>340.99</v>
      </c>
      <c r="F102" s="8">
        <v>341.08</v>
      </c>
      <c r="G102" s="8">
        <v>342.96</v>
      </c>
      <c r="H102" s="8">
        <v>340.67</v>
      </c>
      <c r="I102" s="8">
        <v>343.71</v>
      </c>
      <c r="J102" s="8">
        <v>341.82</v>
      </c>
      <c r="K102" s="8">
        <v>343.46</v>
      </c>
      <c r="L102" s="3">
        <v>339.47</v>
      </c>
      <c r="M102" s="1"/>
      <c r="N102" s="7">
        <f t="shared" si="10"/>
        <v>341.9536364</v>
      </c>
      <c r="O102" s="7">
        <f t="shared" si="11"/>
        <v>1.458521667</v>
      </c>
      <c r="P102" s="3">
        <f t="shared" si="12"/>
        <v>0.4265261464</v>
      </c>
    </row>
    <row r="103" ht="15.75" customHeight="1">
      <c r="A103" s="5" t="s">
        <v>10</v>
      </c>
      <c r="B103" s="8">
        <v>685.13</v>
      </c>
      <c r="C103" s="8">
        <v>681.61</v>
      </c>
      <c r="D103" s="8">
        <v>682.41</v>
      </c>
      <c r="E103" s="8">
        <v>686.96</v>
      </c>
      <c r="F103" s="8">
        <v>680.48</v>
      </c>
      <c r="G103" s="8">
        <v>688.16</v>
      </c>
      <c r="H103" s="8">
        <v>680.56</v>
      </c>
      <c r="I103" s="8">
        <v>688.29</v>
      </c>
      <c r="J103" s="8">
        <v>680.12</v>
      </c>
      <c r="K103" s="8">
        <v>684.29</v>
      </c>
      <c r="L103" s="3">
        <v>686.17</v>
      </c>
      <c r="M103" s="1"/>
      <c r="N103" s="7">
        <f t="shared" si="10"/>
        <v>684.0163636</v>
      </c>
      <c r="O103" s="7">
        <f t="shared" si="11"/>
        <v>3.131403113</v>
      </c>
      <c r="P103" s="3">
        <f t="shared" si="12"/>
        <v>0.4577965206</v>
      </c>
    </row>
    <row r="104" ht="15.75" customHeight="1">
      <c r="A104" s="5" t="s">
        <v>11</v>
      </c>
      <c r="B104" s="8">
        <v>1276.13</v>
      </c>
      <c r="C104" s="8">
        <v>1277.8</v>
      </c>
      <c r="D104" s="8">
        <v>1283.87</v>
      </c>
      <c r="E104" s="8">
        <v>1289.0</v>
      </c>
      <c r="F104" s="8">
        <v>1282.92</v>
      </c>
      <c r="G104" s="8">
        <v>1286.08</v>
      </c>
      <c r="H104" s="8">
        <v>1286.11</v>
      </c>
      <c r="I104" s="8">
        <v>1291.22</v>
      </c>
      <c r="J104" s="8">
        <v>1275.92</v>
      </c>
      <c r="K104" s="8">
        <v>1282.65</v>
      </c>
      <c r="L104" s="3">
        <v>1283.26</v>
      </c>
      <c r="M104" s="1"/>
      <c r="N104" s="7">
        <f t="shared" si="10"/>
        <v>1283.178182</v>
      </c>
      <c r="O104" s="7">
        <f t="shared" si="11"/>
        <v>4.97689023</v>
      </c>
      <c r="P104" s="3">
        <f t="shared" si="12"/>
        <v>0.3878565191</v>
      </c>
    </row>
    <row r="105" ht="15.75" customHeight="1">
      <c r="A105" s="5" t="s">
        <v>12</v>
      </c>
      <c r="B105" s="8">
        <v>3955.74</v>
      </c>
      <c r="C105" s="8">
        <v>3972.4</v>
      </c>
      <c r="D105" s="8">
        <v>3977.4</v>
      </c>
      <c r="E105" s="8">
        <v>3984.81</v>
      </c>
      <c r="F105" s="8">
        <v>3988.77</v>
      </c>
      <c r="G105" s="8">
        <v>4013.16</v>
      </c>
      <c r="H105" s="8">
        <v>3962.6</v>
      </c>
      <c r="I105" s="8">
        <v>4034.37</v>
      </c>
      <c r="J105" s="8">
        <v>3983.55</v>
      </c>
      <c r="K105" s="8">
        <v>3978.86</v>
      </c>
      <c r="L105" s="3">
        <v>4001.42</v>
      </c>
      <c r="M105" s="1"/>
      <c r="N105" s="7">
        <f t="shared" si="10"/>
        <v>3986.643636</v>
      </c>
      <c r="O105" s="7">
        <f t="shared" si="11"/>
        <v>22.58043546</v>
      </c>
      <c r="P105" s="3">
        <f t="shared" si="12"/>
        <v>0.5664021547</v>
      </c>
    </row>
    <row r="106" ht="15.75" customHeight="1">
      <c r="A106" s="5" t="s">
        <v>13</v>
      </c>
      <c r="B106" s="8">
        <v>7889.12</v>
      </c>
      <c r="C106" s="8">
        <v>8017.81</v>
      </c>
      <c r="D106" s="8">
        <v>7964.21</v>
      </c>
      <c r="E106" s="8">
        <v>7947.54</v>
      </c>
      <c r="F106" s="8">
        <v>7894.85</v>
      </c>
      <c r="G106" s="8">
        <v>7956.65</v>
      </c>
      <c r="H106" s="8">
        <v>7995.24</v>
      </c>
      <c r="I106" s="8">
        <v>7899.29</v>
      </c>
      <c r="J106" s="8">
        <v>7918.66</v>
      </c>
      <c r="K106" s="8">
        <v>7996.09</v>
      </c>
      <c r="L106" s="3">
        <v>7922.12</v>
      </c>
      <c r="M106" s="1"/>
      <c r="N106" s="7">
        <f t="shared" si="10"/>
        <v>7945.598182</v>
      </c>
      <c r="O106" s="7">
        <f t="shared" si="11"/>
        <v>44.59494922</v>
      </c>
      <c r="P106" s="3">
        <f t="shared" si="12"/>
        <v>0.5612535168</v>
      </c>
    </row>
    <row r="107" ht="15.75" customHeight="1">
      <c r="A107" s="5" t="s">
        <v>14</v>
      </c>
      <c r="B107" s="8">
        <v>15608.97</v>
      </c>
      <c r="C107" s="8">
        <v>15447.37</v>
      </c>
      <c r="D107" s="8">
        <v>15300.17</v>
      </c>
      <c r="E107" s="8">
        <v>15355.43</v>
      </c>
      <c r="F107" s="8">
        <v>15370.58</v>
      </c>
      <c r="G107" s="8">
        <v>15373.92</v>
      </c>
      <c r="H107" s="8">
        <v>15253.43</v>
      </c>
      <c r="I107" s="8">
        <v>15220.9</v>
      </c>
      <c r="J107" s="8">
        <v>15038.22</v>
      </c>
      <c r="K107" s="8">
        <v>15381.13</v>
      </c>
      <c r="L107" s="3">
        <v>15366.48</v>
      </c>
      <c r="M107" s="1"/>
      <c r="N107" s="7">
        <f t="shared" si="10"/>
        <v>15337.87273</v>
      </c>
      <c r="O107" s="7">
        <f t="shared" si="11"/>
        <v>142.4348366</v>
      </c>
      <c r="P107" s="3">
        <f t="shared" si="12"/>
        <v>0.9286479237</v>
      </c>
    </row>
    <row r="108" ht="15.75" customHeight="1">
      <c r="A108" s="5" t="s">
        <v>15</v>
      </c>
      <c r="B108" s="8">
        <v>30662.95</v>
      </c>
      <c r="C108" s="8">
        <v>30808.83</v>
      </c>
      <c r="D108" s="8">
        <v>30619.42</v>
      </c>
      <c r="E108" s="8">
        <v>30619.3</v>
      </c>
      <c r="F108" s="8">
        <v>30608.23</v>
      </c>
      <c r="G108" s="8">
        <v>30902.88</v>
      </c>
      <c r="H108" s="8">
        <v>30559.46</v>
      </c>
      <c r="I108" s="8">
        <v>30435.03</v>
      </c>
      <c r="J108" s="8">
        <v>30456.3</v>
      </c>
      <c r="K108" s="8">
        <v>30361.95</v>
      </c>
      <c r="L108" s="3">
        <v>30831.98</v>
      </c>
      <c r="M108" s="1"/>
      <c r="N108" s="7">
        <f t="shared" si="10"/>
        <v>30624.21182</v>
      </c>
      <c r="O108" s="7">
        <f t="shared" si="11"/>
        <v>171.367674</v>
      </c>
      <c r="P108" s="3">
        <f t="shared" si="12"/>
        <v>0.5595823169</v>
      </c>
    </row>
    <row r="109" ht="15.75" customHeight="1">
      <c r="A109" s="5" t="s">
        <v>16</v>
      </c>
      <c r="B109" s="8">
        <v>61435.71</v>
      </c>
      <c r="C109" s="8">
        <v>61158.61</v>
      </c>
      <c r="D109" s="8">
        <v>60996.69</v>
      </c>
      <c r="E109" s="8">
        <v>61132.9</v>
      </c>
      <c r="F109" s="8">
        <v>61090.98</v>
      </c>
      <c r="G109" s="8">
        <v>61123.61</v>
      </c>
      <c r="H109" s="8">
        <v>60852.53</v>
      </c>
      <c r="I109" s="8">
        <v>61223.22</v>
      </c>
      <c r="J109" s="8">
        <v>60672.52</v>
      </c>
      <c r="K109" s="8">
        <v>60852.39</v>
      </c>
      <c r="L109" s="3">
        <v>60810.83</v>
      </c>
      <c r="M109" s="1"/>
      <c r="N109" s="7">
        <f t="shared" si="10"/>
        <v>61031.81727</v>
      </c>
      <c r="O109" s="7">
        <f t="shared" si="11"/>
        <v>219.4280037</v>
      </c>
      <c r="P109" s="3">
        <f t="shared" si="12"/>
        <v>0.3595305097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14.16</v>
      </c>
      <c r="C117" s="8">
        <v>14.18</v>
      </c>
      <c r="D117" s="8">
        <v>14.15</v>
      </c>
      <c r="E117" s="8">
        <v>14.11</v>
      </c>
      <c r="F117" s="8">
        <v>14.26</v>
      </c>
      <c r="G117" s="8">
        <v>14.13</v>
      </c>
      <c r="H117" s="8">
        <v>14.3</v>
      </c>
      <c r="I117" s="8">
        <v>14.18</v>
      </c>
      <c r="J117" s="8">
        <v>13.95</v>
      </c>
      <c r="K117" s="8">
        <v>14.31</v>
      </c>
      <c r="L117" s="3">
        <v>14.13</v>
      </c>
      <c r="M117" s="1"/>
      <c r="N117" s="7">
        <f t="shared" ref="N117:N137" si="13">AVERAGE(B117:L117)</f>
        <v>14.16909091</v>
      </c>
      <c r="O117" s="7">
        <f t="shared" ref="O117:O137" si="14">STDEV(B117:L117)</f>
        <v>0.100245154</v>
      </c>
      <c r="P117" s="3">
        <f t="shared" ref="P117:P137" si="15">O117/N117*100</f>
        <v>0.707491784</v>
      </c>
    </row>
    <row r="118" ht="15.75" customHeight="1">
      <c r="A118" s="5">
        <v>2.0</v>
      </c>
      <c r="B118" s="8">
        <v>13.46</v>
      </c>
      <c r="C118" s="8">
        <v>13.53</v>
      </c>
      <c r="D118" s="8">
        <v>13.47</v>
      </c>
      <c r="E118" s="8">
        <v>13.38</v>
      </c>
      <c r="F118" s="8">
        <v>13.62</v>
      </c>
      <c r="G118" s="8">
        <v>13.5</v>
      </c>
      <c r="H118" s="8">
        <v>13.66</v>
      </c>
      <c r="I118" s="8">
        <v>13.58</v>
      </c>
      <c r="J118" s="8">
        <v>13.24</v>
      </c>
      <c r="K118" s="8">
        <v>14.04</v>
      </c>
      <c r="L118" s="3">
        <v>13.55</v>
      </c>
      <c r="M118" s="1"/>
      <c r="N118" s="7">
        <f t="shared" si="13"/>
        <v>13.54818182</v>
      </c>
      <c r="O118" s="7">
        <f t="shared" si="14"/>
        <v>0.2000908884</v>
      </c>
      <c r="P118" s="3">
        <f t="shared" si="15"/>
        <v>1.476883696</v>
      </c>
    </row>
    <row r="119" ht="15.75" customHeight="1">
      <c r="A119" s="5">
        <v>4.0</v>
      </c>
      <c r="B119" s="8">
        <v>13.82</v>
      </c>
      <c r="C119" s="8">
        <v>13.81</v>
      </c>
      <c r="D119" s="8">
        <v>13.77</v>
      </c>
      <c r="E119" s="8">
        <v>13.63</v>
      </c>
      <c r="F119" s="8">
        <v>13.88</v>
      </c>
      <c r="G119" s="8">
        <v>13.71</v>
      </c>
      <c r="H119" s="8">
        <v>13.84</v>
      </c>
      <c r="I119" s="8">
        <v>13.83</v>
      </c>
      <c r="J119" s="8">
        <v>13.4</v>
      </c>
      <c r="K119" s="8">
        <v>13.85</v>
      </c>
      <c r="L119" s="3">
        <v>13.85</v>
      </c>
      <c r="M119" s="1"/>
      <c r="N119" s="7">
        <f t="shared" si="13"/>
        <v>13.76272727</v>
      </c>
      <c r="O119" s="7">
        <f t="shared" si="14"/>
        <v>0.1403631653</v>
      </c>
      <c r="P119" s="3">
        <f t="shared" si="15"/>
        <v>1.019879</v>
      </c>
    </row>
    <row r="120" ht="15.75" customHeight="1">
      <c r="A120" s="5">
        <v>8.0</v>
      </c>
      <c r="B120" s="8">
        <v>14.66</v>
      </c>
      <c r="C120" s="8">
        <v>14.58</v>
      </c>
      <c r="D120" s="8">
        <v>14.57</v>
      </c>
      <c r="E120" s="8">
        <v>14.62</v>
      </c>
      <c r="F120" s="8">
        <v>14.77</v>
      </c>
      <c r="G120" s="8">
        <v>14.54</v>
      </c>
      <c r="H120" s="8">
        <v>14.68</v>
      </c>
      <c r="I120" s="8">
        <v>14.63</v>
      </c>
      <c r="J120" s="8">
        <v>14.52</v>
      </c>
      <c r="K120" s="8">
        <v>14.76</v>
      </c>
      <c r="L120" s="3">
        <v>14.66</v>
      </c>
      <c r="M120" s="1"/>
      <c r="N120" s="7">
        <f t="shared" si="13"/>
        <v>14.63545455</v>
      </c>
      <c r="O120" s="7">
        <f t="shared" si="14"/>
        <v>0.08177574657</v>
      </c>
      <c r="P120" s="3">
        <f t="shared" si="15"/>
        <v>0.558750986</v>
      </c>
    </row>
    <row r="121" ht="15.75" customHeight="1">
      <c r="A121" s="5">
        <v>16.0</v>
      </c>
      <c r="B121" s="8">
        <v>15.5</v>
      </c>
      <c r="C121" s="8">
        <v>15.63</v>
      </c>
      <c r="D121" s="8">
        <v>15.51</v>
      </c>
      <c r="E121" s="8">
        <v>15.3</v>
      </c>
      <c r="F121" s="8">
        <v>15.57</v>
      </c>
      <c r="G121" s="8">
        <v>15.07</v>
      </c>
      <c r="H121" s="8">
        <v>15.54</v>
      </c>
      <c r="I121" s="8">
        <v>15.66</v>
      </c>
      <c r="J121" s="8">
        <v>15.0</v>
      </c>
      <c r="K121" s="8">
        <v>15.52</v>
      </c>
      <c r="L121" s="3">
        <v>15.45</v>
      </c>
      <c r="M121" s="1"/>
      <c r="N121" s="7">
        <f t="shared" si="13"/>
        <v>15.43181818</v>
      </c>
      <c r="O121" s="7">
        <f t="shared" si="14"/>
        <v>0.218120067</v>
      </c>
      <c r="P121" s="3">
        <f t="shared" si="15"/>
        <v>1.413443733</v>
      </c>
    </row>
    <row r="122" ht="15.75" customHeight="1">
      <c r="A122" s="5">
        <v>32.0</v>
      </c>
      <c r="B122" s="8">
        <v>16.66</v>
      </c>
      <c r="C122" s="8">
        <v>16.72</v>
      </c>
      <c r="D122" s="8">
        <v>16.59</v>
      </c>
      <c r="E122" s="8">
        <v>16.49</v>
      </c>
      <c r="F122" s="8">
        <v>16.84</v>
      </c>
      <c r="G122" s="8">
        <v>16.33</v>
      </c>
      <c r="H122" s="8">
        <v>16.73</v>
      </c>
      <c r="I122" s="8">
        <v>16.77</v>
      </c>
      <c r="J122" s="8">
        <v>16.3</v>
      </c>
      <c r="K122" s="8">
        <v>16.68</v>
      </c>
      <c r="L122" s="3">
        <v>16.61</v>
      </c>
      <c r="M122" s="1"/>
      <c r="N122" s="7">
        <f t="shared" si="13"/>
        <v>16.61090909</v>
      </c>
      <c r="O122" s="7">
        <f t="shared" si="14"/>
        <v>0.1736925183</v>
      </c>
      <c r="P122" s="3">
        <f t="shared" si="15"/>
        <v>1.045653295</v>
      </c>
    </row>
    <row r="123" ht="15.75" customHeight="1">
      <c r="A123" s="5">
        <v>64.0</v>
      </c>
      <c r="B123" s="8">
        <v>22.66</v>
      </c>
      <c r="C123" s="8">
        <v>22.37</v>
      </c>
      <c r="D123" s="8">
        <v>22.56</v>
      </c>
      <c r="E123" s="8">
        <v>22.28</v>
      </c>
      <c r="F123" s="8">
        <v>22.67</v>
      </c>
      <c r="G123" s="8">
        <v>22.26</v>
      </c>
      <c r="H123" s="8">
        <v>22.76</v>
      </c>
      <c r="I123" s="8">
        <v>22.73</v>
      </c>
      <c r="J123" s="8">
        <v>22.24</v>
      </c>
      <c r="K123" s="8">
        <v>22.84</v>
      </c>
      <c r="L123" s="3">
        <v>22.62</v>
      </c>
      <c r="M123" s="1"/>
      <c r="N123" s="7">
        <f t="shared" si="13"/>
        <v>22.54454545</v>
      </c>
      <c r="O123" s="7">
        <f t="shared" si="14"/>
        <v>0.2184657244</v>
      </c>
      <c r="P123" s="3">
        <f t="shared" si="15"/>
        <v>0.969040271</v>
      </c>
    </row>
    <row r="124" ht="15.75" customHeight="1">
      <c r="A124" s="5">
        <v>128.0</v>
      </c>
      <c r="B124" s="8">
        <v>28.03</v>
      </c>
      <c r="C124" s="8">
        <v>27.45</v>
      </c>
      <c r="D124" s="8">
        <v>27.91</v>
      </c>
      <c r="E124" s="8">
        <v>27.79</v>
      </c>
      <c r="F124" s="8">
        <v>28.07</v>
      </c>
      <c r="G124" s="8">
        <v>27.59</v>
      </c>
      <c r="H124" s="8">
        <v>28.12</v>
      </c>
      <c r="I124" s="8">
        <v>27.89</v>
      </c>
      <c r="J124" s="8">
        <v>27.5</v>
      </c>
      <c r="K124" s="8">
        <v>28.03</v>
      </c>
      <c r="L124" s="3">
        <v>27.95</v>
      </c>
      <c r="M124" s="1"/>
      <c r="N124" s="7">
        <f t="shared" si="13"/>
        <v>27.84818182</v>
      </c>
      <c r="O124" s="7">
        <f t="shared" si="14"/>
        <v>0.2355766619</v>
      </c>
      <c r="P124" s="3">
        <f t="shared" si="15"/>
        <v>0.8459319299</v>
      </c>
    </row>
    <row r="125" ht="15.75" customHeight="1">
      <c r="A125" s="5">
        <v>256.0</v>
      </c>
      <c r="B125" s="8">
        <v>37.86</v>
      </c>
      <c r="C125" s="8">
        <v>37.33</v>
      </c>
      <c r="D125" s="8">
        <v>37.73</v>
      </c>
      <c r="E125" s="8">
        <v>37.39</v>
      </c>
      <c r="F125" s="8">
        <v>37.85</v>
      </c>
      <c r="G125" s="8">
        <v>37.45</v>
      </c>
      <c r="H125" s="8">
        <v>38.03</v>
      </c>
      <c r="I125" s="8">
        <v>37.87</v>
      </c>
      <c r="J125" s="8">
        <v>37.8</v>
      </c>
      <c r="K125" s="8">
        <v>37.85</v>
      </c>
      <c r="L125" s="3">
        <v>37.94</v>
      </c>
      <c r="M125" s="1"/>
      <c r="N125" s="7">
        <f t="shared" si="13"/>
        <v>37.73636364</v>
      </c>
      <c r="O125" s="7">
        <f t="shared" si="14"/>
        <v>0.2361894463</v>
      </c>
      <c r="P125" s="3">
        <f t="shared" si="15"/>
        <v>0.6258934978</v>
      </c>
    </row>
    <row r="126" ht="15.75" customHeight="1">
      <c r="A126" s="5">
        <v>512.0</v>
      </c>
      <c r="B126" s="8">
        <v>58.2</v>
      </c>
      <c r="C126" s="8">
        <v>57.2</v>
      </c>
      <c r="D126" s="8">
        <v>58.19</v>
      </c>
      <c r="E126" s="8">
        <v>57.97</v>
      </c>
      <c r="F126" s="8">
        <v>57.98</v>
      </c>
      <c r="G126" s="8">
        <v>57.68</v>
      </c>
      <c r="H126" s="8">
        <v>58.04</v>
      </c>
      <c r="I126" s="8">
        <v>57.94</v>
      </c>
      <c r="J126" s="8">
        <v>57.63</v>
      </c>
      <c r="K126" s="8">
        <v>57.95</v>
      </c>
      <c r="L126" s="3">
        <v>58.27</v>
      </c>
      <c r="M126" s="1"/>
      <c r="N126" s="7">
        <f t="shared" si="13"/>
        <v>57.91363636</v>
      </c>
      <c r="O126" s="7">
        <f t="shared" si="14"/>
        <v>0.3090719246</v>
      </c>
      <c r="P126" s="3">
        <f t="shared" si="15"/>
        <v>0.5336772891</v>
      </c>
    </row>
    <row r="127" ht="15.75" customHeight="1">
      <c r="A127" s="5" t="s">
        <v>6</v>
      </c>
      <c r="B127" s="8">
        <v>97.32</v>
      </c>
      <c r="C127" s="8">
        <v>94.46</v>
      </c>
      <c r="D127" s="8">
        <v>98.53</v>
      </c>
      <c r="E127" s="8">
        <v>96.14</v>
      </c>
      <c r="F127" s="8">
        <v>97.87</v>
      </c>
      <c r="G127" s="8">
        <v>97.82</v>
      </c>
      <c r="H127" s="8">
        <v>97.83</v>
      </c>
      <c r="I127" s="8">
        <v>98.18</v>
      </c>
      <c r="J127" s="8">
        <v>98.0</v>
      </c>
      <c r="K127" s="8">
        <v>97.33</v>
      </c>
      <c r="L127" s="3">
        <v>98.61</v>
      </c>
      <c r="M127" s="1"/>
      <c r="N127" s="7">
        <f t="shared" si="13"/>
        <v>97.46272727</v>
      </c>
      <c r="O127" s="7">
        <f t="shared" si="14"/>
        <v>1.203778143</v>
      </c>
      <c r="P127" s="3">
        <f t="shared" si="15"/>
        <v>1.235116415</v>
      </c>
    </row>
    <row r="128" ht="15.75" customHeight="1">
      <c r="A128" s="5" t="s">
        <v>7</v>
      </c>
      <c r="B128" s="8">
        <v>173.17</v>
      </c>
      <c r="C128" s="8">
        <v>172.38</v>
      </c>
      <c r="D128" s="8">
        <v>176.07</v>
      </c>
      <c r="E128" s="8">
        <v>173.11</v>
      </c>
      <c r="F128" s="8">
        <v>173.72</v>
      </c>
      <c r="G128" s="8">
        <v>174.69</v>
      </c>
      <c r="H128" s="8">
        <v>174.01</v>
      </c>
      <c r="I128" s="8">
        <v>173.55</v>
      </c>
      <c r="J128" s="8">
        <v>175.82</v>
      </c>
      <c r="K128" s="8">
        <v>173.26</v>
      </c>
      <c r="L128" s="3">
        <v>173.9</v>
      </c>
      <c r="M128" s="1"/>
      <c r="N128" s="7">
        <f t="shared" si="13"/>
        <v>173.9709091</v>
      </c>
      <c r="O128" s="7">
        <f t="shared" si="14"/>
        <v>1.14053018</v>
      </c>
      <c r="P128" s="3">
        <f t="shared" si="15"/>
        <v>0.6555867218</v>
      </c>
    </row>
    <row r="129" ht="15.75" customHeight="1">
      <c r="A129" s="5" t="s">
        <v>8</v>
      </c>
      <c r="B129" s="8">
        <v>307.44</v>
      </c>
      <c r="C129" s="8">
        <v>308.04</v>
      </c>
      <c r="D129" s="8">
        <v>307.93</v>
      </c>
      <c r="E129" s="8">
        <v>308.02</v>
      </c>
      <c r="F129" s="8">
        <v>306.19</v>
      </c>
      <c r="G129" s="8">
        <v>307.47</v>
      </c>
      <c r="H129" s="8">
        <v>307.88</v>
      </c>
      <c r="I129" s="8">
        <v>305.23</v>
      </c>
      <c r="J129" s="8">
        <v>308.41</v>
      </c>
      <c r="K129" s="8">
        <v>307.07</v>
      </c>
      <c r="L129" s="3">
        <v>306.59</v>
      </c>
      <c r="M129" s="1"/>
      <c r="N129" s="7">
        <f t="shared" si="13"/>
        <v>307.2972727</v>
      </c>
      <c r="O129" s="7">
        <f t="shared" si="14"/>
        <v>0.9567558822</v>
      </c>
      <c r="P129" s="3">
        <f t="shared" si="15"/>
        <v>0.3113453867</v>
      </c>
    </row>
    <row r="130" ht="15.75" customHeight="1">
      <c r="A130" s="5" t="s">
        <v>9</v>
      </c>
      <c r="B130" s="8">
        <v>577.37</v>
      </c>
      <c r="C130" s="8">
        <v>571.05</v>
      </c>
      <c r="D130" s="8">
        <v>572.71</v>
      </c>
      <c r="E130" s="8">
        <v>570.5</v>
      </c>
      <c r="F130" s="8">
        <v>566.52</v>
      </c>
      <c r="G130" s="8">
        <v>571.89</v>
      </c>
      <c r="H130" s="8">
        <v>576.82</v>
      </c>
      <c r="I130" s="8">
        <v>569.16</v>
      </c>
      <c r="J130" s="8">
        <v>568.28</v>
      </c>
      <c r="K130" s="8">
        <v>568.05</v>
      </c>
      <c r="L130" s="3">
        <v>565.37</v>
      </c>
      <c r="M130" s="1"/>
      <c r="N130" s="7">
        <f t="shared" si="13"/>
        <v>570.7018182</v>
      </c>
      <c r="O130" s="7">
        <f t="shared" si="14"/>
        <v>3.856083034</v>
      </c>
      <c r="P130" s="3">
        <f t="shared" si="15"/>
        <v>0.6756738652</v>
      </c>
    </row>
    <row r="131" ht="15.75" customHeight="1">
      <c r="A131" s="5" t="s">
        <v>10</v>
      </c>
      <c r="B131" s="8">
        <v>970.85</v>
      </c>
      <c r="C131" s="8">
        <v>971.3</v>
      </c>
      <c r="D131" s="8">
        <v>968.54</v>
      </c>
      <c r="E131" s="8">
        <v>966.98</v>
      </c>
      <c r="F131" s="8">
        <v>964.96</v>
      </c>
      <c r="G131" s="8">
        <v>970.87</v>
      </c>
      <c r="H131" s="8">
        <v>965.43</v>
      </c>
      <c r="I131" s="8">
        <v>963.37</v>
      </c>
      <c r="J131" s="8">
        <v>961.64</v>
      </c>
      <c r="K131" s="8">
        <v>968.89</v>
      </c>
      <c r="L131" s="3">
        <v>966.88</v>
      </c>
      <c r="M131" s="1"/>
      <c r="N131" s="7">
        <f t="shared" si="13"/>
        <v>967.2463636</v>
      </c>
      <c r="O131" s="7">
        <f t="shared" si="14"/>
        <v>3.195516461</v>
      </c>
      <c r="P131" s="3">
        <f t="shared" si="15"/>
        <v>0.3303725484</v>
      </c>
    </row>
    <row r="132" ht="15.75" customHeight="1">
      <c r="A132" s="5" t="s">
        <v>11</v>
      </c>
      <c r="B132" s="8">
        <v>1845.59</v>
      </c>
      <c r="C132" s="8">
        <v>1845.06</v>
      </c>
      <c r="D132" s="8">
        <v>1842.05</v>
      </c>
      <c r="E132" s="8">
        <v>1844.37</v>
      </c>
      <c r="F132" s="8">
        <v>1843.78</v>
      </c>
      <c r="G132" s="8">
        <v>1849.99</v>
      </c>
      <c r="H132" s="8">
        <v>1864.31</v>
      </c>
      <c r="I132" s="8">
        <v>1840.47</v>
      </c>
      <c r="J132" s="8">
        <v>1845.51</v>
      </c>
      <c r="K132" s="8">
        <v>1846.01</v>
      </c>
      <c r="L132" s="3">
        <v>1853.86</v>
      </c>
      <c r="M132" s="1"/>
      <c r="N132" s="7">
        <f t="shared" si="13"/>
        <v>1847.363636</v>
      </c>
      <c r="O132" s="7">
        <f t="shared" si="14"/>
        <v>6.690006387</v>
      </c>
      <c r="P132" s="3">
        <f t="shared" si="15"/>
        <v>0.3621380358</v>
      </c>
    </row>
    <row r="133" ht="15.75" customHeight="1">
      <c r="A133" s="5" t="s">
        <v>12</v>
      </c>
      <c r="B133" s="8">
        <v>5059.17</v>
      </c>
      <c r="C133" s="8">
        <v>5022.26</v>
      </c>
      <c r="D133" s="8">
        <v>5045.59</v>
      </c>
      <c r="E133" s="8">
        <v>5040.74</v>
      </c>
      <c r="F133" s="8">
        <v>4544.97</v>
      </c>
      <c r="G133" s="8">
        <v>5010.35</v>
      </c>
      <c r="H133" s="8">
        <v>4783.4</v>
      </c>
      <c r="I133" s="8">
        <v>5015.8</v>
      </c>
      <c r="J133" s="8">
        <v>5024.43</v>
      </c>
      <c r="K133" s="8">
        <v>5063.17</v>
      </c>
      <c r="L133" s="3">
        <v>5005.52</v>
      </c>
      <c r="M133" s="1"/>
      <c r="N133" s="7">
        <f t="shared" si="13"/>
        <v>4965.036364</v>
      </c>
      <c r="O133" s="7">
        <f t="shared" si="14"/>
        <v>159.1320663</v>
      </c>
      <c r="P133" s="3">
        <f t="shared" si="15"/>
        <v>3.20505339</v>
      </c>
    </row>
    <row r="134" ht="15.75" customHeight="1">
      <c r="A134" s="5" t="s">
        <v>13</v>
      </c>
      <c r="B134" s="8">
        <v>9536.43</v>
      </c>
      <c r="C134" s="8">
        <v>9523.63</v>
      </c>
      <c r="D134" s="8">
        <v>9281.25</v>
      </c>
      <c r="E134" s="8">
        <v>9739.33</v>
      </c>
      <c r="F134" s="8">
        <v>9299.24</v>
      </c>
      <c r="G134" s="8">
        <v>9631.79</v>
      </c>
      <c r="H134" s="8">
        <v>9255.17</v>
      </c>
      <c r="I134" s="8">
        <v>9374.64</v>
      </c>
      <c r="J134" s="8">
        <v>9745.78</v>
      </c>
      <c r="K134" s="8">
        <v>9619.49</v>
      </c>
      <c r="L134" s="3">
        <v>9451.69</v>
      </c>
      <c r="M134" s="1"/>
      <c r="N134" s="7">
        <f t="shared" si="13"/>
        <v>9496.221818</v>
      </c>
      <c r="O134" s="7">
        <f t="shared" si="14"/>
        <v>178.1034746</v>
      </c>
      <c r="P134" s="3">
        <f t="shared" si="15"/>
        <v>1.875519318</v>
      </c>
    </row>
    <row r="135" ht="15.75" customHeight="1">
      <c r="A135" s="5" t="s">
        <v>14</v>
      </c>
      <c r="B135" s="8">
        <v>18617.57</v>
      </c>
      <c r="C135" s="8">
        <v>18708.13</v>
      </c>
      <c r="D135" s="8">
        <v>18653.98</v>
      </c>
      <c r="E135" s="8">
        <v>18697.16</v>
      </c>
      <c r="F135" s="8">
        <v>18780.37</v>
      </c>
      <c r="G135" s="8">
        <v>18719.76</v>
      </c>
      <c r="H135" s="8">
        <v>18720.55</v>
      </c>
      <c r="I135" s="8">
        <v>18794.79</v>
      </c>
      <c r="J135" s="8">
        <v>18630.51</v>
      </c>
      <c r="K135" s="8">
        <v>18633.89</v>
      </c>
      <c r="L135" s="3">
        <v>18698.36</v>
      </c>
      <c r="M135" s="1"/>
      <c r="N135" s="7">
        <f t="shared" si="13"/>
        <v>18695.91545</v>
      </c>
      <c r="O135" s="7">
        <f t="shared" si="14"/>
        <v>58.53418836</v>
      </c>
      <c r="P135" s="3">
        <f t="shared" si="15"/>
        <v>0.3130854357</v>
      </c>
    </row>
    <row r="136" ht="15.75" customHeight="1">
      <c r="A136" s="5" t="s">
        <v>15</v>
      </c>
      <c r="B136" s="8">
        <v>37632.4</v>
      </c>
      <c r="C136" s="8">
        <v>37712.35</v>
      </c>
      <c r="D136" s="8">
        <v>37453.85</v>
      </c>
      <c r="E136" s="8">
        <v>37667.32</v>
      </c>
      <c r="F136" s="8">
        <v>37942.65</v>
      </c>
      <c r="G136" s="8">
        <v>37890.01</v>
      </c>
      <c r="H136" s="8">
        <v>37826.41</v>
      </c>
      <c r="I136" s="8">
        <v>37870.03</v>
      </c>
      <c r="J136" s="8">
        <v>37973.57</v>
      </c>
      <c r="K136" s="8">
        <v>37572.03</v>
      </c>
      <c r="L136" s="3">
        <v>37620.69</v>
      </c>
      <c r="M136" s="1"/>
      <c r="N136" s="7">
        <f t="shared" si="13"/>
        <v>37741.93727</v>
      </c>
      <c r="O136" s="7">
        <f t="shared" si="14"/>
        <v>168.6456218</v>
      </c>
      <c r="P136" s="3">
        <f t="shared" si="15"/>
        <v>0.4468388059</v>
      </c>
    </row>
    <row r="137" ht="15.75" customHeight="1">
      <c r="A137" s="5" t="s">
        <v>16</v>
      </c>
      <c r="B137" s="8">
        <v>74699.28</v>
      </c>
      <c r="C137" s="8">
        <v>75285.22</v>
      </c>
      <c r="D137" s="8">
        <v>75391.68</v>
      </c>
      <c r="E137" s="8">
        <v>75148.82</v>
      </c>
      <c r="F137" s="8">
        <v>75974.02</v>
      </c>
      <c r="G137" s="8">
        <v>74889.69</v>
      </c>
      <c r="H137" s="8">
        <v>75429.3</v>
      </c>
      <c r="I137" s="8">
        <v>75180.84</v>
      </c>
      <c r="J137" s="8">
        <v>75102.77</v>
      </c>
      <c r="K137" s="8">
        <v>74745.34</v>
      </c>
      <c r="L137" s="3">
        <v>75306.01</v>
      </c>
      <c r="M137" s="1"/>
      <c r="N137" s="7">
        <f t="shared" si="13"/>
        <v>75195.72455</v>
      </c>
      <c r="O137" s="7">
        <f t="shared" si="14"/>
        <v>356.7765222</v>
      </c>
      <c r="P137" s="3">
        <f t="shared" si="15"/>
        <v>0.47446384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14.51</v>
      </c>
      <c r="C145" s="8">
        <v>14.46</v>
      </c>
      <c r="D145" s="8">
        <v>14.42</v>
      </c>
      <c r="E145" s="8">
        <v>14.52</v>
      </c>
      <c r="F145" s="8">
        <v>14.52</v>
      </c>
      <c r="G145" s="8">
        <v>14.59</v>
      </c>
      <c r="H145" s="8">
        <v>14.55</v>
      </c>
      <c r="I145" s="8">
        <v>14.46</v>
      </c>
      <c r="J145" s="8">
        <v>14.43</v>
      </c>
      <c r="K145" s="8">
        <v>14.48</v>
      </c>
      <c r="L145" s="3">
        <v>14.25</v>
      </c>
      <c r="M145" s="1"/>
      <c r="N145" s="7">
        <f t="shared" ref="N145:N165" si="16">AVERAGE(B145:L145)</f>
        <v>14.47181818</v>
      </c>
      <c r="O145" s="7">
        <f t="shared" ref="O145:O165" si="17">STDEV(B145:L145)</f>
        <v>0.08953414788</v>
      </c>
      <c r="P145" s="3">
        <f t="shared" ref="P145:P165" si="18">O145/N145*100</f>
        <v>0.6186793308</v>
      </c>
    </row>
    <row r="146" ht="15.75" customHeight="1">
      <c r="A146" s="5">
        <v>2.0</v>
      </c>
      <c r="B146" s="8">
        <v>14.5</v>
      </c>
      <c r="C146" s="8">
        <v>14.56</v>
      </c>
      <c r="D146" s="8">
        <v>14.39</v>
      </c>
      <c r="E146" s="8">
        <v>14.64</v>
      </c>
      <c r="F146" s="8">
        <v>14.81</v>
      </c>
      <c r="G146" s="8">
        <v>14.63</v>
      </c>
      <c r="H146" s="8">
        <v>14.53</v>
      </c>
      <c r="I146" s="8">
        <v>14.43</v>
      </c>
      <c r="J146" s="8">
        <v>14.47</v>
      </c>
      <c r="K146" s="8">
        <v>14.51</v>
      </c>
      <c r="L146" s="3">
        <v>14.41</v>
      </c>
      <c r="M146" s="1"/>
      <c r="N146" s="7">
        <f t="shared" si="16"/>
        <v>14.53454545</v>
      </c>
      <c r="O146" s="7">
        <f t="shared" si="17"/>
        <v>0.1225041743</v>
      </c>
      <c r="P146" s="3">
        <f t="shared" si="18"/>
        <v>0.8428483347</v>
      </c>
    </row>
    <row r="147" ht="15.75" customHeight="1">
      <c r="A147" s="5">
        <v>4.0</v>
      </c>
      <c r="B147" s="8">
        <v>14.9</v>
      </c>
      <c r="C147" s="8">
        <v>14.89</v>
      </c>
      <c r="D147" s="8">
        <v>14.83</v>
      </c>
      <c r="E147" s="8">
        <v>14.95</v>
      </c>
      <c r="F147" s="8">
        <v>14.96</v>
      </c>
      <c r="G147" s="8">
        <v>15.45</v>
      </c>
      <c r="H147" s="8">
        <v>15.2</v>
      </c>
      <c r="I147" s="8">
        <v>14.81</v>
      </c>
      <c r="J147" s="8">
        <v>14.94</v>
      </c>
      <c r="K147" s="8">
        <v>14.91</v>
      </c>
      <c r="L147" s="3">
        <v>14.86</v>
      </c>
      <c r="M147" s="1"/>
      <c r="N147" s="7">
        <f t="shared" si="16"/>
        <v>14.97272727</v>
      </c>
      <c r="O147" s="7">
        <f t="shared" si="17"/>
        <v>0.188896316</v>
      </c>
      <c r="P147" s="3">
        <f t="shared" si="18"/>
        <v>1.261602596</v>
      </c>
    </row>
    <row r="148" ht="15.75" customHeight="1">
      <c r="A148" s="5">
        <v>8.0</v>
      </c>
      <c r="B148" s="8">
        <v>16.29</v>
      </c>
      <c r="C148" s="8">
        <v>16.3</v>
      </c>
      <c r="D148" s="8">
        <v>16.22</v>
      </c>
      <c r="E148" s="8">
        <v>16.4</v>
      </c>
      <c r="F148" s="8">
        <v>16.29</v>
      </c>
      <c r="G148" s="8">
        <v>16.39</v>
      </c>
      <c r="H148" s="8">
        <v>16.32</v>
      </c>
      <c r="I148" s="8">
        <v>16.17</v>
      </c>
      <c r="J148" s="8">
        <v>16.34</v>
      </c>
      <c r="K148" s="8">
        <v>16.41</v>
      </c>
      <c r="L148" s="3">
        <v>16.14</v>
      </c>
      <c r="M148" s="1"/>
      <c r="N148" s="7">
        <f t="shared" si="16"/>
        <v>16.29727273</v>
      </c>
      <c r="O148" s="7">
        <f t="shared" si="17"/>
        <v>0.09012113061</v>
      </c>
      <c r="P148" s="3">
        <f t="shared" si="18"/>
        <v>0.5529828954</v>
      </c>
    </row>
    <row r="149" ht="15.75" customHeight="1">
      <c r="A149" s="5">
        <v>16.0</v>
      </c>
      <c r="B149" s="8">
        <v>17.49</v>
      </c>
      <c r="C149" s="8">
        <v>17.51</v>
      </c>
      <c r="D149" s="8">
        <v>17.39</v>
      </c>
      <c r="E149" s="8">
        <v>17.56</v>
      </c>
      <c r="F149" s="8">
        <v>17.55</v>
      </c>
      <c r="G149" s="8">
        <v>17.64</v>
      </c>
      <c r="H149" s="8">
        <v>17.52</v>
      </c>
      <c r="I149" s="8">
        <v>17.42</v>
      </c>
      <c r="J149" s="8">
        <v>17.63</v>
      </c>
      <c r="K149" s="8">
        <v>17.51</v>
      </c>
      <c r="L149" s="3">
        <v>17.32</v>
      </c>
      <c r="M149" s="1"/>
      <c r="N149" s="7">
        <f t="shared" si="16"/>
        <v>17.50363636</v>
      </c>
      <c r="O149" s="7">
        <f t="shared" si="17"/>
        <v>0.09698172274</v>
      </c>
      <c r="P149" s="3">
        <f t="shared" si="18"/>
        <v>0.5540661422</v>
      </c>
    </row>
    <row r="150" ht="15.75" customHeight="1">
      <c r="A150" s="5">
        <v>32.0</v>
      </c>
      <c r="B150" s="8">
        <v>19.8</v>
      </c>
      <c r="C150" s="8">
        <v>19.79</v>
      </c>
      <c r="D150" s="8">
        <v>19.65</v>
      </c>
      <c r="E150" s="8">
        <v>20.44</v>
      </c>
      <c r="F150" s="8">
        <v>19.72</v>
      </c>
      <c r="G150" s="8">
        <v>20.28</v>
      </c>
      <c r="H150" s="8">
        <v>19.84</v>
      </c>
      <c r="I150" s="8">
        <v>19.65</v>
      </c>
      <c r="J150" s="8">
        <v>19.84</v>
      </c>
      <c r="K150" s="8">
        <v>19.73</v>
      </c>
      <c r="L150" s="3">
        <v>19.56</v>
      </c>
      <c r="M150" s="1"/>
      <c r="N150" s="7">
        <f t="shared" si="16"/>
        <v>19.84545455</v>
      </c>
      <c r="O150" s="7">
        <f t="shared" si="17"/>
        <v>0.2710115731</v>
      </c>
      <c r="P150" s="3">
        <f t="shared" si="18"/>
        <v>1.365610309</v>
      </c>
    </row>
    <row r="151" ht="15.75" customHeight="1">
      <c r="A151" s="5">
        <v>64.0</v>
      </c>
      <c r="B151" s="8">
        <v>24.53</v>
      </c>
      <c r="C151" s="8">
        <v>24.54</v>
      </c>
      <c r="D151" s="8">
        <v>24.43</v>
      </c>
      <c r="E151" s="8">
        <v>24.71</v>
      </c>
      <c r="F151" s="8">
        <v>24.54</v>
      </c>
      <c r="G151" s="8">
        <v>25.14</v>
      </c>
      <c r="H151" s="8">
        <v>24.61</v>
      </c>
      <c r="I151" s="8">
        <v>24.41</v>
      </c>
      <c r="J151" s="8">
        <v>28.07</v>
      </c>
      <c r="K151" s="8">
        <v>24.58</v>
      </c>
      <c r="L151" s="3">
        <v>24.44</v>
      </c>
      <c r="M151" s="1"/>
      <c r="N151" s="7">
        <f t="shared" si="16"/>
        <v>24.90909091</v>
      </c>
      <c r="O151" s="7">
        <f t="shared" si="17"/>
        <v>1.067562219</v>
      </c>
      <c r="P151" s="3">
        <f t="shared" si="18"/>
        <v>4.285833725</v>
      </c>
    </row>
    <row r="152" ht="15.75" customHeight="1">
      <c r="A152" s="5">
        <v>128.0</v>
      </c>
      <c r="B152" s="8">
        <v>33.77</v>
      </c>
      <c r="C152" s="8">
        <v>33.71</v>
      </c>
      <c r="D152" s="8">
        <v>33.69</v>
      </c>
      <c r="E152" s="8">
        <v>33.96</v>
      </c>
      <c r="F152" s="8">
        <v>33.72</v>
      </c>
      <c r="G152" s="8">
        <v>33.73</v>
      </c>
      <c r="H152" s="8">
        <v>33.82</v>
      </c>
      <c r="I152" s="8">
        <v>33.51</v>
      </c>
      <c r="J152" s="8">
        <v>33.71</v>
      </c>
      <c r="K152" s="8">
        <v>33.77</v>
      </c>
      <c r="L152" s="3">
        <v>33.45</v>
      </c>
      <c r="M152" s="1"/>
      <c r="N152" s="7">
        <f t="shared" si="16"/>
        <v>33.71272727</v>
      </c>
      <c r="O152" s="7">
        <f t="shared" si="17"/>
        <v>0.1379196077</v>
      </c>
      <c r="P152" s="3">
        <f t="shared" si="18"/>
        <v>0.4091024928</v>
      </c>
    </row>
    <row r="153" ht="15.75" customHeight="1">
      <c r="A153" s="5">
        <v>256.0</v>
      </c>
      <c r="B153" s="8">
        <v>53.05</v>
      </c>
      <c r="C153" s="8">
        <v>53.15</v>
      </c>
      <c r="D153" s="8">
        <v>53.63</v>
      </c>
      <c r="E153" s="8">
        <v>53.24</v>
      </c>
      <c r="F153" s="8">
        <v>53.15</v>
      </c>
      <c r="G153" s="8">
        <v>53.73</v>
      </c>
      <c r="H153" s="8">
        <v>53.62</v>
      </c>
      <c r="I153" s="8">
        <v>53.34</v>
      </c>
      <c r="J153" s="8">
        <v>53.08</v>
      </c>
      <c r="K153" s="8">
        <v>53.27</v>
      </c>
      <c r="L153" s="3">
        <v>52.8</v>
      </c>
      <c r="M153" s="1"/>
      <c r="N153" s="7">
        <f t="shared" si="16"/>
        <v>53.27818182</v>
      </c>
      <c r="O153" s="7">
        <f t="shared" si="17"/>
        <v>0.28336613</v>
      </c>
      <c r="P153" s="3">
        <f t="shared" si="18"/>
        <v>0.5318614869</v>
      </c>
    </row>
    <row r="154" ht="15.75" customHeight="1">
      <c r="A154" s="5">
        <v>512.0</v>
      </c>
      <c r="B154" s="8">
        <v>86.97</v>
      </c>
      <c r="C154" s="8">
        <v>86.12</v>
      </c>
      <c r="D154" s="8">
        <v>86.67</v>
      </c>
      <c r="E154" s="8">
        <v>86.9</v>
      </c>
      <c r="F154" s="8">
        <v>86.86</v>
      </c>
      <c r="G154" s="8">
        <v>86.49</v>
      </c>
      <c r="H154" s="8">
        <v>86.88</v>
      </c>
      <c r="I154" s="8">
        <v>86.25</v>
      </c>
      <c r="J154" s="8">
        <v>86.45</v>
      </c>
      <c r="K154" s="8">
        <v>86.8</v>
      </c>
      <c r="L154" s="3">
        <v>85.77</v>
      </c>
      <c r="M154" s="1"/>
      <c r="N154" s="7">
        <f t="shared" si="16"/>
        <v>86.56</v>
      </c>
      <c r="O154" s="7">
        <f t="shared" si="17"/>
        <v>0.3842655332</v>
      </c>
      <c r="P154" s="3">
        <f t="shared" si="18"/>
        <v>0.4439296825</v>
      </c>
    </row>
    <row r="155" ht="15.75" customHeight="1">
      <c r="A155" s="5" t="s">
        <v>6</v>
      </c>
      <c r="B155" s="8">
        <v>149.56</v>
      </c>
      <c r="C155" s="8">
        <v>149.0</v>
      </c>
      <c r="D155" s="8">
        <v>149.66</v>
      </c>
      <c r="E155" s="8">
        <v>149.42</v>
      </c>
      <c r="F155" s="8">
        <v>150.56</v>
      </c>
      <c r="G155" s="8">
        <v>150.59</v>
      </c>
      <c r="H155" s="8">
        <v>149.89</v>
      </c>
      <c r="I155" s="8">
        <v>150.31</v>
      </c>
      <c r="J155" s="8">
        <v>148.9</v>
      </c>
      <c r="K155" s="8">
        <v>149.96</v>
      </c>
      <c r="L155" s="3">
        <v>150.23</v>
      </c>
      <c r="M155" s="1"/>
      <c r="N155" s="7">
        <f t="shared" si="16"/>
        <v>149.8254545</v>
      </c>
      <c r="O155" s="7">
        <f t="shared" si="17"/>
        <v>0.5783487466</v>
      </c>
      <c r="P155" s="3">
        <f t="shared" si="18"/>
        <v>0.3860150122</v>
      </c>
    </row>
    <row r="156" ht="15.75" customHeight="1">
      <c r="A156" s="5" t="s">
        <v>7</v>
      </c>
      <c r="B156" s="8">
        <v>258.66</v>
      </c>
      <c r="C156" s="8">
        <v>257.45</v>
      </c>
      <c r="D156" s="8">
        <v>258.19</v>
      </c>
      <c r="E156" s="8">
        <v>257.49</v>
      </c>
      <c r="F156" s="8">
        <v>257.29</v>
      </c>
      <c r="G156" s="8">
        <v>257.21</v>
      </c>
      <c r="H156" s="8">
        <v>257.35</v>
      </c>
      <c r="I156" s="8">
        <v>258.34</v>
      </c>
      <c r="J156" s="8">
        <v>256.6</v>
      </c>
      <c r="K156" s="8">
        <v>257.15</v>
      </c>
      <c r="L156" s="3">
        <v>258.14</v>
      </c>
      <c r="M156" s="1"/>
      <c r="N156" s="7">
        <f t="shared" si="16"/>
        <v>257.6245455</v>
      </c>
      <c r="O156" s="7">
        <f t="shared" si="17"/>
        <v>0.6206506849</v>
      </c>
      <c r="P156" s="3">
        <f t="shared" si="18"/>
        <v>0.2409128695</v>
      </c>
    </row>
    <row r="157" ht="15.75" customHeight="1">
      <c r="A157" s="5" t="s">
        <v>8</v>
      </c>
      <c r="B157" s="8">
        <v>483.94</v>
      </c>
      <c r="C157" s="8">
        <v>481.64</v>
      </c>
      <c r="D157" s="8">
        <v>482.35</v>
      </c>
      <c r="E157" s="8">
        <v>484.3</v>
      </c>
      <c r="F157" s="8">
        <v>477.55</v>
      </c>
      <c r="G157" s="8">
        <v>479.08</v>
      </c>
      <c r="H157" s="8">
        <v>480.22</v>
      </c>
      <c r="I157" s="8">
        <v>480.89</v>
      </c>
      <c r="J157" s="8">
        <v>478.65</v>
      </c>
      <c r="K157" s="8">
        <v>480.04</v>
      </c>
      <c r="L157" s="3">
        <v>478.02</v>
      </c>
      <c r="M157" s="1"/>
      <c r="N157" s="7">
        <f t="shared" si="16"/>
        <v>480.6072727</v>
      </c>
      <c r="O157" s="7">
        <f t="shared" si="17"/>
        <v>2.271629771</v>
      </c>
      <c r="P157" s="3">
        <f t="shared" si="18"/>
        <v>0.4726582181</v>
      </c>
    </row>
    <row r="158" ht="15.75" customHeight="1">
      <c r="A158" s="5" t="s">
        <v>9</v>
      </c>
      <c r="B158" s="8">
        <v>735.23</v>
      </c>
      <c r="C158" s="8">
        <v>735.96</v>
      </c>
      <c r="D158" s="8">
        <v>737.32</v>
      </c>
      <c r="E158" s="8">
        <v>742.6</v>
      </c>
      <c r="F158" s="8">
        <v>734.58</v>
      </c>
      <c r="G158" s="8">
        <v>736.06</v>
      </c>
      <c r="H158" s="8">
        <v>736.17</v>
      </c>
      <c r="I158" s="8">
        <v>737.96</v>
      </c>
      <c r="J158" s="8">
        <v>734.81</v>
      </c>
      <c r="K158" s="8">
        <v>738.31</v>
      </c>
      <c r="L158" s="3">
        <v>748.53</v>
      </c>
      <c r="M158" s="1"/>
      <c r="N158" s="7">
        <f t="shared" si="16"/>
        <v>737.9572727</v>
      </c>
      <c r="O158" s="7">
        <f t="shared" si="17"/>
        <v>4.164137584</v>
      </c>
      <c r="P158" s="3">
        <f t="shared" si="18"/>
        <v>0.5642789546</v>
      </c>
    </row>
    <row r="159" ht="15.75" customHeight="1">
      <c r="A159" s="5" t="s">
        <v>10</v>
      </c>
      <c r="B159" s="8">
        <v>1562.52</v>
      </c>
      <c r="C159" s="8">
        <v>1560.16</v>
      </c>
      <c r="D159" s="8">
        <v>1558.01</v>
      </c>
      <c r="E159" s="8">
        <v>1561.84</v>
      </c>
      <c r="F159" s="8">
        <v>1560.32</v>
      </c>
      <c r="G159" s="8">
        <v>1556.35</v>
      </c>
      <c r="H159" s="8">
        <v>1556.25</v>
      </c>
      <c r="I159" s="8">
        <v>1555.68</v>
      </c>
      <c r="J159" s="8">
        <v>1550.44</v>
      </c>
      <c r="K159" s="8">
        <v>1561.15</v>
      </c>
      <c r="L159" s="3">
        <v>1554.84</v>
      </c>
      <c r="M159" s="1"/>
      <c r="N159" s="7">
        <f t="shared" si="16"/>
        <v>1557.96</v>
      </c>
      <c r="O159" s="7">
        <f t="shared" si="17"/>
        <v>3.652883792</v>
      </c>
      <c r="P159" s="3">
        <f t="shared" si="18"/>
        <v>0.2344658266</v>
      </c>
    </row>
    <row r="160" ht="15.75" customHeight="1">
      <c r="A160" s="5" t="s">
        <v>11</v>
      </c>
      <c r="B160" s="8">
        <v>4208.47</v>
      </c>
      <c r="C160" s="8">
        <v>4222.03</v>
      </c>
      <c r="D160" s="8">
        <v>4213.44</v>
      </c>
      <c r="E160" s="8">
        <v>4233.91</v>
      </c>
      <c r="F160" s="8">
        <v>4190.87</v>
      </c>
      <c r="G160" s="8">
        <v>4184.82</v>
      </c>
      <c r="H160" s="8">
        <v>4194.04</v>
      </c>
      <c r="I160" s="8">
        <v>4229.53</v>
      </c>
      <c r="J160" s="8">
        <v>4198.5</v>
      </c>
      <c r="K160" s="8">
        <v>4208.59</v>
      </c>
      <c r="L160" s="3">
        <v>4189.49</v>
      </c>
      <c r="M160" s="1"/>
      <c r="N160" s="7">
        <f t="shared" si="16"/>
        <v>4206.699091</v>
      </c>
      <c r="O160" s="7">
        <f t="shared" si="17"/>
        <v>16.73845122</v>
      </c>
      <c r="P160" s="3">
        <f t="shared" si="18"/>
        <v>0.3978998938</v>
      </c>
    </row>
    <row r="161" ht="15.75" customHeight="1">
      <c r="A161" s="5" t="s">
        <v>12</v>
      </c>
      <c r="B161" s="8">
        <v>8616.0</v>
      </c>
      <c r="C161" s="8">
        <v>8624.99</v>
      </c>
      <c r="D161" s="8">
        <v>8807.49</v>
      </c>
      <c r="E161" s="8">
        <v>8789.73</v>
      </c>
      <c r="F161" s="8">
        <v>8742.56</v>
      </c>
      <c r="G161" s="8">
        <v>8654.88</v>
      </c>
      <c r="H161" s="8">
        <v>8597.29</v>
      </c>
      <c r="I161" s="8">
        <v>8799.32</v>
      </c>
      <c r="J161" s="8">
        <v>8702.77</v>
      </c>
      <c r="K161" s="8">
        <v>8680.11</v>
      </c>
      <c r="L161" s="3">
        <v>8605.97</v>
      </c>
      <c r="M161" s="1"/>
      <c r="N161" s="7">
        <f t="shared" si="16"/>
        <v>8692.828182</v>
      </c>
      <c r="O161" s="7">
        <f t="shared" si="17"/>
        <v>80.76397016</v>
      </c>
      <c r="P161" s="3">
        <f t="shared" si="18"/>
        <v>0.9290873864</v>
      </c>
    </row>
    <row r="162" ht="15.75" customHeight="1">
      <c r="A162" s="5" t="s">
        <v>13</v>
      </c>
      <c r="B162" s="8">
        <v>16887.61</v>
      </c>
      <c r="C162" s="8">
        <v>17058.36</v>
      </c>
      <c r="D162" s="8">
        <v>16967.85</v>
      </c>
      <c r="E162" s="8">
        <v>16894.9</v>
      </c>
      <c r="F162" s="8">
        <v>16858.99</v>
      </c>
      <c r="G162" s="8">
        <v>16964.0</v>
      </c>
      <c r="H162" s="8">
        <v>16860.76</v>
      </c>
      <c r="I162" s="8">
        <v>16822.28</v>
      </c>
      <c r="J162" s="8">
        <v>16810.53</v>
      </c>
      <c r="K162" s="8">
        <v>16962.89</v>
      </c>
      <c r="L162" s="3">
        <v>17157.5</v>
      </c>
      <c r="M162" s="1"/>
      <c r="N162" s="7">
        <f t="shared" si="16"/>
        <v>16931.42455</v>
      </c>
      <c r="O162" s="7">
        <f t="shared" si="17"/>
        <v>105.1773696</v>
      </c>
      <c r="P162" s="3">
        <f t="shared" si="18"/>
        <v>0.6211962217</v>
      </c>
    </row>
    <row r="163" ht="15.75" customHeight="1">
      <c r="A163" s="5" t="s">
        <v>14</v>
      </c>
      <c r="B163" s="8">
        <v>34626.32</v>
      </c>
      <c r="C163" s="8">
        <v>34433.35</v>
      </c>
      <c r="D163" s="8">
        <v>34852.13</v>
      </c>
      <c r="E163" s="8">
        <v>34410.86</v>
      </c>
      <c r="F163" s="8">
        <v>34605.71</v>
      </c>
      <c r="G163" s="8">
        <v>34592.2</v>
      </c>
      <c r="H163" s="8">
        <v>34380.09</v>
      </c>
      <c r="I163" s="8">
        <v>34533.62</v>
      </c>
      <c r="J163" s="8">
        <v>34562.87</v>
      </c>
      <c r="K163" s="8">
        <v>34746.48</v>
      </c>
      <c r="L163" s="3">
        <v>34527.01</v>
      </c>
      <c r="M163" s="1"/>
      <c r="N163" s="7">
        <f t="shared" si="16"/>
        <v>34570.05818</v>
      </c>
      <c r="O163" s="7">
        <f t="shared" si="17"/>
        <v>141.0565589</v>
      </c>
      <c r="P163" s="3">
        <f t="shared" si="18"/>
        <v>0.408031014</v>
      </c>
    </row>
    <row r="164" ht="15.75" customHeight="1">
      <c r="A164" s="5" t="s">
        <v>15</v>
      </c>
      <c r="B164" s="8">
        <v>70769.7</v>
      </c>
      <c r="C164" s="8">
        <v>70196.98</v>
      </c>
      <c r="D164" s="8">
        <v>70645.88</v>
      </c>
      <c r="E164" s="8">
        <v>69846.1</v>
      </c>
      <c r="F164" s="8">
        <v>70070.41</v>
      </c>
      <c r="G164" s="8">
        <v>70248.73</v>
      </c>
      <c r="H164" s="8">
        <v>69962.18</v>
      </c>
      <c r="I164" s="8">
        <v>70199.84</v>
      </c>
      <c r="J164" s="8">
        <v>69963.7</v>
      </c>
      <c r="K164" s="8">
        <v>70375.83</v>
      </c>
      <c r="L164" s="3">
        <v>70023.75</v>
      </c>
      <c r="M164" s="1"/>
      <c r="N164" s="7">
        <f t="shared" si="16"/>
        <v>70209.37273</v>
      </c>
      <c r="O164" s="7">
        <f t="shared" si="17"/>
        <v>290.0344061</v>
      </c>
      <c r="P164" s="3">
        <f t="shared" si="18"/>
        <v>0.4130992698</v>
      </c>
    </row>
    <row r="165" ht="15.75" customHeight="1">
      <c r="A165" s="5" t="s">
        <v>16</v>
      </c>
      <c r="B165" s="8">
        <v>140612.18</v>
      </c>
      <c r="C165" s="8">
        <v>140316.08</v>
      </c>
      <c r="D165" s="8">
        <v>140622.03</v>
      </c>
      <c r="E165" s="8">
        <v>140148.47</v>
      </c>
      <c r="F165" s="8">
        <v>139975.28</v>
      </c>
      <c r="G165" s="8">
        <v>140249.71</v>
      </c>
      <c r="H165" s="8">
        <v>140074.15</v>
      </c>
      <c r="I165" s="8">
        <v>140130.82</v>
      </c>
      <c r="J165" s="8">
        <v>139663.76</v>
      </c>
      <c r="K165" s="8">
        <v>140504.37</v>
      </c>
      <c r="L165" s="3">
        <v>140145.79</v>
      </c>
      <c r="M165" s="1"/>
      <c r="N165" s="7">
        <f t="shared" si="16"/>
        <v>140222.0582</v>
      </c>
      <c r="O165" s="7">
        <f t="shared" si="17"/>
        <v>285.5707967</v>
      </c>
      <c r="P165" s="3">
        <f t="shared" si="18"/>
        <v>0.2036561155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14.4</v>
      </c>
      <c r="C173" s="3">
        <v>14.04</v>
      </c>
      <c r="D173" s="3">
        <v>14.5</v>
      </c>
      <c r="E173" s="3">
        <v>14.3</v>
      </c>
      <c r="F173" s="3">
        <v>14.31</v>
      </c>
      <c r="G173" s="3">
        <v>14.27</v>
      </c>
      <c r="H173" s="3">
        <v>14.48</v>
      </c>
      <c r="I173" s="3">
        <v>14.45</v>
      </c>
      <c r="J173" s="3">
        <v>14.34</v>
      </c>
      <c r="K173" s="3">
        <v>14.23</v>
      </c>
      <c r="L173" s="3">
        <v>14.42</v>
      </c>
      <c r="M173" s="1"/>
      <c r="N173" s="7">
        <f t="shared" ref="N173:N193" si="19">AVERAGE(B173:L173)</f>
        <v>14.34</v>
      </c>
      <c r="O173" s="7">
        <f t="shared" ref="O173:O193" si="20">STDEV(B173:L173)</f>
        <v>0.1329661611</v>
      </c>
      <c r="P173" s="3">
        <f t="shared" ref="P173:P193" si="21">O173/N173*100</f>
        <v>0.9272396172</v>
      </c>
    </row>
    <row r="174" ht="15.75" customHeight="1">
      <c r="A174" s="5">
        <v>2.0</v>
      </c>
      <c r="B174" s="3">
        <v>14.65</v>
      </c>
      <c r="C174" s="3">
        <v>14.44</v>
      </c>
      <c r="D174" s="3">
        <v>14.68</v>
      </c>
      <c r="E174" s="3">
        <v>14.55</v>
      </c>
      <c r="F174" s="3">
        <v>14.55</v>
      </c>
      <c r="G174" s="3">
        <v>14.48</v>
      </c>
      <c r="H174" s="3">
        <v>14.8</v>
      </c>
      <c r="I174" s="3">
        <v>15.04</v>
      </c>
      <c r="J174" s="3">
        <v>14.41</v>
      </c>
      <c r="K174" s="3">
        <v>14.61</v>
      </c>
      <c r="L174" s="3">
        <v>14.61</v>
      </c>
      <c r="M174" s="1"/>
      <c r="N174" s="7">
        <f t="shared" si="19"/>
        <v>14.62</v>
      </c>
      <c r="O174" s="7">
        <f t="shared" si="20"/>
        <v>0.1787176544</v>
      </c>
      <c r="P174" s="3">
        <f t="shared" si="21"/>
        <v>1.222418977</v>
      </c>
    </row>
    <row r="175" ht="15.75" customHeight="1">
      <c r="A175" s="5">
        <v>4.0</v>
      </c>
      <c r="B175" s="3">
        <v>15.19</v>
      </c>
      <c r="C175" s="3">
        <v>14.82</v>
      </c>
      <c r="D175" s="3">
        <v>15.06</v>
      </c>
      <c r="E175" s="3">
        <v>15.39</v>
      </c>
      <c r="F175" s="3">
        <v>15.01</v>
      </c>
      <c r="G175" s="3">
        <v>15.14</v>
      </c>
      <c r="H175" s="3">
        <v>15.15</v>
      </c>
      <c r="I175" s="3">
        <v>15.02</v>
      </c>
      <c r="J175" s="3">
        <v>14.9</v>
      </c>
      <c r="K175" s="3">
        <v>15.12</v>
      </c>
      <c r="L175" s="3">
        <v>15.08</v>
      </c>
      <c r="M175" s="1"/>
      <c r="N175" s="7">
        <f t="shared" si="19"/>
        <v>15.08</v>
      </c>
      <c r="O175" s="7">
        <f t="shared" si="20"/>
        <v>0.1507315495</v>
      </c>
      <c r="P175" s="3">
        <f t="shared" si="21"/>
        <v>0.9995460839</v>
      </c>
    </row>
    <row r="176" ht="15.75" customHeight="1">
      <c r="A176" s="5">
        <v>8.0</v>
      </c>
      <c r="B176" s="3">
        <v>16.41</v>
      </c>
      <c r="C176" s="3">
        <v>16.3</v>
      </c>
      <c r="D176" s="3">
        <v>16.44</v>
      </c>
      <c r="E176" s="3">
        <v>16.39</v>
      </c>
      <c r="F176" s="3">
        <v>16.42</v>
      </c>
      <c r="G176" s="3">
        <v>16.29</v>
      </c>
      <c r="H176" s="3">
        <v>16.66</v>
      </c>
      <c r="I176" s="3">
        <v>16.47</v>
      </c>
      <c r="J176" s="3">
        <v>16.21</v>
      </c>
      <c r="K176" s="3">
        <v>16.46</v>
      </c>
      <c r="L176" s="3">
        <v>16.34</v>
      </c>
      <c r="M176" s="1"/>
      <c r="N176" s="7">
        <f t="shared" si="19"/>
        <v>16.39909091</v>
      </c>
      <c r="O176" s="7">
        <f t="shared" si="20"/>
        <v>0.1183600055</v>
      </c>
      <c r="P176" s="3">
        <f t="shared" si="21"/>
        <v>0.721747359</v>
      </c>
    </row>
    <row r="177" ht="15.75" customHeight="1">
      <c r="A177" s="5">
        <v>16.0</v>
      </c>
      <c r="B177" s="3">
        <v>17.59</v>
      </c>
      <c r="C177" s="3">
        <v>17.44</v>
      </c>
      <c r="D177" s="3">
        <v>17.56</v>
      </c>
      <c r="E177" s="3">
        <v>17.47</v>
      </c>
      <c r="F177" s="3">
        <v>17.52</v>
      </c>
      <c r="G177" s="3">
        <v>17.34</v>
      </c>
      <c r="H177" s="3">
        <v>17.62</v>
      </c>
      <c r="I177" s="3">
        <v>17.49</v>
      </c>
      <c r="J177" s="3">
        <v>17.31</v>
      </c>
      <c r="K177" s="3">
        <v>17.57</v>
      </c>
      <c r="L177" s="3">
        <v>17.49</v>
      </c>
      <c r="M177" s="1"/>
      <c r="N177" s="7">
        <f t="shared" si="19"/>
        <v>17.49090909</v>
      </c>
      <c r="O177" s="7">
        <f t="shared" si="20"/>
        <v>0.09843317992</v>
      </c>
      <c r="P177" s="3">
        <f t="shared" si="21"/>
        <v>0.5627676607</v>
      </c>
    </row>
    <row r="178" ht="15.75" customHeight="1">
      <c r="A178" s="5">
        <v>32.0</v>
      </c>
      <c r="B178" s="3">
        <v>19.97</v>
      </c>
      <c r="C178" s="3">
        <v>19.7</v>
      </c>
      <c r="D178" s="3">
        <v>19.91</v>
      </c>
      <c r="E178" s="3">
        <v>19.88</v>
      </c>
      <c r="F178" s="3">
        <v>19.92</v>
      </c>
      <c r="G178" s="3">
        <v>19.72</v>
      </c>
      <c r="H178" s="3">
        <v>20.0</v>
      </c>
      <c r="I178" s="3">
        <v>19.73</v>
      </c>
      <c r="J178" s="3">
        <v>19.79</v>
      </c>
      <c r="K178" s="3">
        <v>19.93</v>
      </c>
      <c r="L178" s="3">
        <v>19.88</v>
      </c>
      <c r="M178" s="1"/>
      <c r="N178" s="7">
        <f t="shared" si="19"/>
        <v>19.85727273</v>
      </c>
      <c r="O178" s="7">
        <f t="shared" si="20"/>
        <v>0.1050800561</v>
      </c>
      <c r="P178" s="3">
        <f t="shared" si="21"/>
        <v>0.5291766775</v>
      </c>
    </row>
    <row r="179" ht="15.75" customHeight="1">
      <c r="A179" s="5">
        <v>64.0</v>
      </c>
      <c r="B179" s="3">
        <v>24.7</v>
      </c>
      <c r="C179" s="3">
        <v>24.41</v>
      </c>
      <c r="D179" s="3">
        <v>24.77</v>
      </c>
      <c r="E179" s="3">
        <v>24.66</v>
      </c>
      <c r="F179" s="3">
        <v>24.72</v>
      </c>
      <c r="G179" s="3">
        <v>24.63</v>
      </c>
      <c r="H179" s="3">
        <v>24.85</v>
      </c>
      <c r="I179" s="3">
        <v>24.42</v>
      </c>
      <c r="J179" s="3">
        <v>24.51</v>
      </c>
      <c r="K179" s="3">
        <v>24.71</v>
      </c>
      <c r="L179" s="3">
        <v>24.61</v>
      </c>
      <c r="M179" s="1"/>
      <c r="N179" s="7">
        <f t="shared" si="19"/>
        <v>24.63545455</v>
      </c>
      <c r="O179" s="7">
        <f t="shared" si="20"/>
        <v>0.1397400183</v>
      </c>
      <c r="P179" s="3">
        <f t="shared" si="21"/>
        <v>0.5672313376</v>
      </c>
    </row>
    <row r="180" ht="15.75" customHeight="1">
      <c r="A180" s="5">
        <v>128.0</v>
      </c>
      <c r="B180" s="3">
        <v>33.58</v>
      </c>
      <c r="C180" s="3">
        <v>33.35</v>
      </c>
      <c r="D180" s="3">
        <v>34.18</v>
      </c>
      <c r="E180" s="3">
        <v>33.4</v>
      </c>
      <c r="F180" s="3">
        <v>33.69</v>
      </c>
      <c r="G180" s="3">
        <v>33.42</v>
      </c>
      <c r="H180" s="3">
        <v>33.98</v>
      </c>
      <c r="I180" s="3">
        <v>33.46</v>
      </c>
      <c r="J180" s="3">
        <v>33.46</v>
      </c>
      <c r="K180" s="3">
        <v>33.83</v>
      </c>
      <c r="L180" s="3">
        <v>33.49</v>
      </c>
      <c r="M180" s="1"/>
      <c r="N180" s="7">
        <f t="shared" si="19"/>
        <v>33.62181818</v>
      </c>
      <c r="O180" s="7">
        <f t="shared" si="20"/>
        <v>0.26891702</v>
      </c>
      <c r="P180" s="3">
        <f t="shared" si="21"/>
        <v>0.7998289043</v>
      </c>
    </row>
    <row r="181" ht="15.75" customHeight="1">
      <c r="A181" s="5">
        <v>256.0</v>
      </c>
      <c r="B181" s="3">
        <v>52.99</v>
      </c>
      <c r="C181" s="3">
        <v>52.82</v>
      </c>
      <c r="D181" s="3">
        <v>53.54</v>
      </c>
      <c r="E181" s="3">
        <v>53.01</v>
      </c>
      <c r="F181" s="3">
        <v>53.22</v>
      </c>
      <c r="G181" s="3">
        <v>53.68</v>
      </c>
      <c r="H181" s="3">
        <v>53.51</v>
      </c>
      <c r="I181" s="3">
        <v>53.08</v>
      </c>
      <c r="J181" s="3">
        <v>53.03</v>
      </c>
      <c r="K181" s="3">
        <v>52.97</v>
      </c>
      <c r="L181" s="3">
        <v>53.12</v>
      </c>
      <c r="M181" s="1"/>
      <c r="N181" s="7">
        <f t="shared" si="19"/>
        <v>53.17909091</v>
      </c>
      <c r="O181" s="7">
        <f t="shared" si="20"/>
        <v>0.2765666121</v>
      </c>
      <c r="P181" s="3">
        <f t="shared" si="21"/>
        <v>0.5200664534</v>
      </c>
    </row>
    <row r="182" ht="15.75" customHeight="1">
      <c r="A182" s="5">
        <v>512.0</v>
      </c>
      <c r="B182" s="3">
        <v>86.59</v>
      </c>
      <c r="C182" s="3">
        <v>86.41</v>
      </c>
      <c r="D182" s="3">
        <v>87.67</v>
      </c>
      <c r="E182" s="3">
        <v>87.05</v>
      </c>
      <c r="F182" s="3">
        <v>86.81</v>
      </c>
      <c r="G182" s="3">
        <v>86.88</v>
      </c>
      <c r="H182" s="3">
        <v>86.37</v>
      </c>
      <c r="I182" s="3">
        <v>86.11</v>
      </c>
      <c r="J182" s="3">
        <v>87.12</v>
      </c>
      <c r="K182" s="3">
        <v>86.49</v>
      </c>
      <c r="L182" s="3">
        <v>86.72</v>
      </c>
      <c r="M182" s="1"/>
      <c r="N182" s="7">
        <f t="shared" si="19"/>
        <v>86.74727273</v>
      </c>
      <c r="O182" s="7">
        <f t="shared" si="20"/>
        <v>0.4309777467</v>
      </c>
      <c r="P182" s="3">
        <f t="shared" si="21"/>
        <v>0.4968199382</v>
      </c>
    </row>
    <row r="183" ht="15.75" customHeight="1">
      <c r="A183" s="5" t="s">
        <v>6</v>
      </c>
      <c r="B183" s="3">
        <v>150.05</v>
      </c>
      <c r="C183" s="3">
        <v>149.92</v>
      </c>
      <c r="D183" s="3">
        <v>150.7</v>
      </c>
      <c r="E183" s="3">
        <v>150.66</v>
      </c>
      <c r="F183" s="3">
        <v>148.77</v>
      </c>
      <c r="G183" s="3">
        <v>150.47</v>
      </c>
      <c r="H183" s="3">
        <v>150.63</v>
      </c>
      <c r="I183" s="3">
        <v>149.09</v>
      </c>
      <c r="J183" s="3">
        <v>150.1</v>
      </c>
      <c r="K183" s="3">
        <v>149.92</v>
      </c>
      <c r="L183" s="3">
        <v>149.65</v>
      </c>
      <c r="M183" s="1"/>
      <c r="N183" s="7">
        <f t="shared" si="19"/>
        <v>149.9963636</v>
      </c>
      <c r="O183" s="7">
        <f t="shared" si="20"/>
        <v>0.6349846097</v>
      </c>
      <c r="P183" s="3">
        <f t="shared" si="21"/>
        <v>0.4233333358</v>
      </c>
    </row>
    <row r="184" ht="15.75" customHeight="1">
      <c r="A184" s="5" t="s">
        <v>7</v>
      </c>
      <c r="B184" s="3">
        <v>256.07</v>
      </c>
      <c r="C184" s="3">
        <v>256.36</v>
      </c>
      <c r="D184" s="3">
        <v>257.11</v>
      </c>
      <c r="E184" s="3">
        <v>256.7</v>
      </c>
      <c r="F184" s="3">
        <v>255.02</v>
      </c>
      <c r="G184" s="3">
        <v>254.31</v>
      </c>
      <c r="H184" s="3">
        <v>255.71</v>
      </c>
      <c r="I184" s="3">
        <v>257.84</v>
      </c>
      <c r="J184" s="3">
        <v>256.87</v>
      </c>
      <c r="K184" s="3">
        <v>256.81</v>
      </c>
      <c r="L184" s="3">
        <v>257.28</v>
      </c>
      <c r="M184" s="1"/>
      <c r="N184" s="7">
        <f t="shared" si="19"/>
        <v>256.3709091</v>
      </c>
      <c r="O184" s="7">
        <f t="shared" si="20"/>
        <v>1.033483958</v>
      </c>
      <c r="P184" s="3">
        <f t="shared" si="21"/>
        <v>0.4031206042</v>
      </c>
    </row>
    <row r="185" ht="15.75" customHeight="1">
      <c r="A185" s="5" t="s">
        <v>8</v>
      </c>
      <c r="B185" s="3">
        <v>477.18</v>
      </c>
      <c r="C185" s="3">
        <v>478.04</v>
      </c>
      <c r="D185" s="3">
        <v>478.46</v>
      </c>
      <c r="E185" s="3">
        <v>478.81</v>
      </c>
      <c r="F185" s="3">
        <v>478.43</v>
      </c>
      <c r="G185" s="3">
        <v>476.27</v>
      </c>
      <c r="H185" s="3">
        <v>478.77</v>
      </c>
      <c r="I185" s="3">
        <v>477.93</v>
      </c>
      <c r="J185" s="3">
        <v>475.9</v>
      </c>
      <c r="K185" s="3">
        <v>482.11</v>
      </c>
      <c r="L185" s="3">
        <v>475.3</v>
      </c>
      <c r="M185" s="1"/>
      <c r="N185" s="7">
        <f t="shared" si="19"/>
        <v>477.9272727</v>
      </c>
      <c r="O185" s="7">
        <f t="shared" si="20"/>
        <v>1.839870055</v>
      </c>
      <c r="P185" s="3">
        <f t="shared" si="21"/>
        <v>0.3849686259</v>
      </c>
    </row>
    <row r="186" ht="15.75" customHeight="1">
      <c r="A186" s="5" t="s">
        <v>9</v>
      </c>
      <c r="B186" s="3">
        <v>738.1</v>
      </c>
      <c r="C186" s="3">
        <v>738.44</v>
      </c>
      <c r="D186" s="3">
        <v>740.48</v>
      </c>
      <c r="E186" s="3">
        <v>734.08</v>
      </c>
      <c r="F186" s="3">
        <v>738.77</v>
      </c>
      <c r="G186" s="3">
        <v>737.56</v>
      </c>
      <c r="H186" s="3">
        <v>739.79</v>
      </c>
      <c r="I186" s="3">
        <v>735.38</v>
      </c>
      <c r="J186" s="3">
        <v>732.82</v>
      </c>
      <c r="K186" s="3">
        <v>737.95</v>
      </c>
      <c r="L186" s="3">
        <v>735.2</v>
      </c>
      <c r="M186" s="1"/>
      <c r="N186" s="7">
        <f t="shared" si="19"/>
        <v>737.1427273</v>
      </c>
      <c r="O186" s="7">
        <f t="shared" si="20"/>
        <v>2.432410701</v>
      </c>
      <c r="P186" s="3">
        <f t="shared" si="21"/>
        <v>0.329978254</v>
      </c>
    </row>
    <row r="187" ht="15.75" customHeight="1">
      <c r="A187" s="5" t="s">
        <v>10</v>
      </c>
      <c r="B187" s="3">
        <v>1559.82</v>
      </c>
      <c r="C187" s="3">
        <v>1562.87</v>
      </c>
      <c r="D187" s="3">
        <v>1558.74</v>
      </c>
      <c r="E187" s="3">
        <v>1559.87</v>
      </c>
      <c r="F187" s="3">
        <v>1555.24</v>
      </c>
      <c r="G187" s="3">
        <v>1559.37</v>
      </c>
      <c r="H187" s="3">
        <v>1566.16</v>
      </c>
      <c r="I187" s="3">
        <v>1562.07</v>
      </c>
      <c r="J187" s="3">
        <v>1559.91</v>
      </c>
      <c r="K187" s="3">
        <v>1559.79</v>
      </c>
      <c r="L187" s="3">
        <v>1556.34</v>
      </c>
      <c r="M187" s="1"/>
      <c r="N187" s="7">
        <f t="shared" si="19"/>
        <v>1560.016364</v>
      </c>
      <c r="O187" s="7">
        <f t="shared" si="20"/>
        <v>2.976636601</v>
      </c>
      <c r="P187" s="3">
        <f t="shared" si="21"/>
        <v>0.190808037</v>
      </c>
    </row>
    <row r="188" ht="15.75" customHeight="1">
      <c r="A188" s="5" t="s">
        <v>11</v>
      </c>
      <c r="B188" s="3">
        <v>4198.53</v>
      </c>
      <c r="C188" s="3">
        <v>4228.31</v>
      </c>
      <c r="D188" s="3">
        <v>4194.85</v>
      </c>
      <c r="E188" s="3">
        <v>4198.26</v>
      </c>
      <c r="F188" s="3">
        <v>4176.13</v>
      </c>
      <c r="G188" s="3">
        <v>4189.58</v>
      </c>
      <c r="H188" s="3">
        <v>4243.69</v>
      </c>
      <c r="I188" s="3">
        <v>4190.65</v>
      </c>
      <c r="J188" s="3">
        <v>4196.14</v>
      </c>
      <c r="K188" s="3">
        <v>4193.62</v>
      </c>
      <c r="L188" s="3">
        <v>4195.19</v>
      </c>
      <c r="M188" s="1"/>
      <c r="N188" s="7">
        <f t="shared" si="19"/>
        <v>4200.45</v>
      </c>
      <c r="O188" s="7">
        <f t="shared" si="20"/>
        <v>18.93217262</v>
      </c>
      <c r="P188" s="3">
        <f t="shared" si="21"/>
        <v>0.4507177235</v>
      </c>
    </row>
    <row r="189" ht="15.75" customHeight="1">
      <c r="A189" s="5" t="s">
        <v>12</v>
      </c>
      <c r="B189" s="3">
        <v>8730.71</v>
      </c>
      <c r="C189" s="3">
        <v>8658.04</v>
      </c>
      <c r="D189" s="3">
        <v>8592.42</v>
      </c>
      <c r="E189" s="3">
        <v>8645.78</v>
      </c>
      <c r="F189" s="3">
        <v>8586.7</v>
      </c>
      <c r="G189" s="3">
        <v>8757.18</v>
      </c>
      <c r="H189" s="3">
        <v>8800.68</v>
      </c>
      <c r="I189" s="3">
        <v>8608.54</v>
      </c>
      <c r="J189" s="3">
        <v>8850.84</v>
      </c>
      <c r="K189" s="3">
        <v>8719.46</v>
      </c>
      <c r="L189" s="3">
        <v>8767.86</v>
      </c>
      <c r="M189" s="1"/>
      <c r="N189" s="7">
        <f t="shared" si="19"/>
        <v>8701.655455</v>
      </c>
      <c r="O189" s="7">
        <f t="shared" si="20"/>
        <v>89.1801984</v>
      </c>
      <c r="P189" s="3">
        <f t="shared" si="21"/>
        <v>1.024864738</v>
      </c>
    </row>
    <row r="190" ht="15.75" customHeight="1">
      <c r="A190" s="5" t="s">
        <v>13</v>
      </c>
      <c r="B190" s="3">
        <v>16870.07</v>
      </c>
      <c r="C190" s="3">
        <v>17143.62</v>
      </c>
      <c r="D190" s="3">
        <v>16853.72</v>
      </c>
      <c r="E190" s="3">
        <v>16929.06</v>
      </c>
      <c r="F190" s="3">
        <v>16909.97</v>
      </c>
      <c r="G190" s="3">
        <v>16868.85</v>
      </c>
      <c r="H190" s="3">
        <v>16906.34</v>
      </c>
      <c r="I190" s="3">
        <v>16859.09</v>
      </c>
      <c r="J190" s="3">
        <v>16846.91</v>
      </c>
      <c r="K190" s="3">
        <v>16842.04</v>
      </c>
      <c r="L190" s="3">
        <v>16825.36</v>
      </c>
      <c r="M190" s="1"/>
      <c r="N190" s="7">
        <f t="shared" si="19"/>
        <v>16895.91182</v>
      </c>
      <c r="O190" s="7">
        <f t="shared" si="20"/>
        <v>88.080402</v>
      </c>
      <c r="P190" s="3">
        <f t="shared" si="21"/>
        <v>0.5213119182</v>
      </c>
    </row>
    <row r="191" ht="15.75" customHeight="1">
      <c r="A191" s="5" t="s">
        <v>14</v>
      </c>
      <c r="B191" s="3">
        <v>34473.54</v>
      </c>
      <c r="C191" s="3">
        <v>34696.87</v>
      </c>
      <c r="D191" s="3">
        <v>34409.1</v>
      </c>
      <c r="E191" s="3">
        <v>34315.86</v>
      </c>
      <c r="F191" s="3">
        <v>34459.71</v>
      </c>
      <c r="G191" s="3">
        <v>34692.43</v>
      </c>
      <c r="H191" s="3">
        <v>34564.69</v>
      </c>
      <c r="I191" s="3">
        <v>34526.93</v>
      </c>
      <c r="J191" s="3">
        <v>34726.38</v>
      </c>
      <c r="K191" s="3">
        <v>34654.34</v>
      </c>
      <c r="L191" s="3">
        <v>34484.4</v>
      </c>
      <c r="M191" s="1"/>
      <c r="N191" s="7">
        <f t="shared" si="19"/>
        <v>34545.84091</v>
      </c>
      <c r="O191" s="7">
        <f t="shared" si="20"/>
        <v>133.1869775</v>
      </c>
      <c r="P191" s="3">
        <f t="shared" si="21"/>
        <v>0.3855369387</v>
      </c>
    </row>
    <row r="192" ht="15.75" customHeight="1">
      <c r="A192" s="5" t="s">
        <v>15</v>
      </c>
      <c r="B192" s="3">
        <v>70188.0</v>
      </c>
      <c r="C192" s="3">
        <v>70426.08</v>
      </c>
      <c r="D192" s="3">
        <v>70099.2</v>
      </c>
      <c r="E192" s="3">
        <v>70080.88</v>
      </c>
      <c r="F192" s="3">
        <v>70009.61</v>
      </c>
      <c r="G192" s="3">
        <v>70182.54</v>
      </c>
      <c r="H192" s="3">
        <v>70168.65</v>
      </c>
      <c r="I192" s="3">
        <v>70285.23</v>
      </c>
      <c r="J192" s="3">
        <v>70395.37</v>
      </c>
      <c r="K192" s="3">
        <v>70383.04</v>
      </c>
      <c r="L192" s="3">
        <v>70141.77</v>
      </c>
      <c r="M192" s="1"/>
      <c r="N192" s="7">
        <f t="shared" si="19"/>
        <v>70214.57909</v>
      </c>
      <c r="O192" s="7">
        <f t="shared" si="20"/>
        <v>138.9720556</v>
      </c>
      <c r="P192" s="3">
        <f t="shared" si="21"/>
        <v>0.1979247863</v>
      </c>
    </row>
    <row r="193" ht="15.75" customHeight="1">
      <c r="A193" s="5" t="s">
        <v>16</v>
      </c>
      <c r="B193" s="3">
        <v>140436.21</v>
      </c>
      <c r="C193" s="3">
        <v>139934.59</v>
      </c>
      <c r="D193" s="3">
        <v>139829.88</v>
      </c>
      <c r="E193" s="3">
        <v>139992.24</v>
      </c>
      <c r="F193" s="3">
        <v>140242.36</v>
      </c>
      <c r="G193" s="3">
        <v>140243.09</v>
      </c>
      <c r="H193" s="3">
        <v>140292.23</v>
      </c>
      <c r="I193" s="3">
        <v>140523.67</v>
      </c>
      <c r="J193" s="3">
        <v>140313.76</v>
      </c>
      <c r="K193" s="3">
        <v>140143.03</v>
      </c>
      <c r="L193" s="3">
        <v>139825.16</v>
      </c>
      <c r="M193" s="1"/>
      <c r="N193" s="7">
        <f t="shared" si="19"/>
        <v>140161.4745</v>
      </c>
      <c r="O193" s="7">
        <f t="shared" si="20"/>
        <v>237.4186283</v>
      </c>
      <c r="P193" s="3">
        <f t="shared" si="21"/>
        <v>0.1693893626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7" t="str">
        <f t="shared" ref="N5:N25" si="1">AVERAGE(B5:L5)</f>
        <v>#DIV/0!</v>
      </c>
      <c r="O5" s="7" t="str">
        <f t="shared" ref="O5:O25" si="2">STDEV(B5:L5)</f>
        <v>#DIV/0!</v>
      </c>
      <c r="P5" s="3" t="str">
        <f t="shared" ref="P5:P25" si="3">O5/N5*100</f>
        <v>#DIV/0!</v>
      </c>
    </row>
    <row r="6" ht="15.75" customHeight="1">
      <c r="A6" s="5">
        <v>2.0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7" t="str">
        <f t="shared" si="1"/>
        <v>#DIV/0!</v>
      </c>
      <c r="O6" s="7" t="str">
        <f t="shared" si="2"/>
        <v>#DIV/0!</v>
      </c>
      <c r="P6" s="3" t="str">
        <f t="shared" si="3"/>
        <v>#DIV/0!</v>
      </c>
    </row>
    <row r="7" ht="15.75" customHeight="1">
      <c r="A7" s="5">
        <v>4.0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7" t="str">
        <f t="shared" si="1"/>
        <v>#DIV/0!</v>
      </c>
      <c r="O7" s="7" t="str">
        <f t="shared" si="2"/>
        <v>#DIV/0!</v>
      </c>
      <c r="P7" s="3" t="str">
        <f t="shared" si="3"/>
        <v>#DIV/0!</v>
      </c>
    </row>
    <row r="8" ht="15.75" customHeight="1">
      <c r="A8" s="5">
        <v>8.0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7" t="str">
        <f t="shared" si="1"/>
        <v>#DIV/0!</v>
      </c>
      <c r="O8" s="7" t="str">
        <f t="shared" si="2"/>
        <v>#DIV/0!</v>
      </c>
      <c r="P8" s="3" t="str">
        <f t="shared" si="3"/>
        <v>#DIV/0!</v>
      </c>
    </row>
    <row r="9" ht="15.75" customHeight="1">
      <c r="A9" s="5">
        <v>16.0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7" t="str">
        <f t="shared" si="1"/>
        <v>#DIV/0!</v>
      </c>
      <c r="O9" s="7" t="str">
        <f t="shared" si="2"/>
        <v>#DIV/0!</v>
      </c>
      <c r="P9" s="3" t="str">
        <f t="shared" si="3"/>
        <v>#DIV/0!</v>
      </c>
    </row>
    <row r="10" ht="15.75" customHeight="1">
      <c r="A10" s="5">
        <v>32.0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7" t="str">
        <f t="shared" si="1"/>
        <v>#DIV/0!</v>
      </c>
      <c r="O10" s="7" t="str">
        <f t="shared" si="2"/>
        <v>#DIV/0!</v>
      </c>
      <c r="P10" s="3" t="str">
        <f t="shared" si="3"/>
        <v>#DIV/0!</v>
      </c>
    </row>
    <row r="11" ht="15.75" customHeight="1">
      <c r="A11" s="5">
        <v>64.0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7" t="str">
        <f t="shared" si="1"/>
        <v>#DIV/0!</v>
      </c>
      <c r="O11" s="7" t="str">
        <f t="shared" si="2"/>
        <v>#DIV/0!</v>
      </c>
      <c r="P11" s="3" t="str">
        <f t="shared" si="3"/>
        <v>#DIV/0!</v>
      </c>
    </row>
    <row r="12" ht="15.75" customHeight="1">
      <c r="A12" s="5">
        <v>128.0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7" t="str">
        <f t="shared" si="1"/>
        <v>#DIV/0!</v>
      </c>
      <c r="O12" s="7" t="str">
        <f t="shared" si="2"/>
        <v>#DIV/0!</v>
      </c>
      <c r="P12" s="3" t="str">
        <f t="shared" si="3"/>
        <v>#DIV/0!</v>
      </c>
    </row>
    <row r="13" ht="15.75" customHeight="1">
      <c r="A13" s="5">
        <v>256.0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7" t="str">
        <f t="shared" si="1"/>
        <v>#DIV/0!</v>
      </c>
      <c r="O13" s="7" t="str">
        <f t="shared" si="2"/>
        <v>#DIV/0!</v>
      </c>
      <c r="P13" s="3" t="str">
        <f t="shared" si="3"/>
        <v>#DIV/0!</v>
      </c>
    </row>
    <row r="14" ht="15.75" customHeight="1">
      <c r="A14" s="5">
        <v>512.0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7" t="str">
        <f t="shared" si="1"/>
        <v>#DIV/0!</v>
      </c>
      <c r="O14" s="7" t="str">
        <f t="shared" si="2"/>
        <v>#DIV/0!</v>
      </c>
      <c r="P14" s="3" t="str">
        <f t="shared" si="3"/>
        <v>#DIV/0!</v>
      </c>
    </row>
    <row r="15" ht="15.75" customHeight="1">
      <c r="A15" s="5" t="s"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7" t="str">
        <f t="shared" si="1"/>
        <v>#DIV/0!</v>
      </c>
      <c r="O15" s="7" t="str">
        <f t="shared" si="2"/>
        <v>#DIV/0!</v>
      </c>
      <c r="P15" s="3" t="str">
        <f t="shared" si="3"/>
        <v>#DIV/0!</v>
      </c>
    </row>
    <row r="16" ht="15.75" customHeight="1">
      <c r="A16" s="5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7" t="str">
        <f t="shared" si="1"/>
        <v>#DIV/0!</v>
      </c>
      <c r="O16" s="7" t="str">
        <f t="shared" si="2"/>
        <v>#DIV/0!</v>
      </c>
      <c r="P16" s="3" t="str">
        <f t="shared" si="3"/>
        <v>#DIV/0!</v>
      </c>
    </row>
    <row r="17" ht="15.75" customHeight="1">
      <c r="A17" s="5" t="s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7" t="str">
        <f t="shared" si="1"/>
        <v>#DIV/0!</v>
      </c>
      <c r="O17" s="7" t="str">
        <f t="shared" si="2"/>
        <v>#DIV/0!</v>
      </c>
      <c r="P17" s="3" t="str">
        <f t="shared" si="3"/>
        <v>#DIV/0!</v>
      </c>
    </row>
    <row r="18" ht="15.75" customHeight="1">
      <c r="A18" s="5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7" t="str">
        <f t="shared" si="1"/>
        <v>#DIV/0!</v>
      </c>
      <c r="O18" s="7" t="str">
        <f t="shared" si="2"/>
        <v>#DIV/0!</v>
      </c>
      <c r="P18" s="3" t="str">
        <f t="shared" si="3"/>
        <v>#DIV/0!</v>
      </c>
    </row>
    <row r="19" ht="15.75" customHeight="1">
      <c r="A19" s="5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7" t="str">
        <f t="shared" si="1"/>
        <v>#DIV/0!</v>
      </c>
      <c r="O19" s="7" t="str">
        <f t="shared" si="2"/>
        <v>#DIV/0!</v>
      </c>
      <c r="P19" s="3" t="str">
        <f t="shared" si="3"/>
        <v>#DIV/0!</v>
      </c>
    </row>
    <row r="20" ht="15.75" customHeight="1">
      <c r="A20" s="5" t="s"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7" t="str">
        <f t="shared" si="1"/>
        <v>#DIV/0!</v>
      </c>
      <c r="O20" s="7" t="str">
        <f t="shared" si="2"/>
        <v>#DIV/0!</v>
      </c>
      <c r="P20" s="3" t="str">
        <f t="shared" si="3"/>
        <v>#DIV/0!</v>
      </c>
    </row>
    <row r="21" ht="15.75" customHeight="1">
      <c r="A21" s="5" t="s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7" t="str">
        <f t="shared" si="1"/>
        <v>#DIV/0!</v>
      </c>
      <c r="O21" s="7" t="str">
        <f t="shared" si="2"/>
        <v>#DIV/0!</v>
      </c>
      <c r="P21" s="3" t="str">
        <f t="shared" si="3"/>
        <v>#DIV/0!</v>
      </c>
    </row>
    <row r="22" ht="15.75" customHeight="1">
      <c r="A22" s="5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7" t="str">
        <f t="shared" si="1"/>
        <v>#DIV/0!</v>
      </c>
      <c r="O22" s="7" t="str">
        <f t="shared" si="2"/>
        <v>#DIV/0!</v>
      </c>
      <c r="P22" s="3" t="str">
        <f t="shared" si="3"/>
        <v>#DIV/0!</v>
      </c>
    </row>
    <row r="23" ht="15.75" customHeight="1">
      <c r="A23" s="5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7" t="str">
        <f t="shared" si="1"/>
        <v>#DIV/0!</v>
      </c>
      <c r="O23" s="7" t="str">
        <f t="shared" si="2"/>
        <v>#DIV/0!</v>
      </c>
      <c r="P23" s="3" t="str">
        <f t="shared" si="3"/>
        <v>#DIV/0!</v>
      </c>
    </row>
    <row r="24" ht="15.75" customHeight="1">
      <c r="A24" s="5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7" t="str">
        <f t="shared" si="1"/>
        <v>#DIV/0!</v>
      </c>
      <c r="O24" s="7" t="str">
        <f t="shared" si="2"/>
        <v>#DIV/0!</v>
      </c>
      <c r="P24" s="3" t="str">
        <f t="shared" si="3"/>
        <v>#DIV/0!</v>
      </c>
    </row>
    <row r="25" ht="15.75" customHeight="1">
      <c r="A25" s="5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7" t="str">
        <f t="shared" si="1"/>
        <v>#DIV/0!</v>
      </c>
      <c r="O25" s="7" t="str">
        <f t="shared" si="2"/>
        <v>#DIV/0!</v>
      </c>
      <c r="P25" s="3" t="str">
        <f t="shared" si="3"/>
        <v>#DIV/0!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47.63</v>
      </c>
      <c r="C33" s="8">
        <v>47.18</v>
      </c>
      <c r="D33" s="8">
        <v>47.55</v>
      </c>
      <c r="E33" s="8">
        <v>47.39</v>
      </c>
      <c r="F33" s="8">
        <v>47.23</v>
      </c>
      <c r="G33" s="8">
        <v>47.99</v>
      </c>
      <c r="H33" s="8">
        <v>47.09</v>
      </c>
      <c r="I33" s="8">
        <v>47.41</v>
      </c>
      <c r="J33" s="8">
        <v>47.43</v>
      </c>
      <c r="K33" s="8">
        <v>47.43</v>
      </c>
      <c r="L33" s="8">
        <v>46.76</v>
      </c>
      <c r="M33" s="1"/>
      <c r="N33" s="7">
        <f t="shared" ref="N33:N53" si="4">AVERAGE(B33:L33)</f>
        <v>47.37181818</v>
      </c>
      <c r="O33" s="7">
        <f t="shared" ref="O33:O53" si="5">STDEV(B33:L33)</f>
        <v>0.3161903914</v>
      </c>
      <c r="P33" s="3">
        <f t="shared" ref="P33:P53" si="6">O33/N33*100</f>
        <v>0.6674651799</v>
      </c>
    </row>
    <row r="34" ht="15.75" customHeight="1">
      <c r="A34" s="5">
        <v>2.0</v>
      </c>
      <c r="B34" s="8">
        <v>46.72</v>
      </c>
      <c r="C34" s="8">
        <v>46.22</v>
      </c>
      <c r="D34" s="8">
        <v>46.78</v>
      </c>
      <c r="E34" s="8">
        <v>46.53</v>
      </c>
      <c r="F34" s="8">
        <v>46.12</v>
      </c>
      <c r="G34" s="8">
        <v>46.97</v>
      </c>
      <c r="H34" s="8">
        <v>46.3</v>
      </c>
      <c r="I34" s="8">
        <v>46.92</v>
      </c>
      <c r="J34" s="8">
        <v>46.71</v>
      </c>
      <c r="K34" s="8">
        <v>46.65</v>
      </c>
      <c r="L34" s="8">
        <v>46.02</v>
      </c>
      <c r="M34" s="1"/>
      <c r="N34" s="7">
        <f t="shared" si="4"/>
        <v>46.54</v>
      </c>
      <c r="O34" s="7">
        <f t="shared" si="5"/>
        <v>0.3266802718</v>
      </c>
      <c r="P34" s="3">
        <f t="shared" si="6"/>
        <v>0.7019344044</v>
      </c>
    </row>
    <row r="35" ht="15.75" customHeight="1">
      <c r="A35" s="5">
        <v>4.0</v>
      </c>
      <c r="B35" s="8">
        <v>47.18</v>
      </c>
      <c r="C35" s="8">
        <v>47.03</v>
      </c>
      <c r="D35" s="8">
        <v>47.39</v>
      </c>
      <c r="E35" s="8">
        <v>47.05</v>
      </c>
      <c r="F35" s="8">
        <v>46.49</v>
      </c>
      <c r="G35" s="8">
        <v>47.12</v>
      </c>
      <c r="H35" s="8">
        <v>46.56</v>
      </c>
      <c r="I35" s="8">
        <v>47.23</v>
      </c>
      <c r="J35" s="8">
        <v>47.12</v>
      </c>
      <c r="K35" s="8">
        <v>47.14</v>
      </c>
      <c r="L35" s="8">
        <v>46.5</v>
      </c>
      <c r="M35" s="1"/>
      <c r="N35" s="7">
        <f t="shared" si="4"/>
        <v>46.98272727</v>
      </c>
      <c r="O35" s="7">
        <f t="shared" si="5"/>
        <v>0.3145819737</v>
      </c>
      <c r="P35" s="3">
        <f t="shared" si="6"/>
        <v>0.6695694183</v>
      </c>
    </row>
    <row r="36" ht="15.75" customHeight="1">
      <c r="A36" s="5">
        <v>8.0</v>
      </c>
      <c r="B36" s="8">
        <v>46.65</v>
      </c>
      <c r="C36" s="8">
        <v>47.27</v>
      </c>
      <c r="D36" s="8">
        <v>47.69</v>
      </c>
      <c r="E36" s="8">
        <v>47.4</v>
      </c>
      <c r="F36" s="8">
        <v>46.91</v>
      </c>
      <c r="G36" s="8">
        <v>46.99</v>
      </c>
      <c r="H36" s="8">
        <v>46.77</v>
      </c>
      <c r="I36" s="8">
        <v>47.31</v>
      </c>
      <c r="J36" s="8">
        <v>47.17</v>
      </c>
      <c r="K36" s="8">
        <v>47.53</v>
      </c>
      <c r="L36" s="8">
        <v>46.86</v>
      </c>
      <c r="M36" s="1"/>
      <c r="N36" s="7">
        <f t="shared" si="4"/>
        <v>47.14090909</v>
      </c>
      <c r="O36" s="7">
        <f t="shared" si="5"/>
        <v>0.3316158786</v>
      </c>
      <c r="P36" s="3">
        <f t="shared" si="6"/>
        <v>0.7034566896</v>
      </c>
    </row>
    <row r="37" ht="15.75" customHeight="1">
      <c r="A37" s="5">
        <v>16.0</v>
      </c>
      <c r="B37" s="8">
        <v>47.04</v>
      </c>
      <c r="C37" s="8">
        <v>47.19</v>
      </c>
      <c r="D37" s="8">
        <v>47.94</v>
      </c>
      <c r="E37" s="8">
        <v>48.11</v>
      </c>
      <c r="F37" s="8">
        <v>47.64</v>
      </c>
      <c r="G37" s="8">
        <v>47.06</v>
      </c>
      <c r="H37" s="8">
        <v>47.15</v>
      </c>
      <c r="I37" s="8">
        <v>46.89</v>
      </c>
      <c r="J37" s="8">
        <v>46.65</v>
      </c>
      <c r="K37" s="8">
        <v>48.18</v>
      </c>
      <c r="L37" s="8">
        <v>46.89</v>
      </c>
      <c r="M37" s="1"/>
      <c r="N37" s="7">
        <f t="shared" si="4"/>
        <v>47.34</v>
      </c>
      <c r="O37" s="7">
        <f t="shared" si="5"/>
        <v>0.5344717018</v>
      </c>
      <c r="P37" s="3">
        <f t="shared" si="6"/>
        <v>1.129006552</v>
      </c>
    </row>
    <row r="38" ht="15.75" customHeight="1">
      <c r="A38" s="5">
        <v>32.0</v>
      </c>
      <c r="B38" s="8">
        <v>46.81</v>
      </c>
      <c r="C38" s="8">
        <v>46.09</v>
      </c>
      <c r="D38" s="8">
        <v>47.98</v>
      </c>
      <c r="E38" s="8">
        <v>47.35</v>
      </c>
      <c r="F38" s="8">
        <v>47.52</v>
      </c>
      <c r="G38" s="8">
        <v>46.3</v>
      </c>
      <c r="H38" s="8">
        <v>46.86</v>
      </c>
      <c r="I38" s="8">
        <v>47.0</v>
      </c>
      <c r="J38" s="8">
        <v>46.46</v>
      </c>
      <c r="K38" s="8">
        <v>47.69</v>
      </c>
      <c r="L38" s="8">
        <v>46.51</v>
      </c>
      <c r="M38" s="1"/>
      <c r="N38" s="7">
        <f t="shared" si="4"/>
        <v>46.96090909</v>
      </c>
      <c r="O38" s="7">
        <f t="shared" si="5"/>
        <v>0.6097615033</v>
      </c>
      <c r="P38" s="3">
        <f t="shared" si="6"/>
        <v>1.298444845</v>
      </c>
    </row>
    <row r="39" ht="15.75" customHeight="1">
      <c r="A39" s="5">
        <v>64.0</v>
      </c>
      <c r="B39" s="8">
        <v>48.12</v>
      </c>
      <c r="C39" s="8">
        <v>48.25</v>
      </c>
      <c r="D39" s="8">
        <v>48.44</v>
      </c>
      <c r="E39" s="8">
        <v>49.15</v>
      </c>
      <c r="F39" s="8">
        <v>48.54</v>
      </c>
      <c r="G39" s="8">
        <v>48.66</v>
      </c>
      <c r="H39" s="8">
        <v>48.11</v>
      </c>
      <c r="I39" s="8">
        <v>48.63</v>
      </c>
      <c r="J39" s="8">
        <v>47.92</v>
      </c>
      <c r="K39" s="8">
        <v>48.39</v>
      </c>
      <c r="L39" s="8">
        <v>48.21</v>
      </c>
      <c r="M39" s="1"/>
      <c r="N39" s="7">
        <f t="shared" si="4"/>
        <v>48.40181818</v>
      </c>
      <c r="O39" s="7">
        <f t="shared" si="5"/>
        <v>0.3399652389</v>
      </c>
      <c r="P39" s="3">
        <f t="shared" si="6"/>
        <v>0.7023811328</v>
      </c>
    </row>
    <row r="40" ht="15.75" customHeight="1">
      <c r="A40" s="5">
        <v>128.0</v>
      </c>
      <c r="B40" s="8">
        <v>52.93</v>
      </c>
      <c r="C40" s="8">
        <v>52.1</v>
      </c>
      <c r="D40" s="8">
        <v>52.42</v>
      </c>
      <c r="E40" s="8">
        <v>52.55</v>
      </c>
      <c r="F40" s="8">
        <v>52.76</v>
      </c>
      <c r="G40" s="8">
        <v>52.23</v>
      </c>
      <c r="H40" s="8">
        <v>52.67</v>
      </c>
      <c r="I40" s="8">
        <v>52.79</v>
      </c>
      <c r="J40" s="8">
        <v>52.31</v>
      </c>
      <c r="K40" s="8">
        <v>52.32</v>
      </c>
      <c r="L40" s="8">
        <v>52.07</v>
      </c>
      <c r="M40" s="1"/>
      <c r="N40" s="7">
        <f t="shared" si="4"/>
        <v>52.46818182</v>
      </c>
      <c r="O40" s="7">
        <f t="shared" si="5"/>
        <v>0.2914727494</v>
      </c>
      <c r="P40" s="3">
        <f t="shared" si="6"/>
        <v>0.5555228698</v>
      </c>
    </row>
    <row r="41" ht="15.75" customHeight="1">
      <c r="A41" s="5">
        <v>256.0</v>
      </c>
      <c r="B41" s="8">
        <v>59.4</v>
      </c>
      <c r="C41" s="8">
        <v>58.65</v>
      </c>
      <c r="D41" s="8">
        <v>59.1</v>
      </c>
      <c r="E41" s="8">
        <v>59.1</v>
      </c>
      <c r="F41" s="8">
        <v>59.02</v>
      </c>
      <c r="G41" s="8">
        <v>58.9</v>
      </c>
      <c r="H41" s="8">
        <v>58.91</v>
      </c>
      <c r="I41" s="8">
        <v>59.14</v>
      </c>
      <c r="J41" s="8">
        <v>58.99</v>
      </c>
      <c r="K41" s="8">
        <v>59.11</v>
      </c>
      <c r="L41" s="8">
        <v>58.58</v>
      </c>
      <c r="M41" s="1"/>
      <c r="N41" s="7">
        <f t="shared" si="4"/>
        <v>58.99090909</v>
      </c>
      <c r="O41" s="7">
        <f t="shared" si="5"/>
        <v>0.2298457981</v>
      </c>
      <c r="P41" s="3">
        <f t="shared" si="6"/>
        <v>0.3896291847</v>
      </c>
    </row>
    <row r="42" ht="15.75" customHeight="1">
      <c r="A42" s="5">
        <v>512.0</v>
      </c>
      <c r="B42" s="8">
        <v>64.3</v>
      </c>
      <c r="C42" s="8">
        <v>63.04</v>
      </c>
      <c r="D42" s="8">
        <v>63.65</v>
      </c>
      <c r="E42" s="8">
        <v>63.58</v>
      </c>
      <c r="F42" s="8">
        <v>63.6</v>
      </c>
      <c r="G42" s="8">
        <v>63.72</v>
      </c>
      <c r="H42" s="8">
        <v>63.95</v>
      </c>
      <c r="I42" s="8">
        <v>63.81</v>
      </c>
      <c r="J42" s="8">
        <v>63.58</v>
      </c>
      <c r="K42" s="8">
        <v>64.7</v>
      </c>
      <c r="L42" s="8">
        <v>63.47</v>
      </c>
      <c r="M42" s="1"/>
      <c r="N42" s="7">
        <f t="shared" si="4"/>
        <v>63.76363636</v>
      </c>
      <c r="O42" s="7">
        <f t="shared" si="5"/>
        <v>0.4382070909</v>
      </c>
      <c r="P42" s="3">
        <f t="shared" si="6"/>
        <v>0.6872366696</v>
      </c>
    </row>
    <row r="43" ht="15.75" customHeight="1">
      <c r="A43" s="5" t="s">
        <v>6</v>
      </c>
      <c r="B43" s="8">
        <v>73.9</v>
      </c>
      <c r="C43" s="8">
        <v>73.0</v>
      </c>
      <c r="D43" s="8">
        <v>73.31</v>
      </c>
      <c r="E43" s="8">
        <v>73.24</v>
      </c>
      <c r="F43" s="8">
        <v>73.14</v>
      </c>
      <c r="G43" s="8">
        <v>73.47</v>
      </c>
      <c r="H43" s="8">
        <v>73.29</v>
      </c>
      <c r="I43" s="8">
        <v>73.29</v>
      </c>
      <c r="J43" s="8">
        <v>73.25</v>
      </c>
      <c r="K43" s="8">
        <v>73.5</v>
      </c>
      <c r="L43" s="8">
        <v>73.52</v>
      </c>
      <c r="M43" s="1"/>
      <c r="N43" s="7">
        <f t="shared" si="4"/>
        <v>73.35545455</v>
      </c>
      <c r="O43" s="7">
        <f t="shared" si="5"/>
        <v>0.2377967046</v>
      </c>
      <c r="P43" s="3">
        <f t="shared" si="6"/>
        <v>0.3241704466</v>
      </c>
    </row>
    <row r="44" ht="15.75" customHeight="1">
      <c r="A44" s="5" t="s">
        <v>7</v>
      </c>
      <c r="B44" s="8">
        <v>102.34</v>
      </c>
      <c r="C44" s="8">
        <v>99.97</v>
      </c>
      <c r="D44" s="8">
        <v>102.8</v>
      </c>
      <c r="E44" s="8">
        <v>101.71</v>
      </c>
      <c r="F44" s="8">
        <v>98.31</v>
      </c>
      <c r="G44" s="8">
        <v>99.72</v>
      </c>
      <c r="H44" s="8">
        <v>105.21</v>
      </c>
      <c r="I44" s="8">
        <v>100.74</v>
      </c>
      <c r="J44" s="8">
        <v>101.46</v>
      </c>
      <c r="K44" s="8">
        <v>101.83</v>
      </c>
      <c r="L44" s="8">
        <v>103.45</v>
      </c>
      <c r="M44" s="1"/>
      <c r="N44" s="7">
        <f t="shared" si="4"/>
        <v>101.5945455</v>
      </c>
      <c r="O44" s="7">
        <f t="shared" si="5"/>
        <v>1.904769611</v>
      </c>
      <c r="P44" s="3">
        <f t="shared" si="6"/>
        <v>1.874873895</v>
      </c>
    </row>
    <row r="45" ht="15.75" customHeight="1">
      <c r="A45" s="5" t="s">
        <v>8</v>
      </c>
      <c r="B45" s="8">
        <v>136.71</v>
      </c>
      <c r="C45" s="8">
        <v>135.51</v>
      </c>
      <c r="D45" s="8">
        <v>135.93</v>
      </c>
      <c r="E45" s="8">
        <v>135.67</v>
      </c>
      <c r="F45" s="8">
        <v>135.73</v>
      </c>
      <c r="G45" s="8">
        <v>136.01</v>
      </c>
      <c r="H45" s="8">
        <v>135.94</v>
      </c>
      <c r="I45" s="8">
        <v>135.8</v>
      </c>
      <c r="J45" s="8">
        <v>135.9</v>
      </c>
      <c r="K45" s="8">
        <v>136.35</v>
      </c>
      <c r="L45" s="8">
        <v>135.86</v>
      </c>
      <c r="M45" s="1"/>
      <c r="N45" s="7">
        <f t="shared" si="4"/>
        <v>135.9463636</v>
      </c>
      <c r="O45" s="7">
        <f t="shared" si="5"/>
        <v>0.3309160838</v>
      </c>
      <c r="P45" s="3">
        <f t="shared" si="6"/>
        <v>0.2434166498</v>
      </c>
    </row>
    <row r="46" ht="15.75" customHeight="1">
      <c r="A46" s="5" t="s">
        <v>9</v>
      </c>
      <c r="B46" s="8">
        <v>237.77</v>
      </c>
      <c r="C46" s="8">
        <v>238.65</v>
      </c>
      <c r="D46" s="8">
        <v>237.65</v>
      </c>
      <c r="E46" s="8">
        <v>238.14</v>
      </c>
      <c r="F46" s="8">
        <v>237.52</v>
      </c>
      <c r="G46" s="8">
        <v>237.67</v>
      </c>
      <c r="H46" s="8">
        <v>236.87</v>
      </c>
      <c r="I46" s="8">
        <v>237.89</v>
      </c>
      <c r="J46" s="8">
        <v>238.55</v>
      </c>
      <c r="K46" s="8">
        <v>238.07</v>
      </c>
      <c r="L46" s="8">
        <v>236.63</v>
      </c>
      <c r="M46" s="1"/>
      <c r="N46" s="7">
        <f t="shared" si="4"/>
        <v>237.7645455</v>
      </c>
      <c r="O46" s="7">
        <f t="shared" si="5"/>
        <v>0.6180835483</v>
      </c>
      <c r="P46" s="3">
        <f t="shared" si="6"/>
        <v>0.2599561458</v>
      </c>
    </row>
    <row r="47" ht="15.75" customHeight="1">
      <c r="A47" s="5" t="s">
        <v>10</v>
      </c>
      <c r="B47" s="8">
        <v>460.25</v>
      </c>
      <c r="C47" s="8">
        <v>459.03</v>
      </c>
      <c r="D47" s="8">
        <v>450.37</v>
      </c>
      <c r="E47" s="8">
        <v>452.47</v>
      </c>
      <c r="F47" s="8">
        <v>452.18</v>
      </c>
      <c r="G47" s="8">
        <v>454.12</v>
      </c>
      <c r="H47" s="8">
        <v>453.99</v>
      </c>
      <c r="I47" s="8">
        <v>450.95</v>
      </c>
      <c r="J47" s="8">
        <v>462.6</v>
      </c>
      <c r="K47" s="8">
        <v>456.46</v>
      </c>
      <c r="L47" s="8">
        <v>455.94</v>
      </c>
      <c r="M47" s="1"/>
      <c r="N47" s="7">
        <f t="shared" si="4"/>
        <v>455.3054545</v>
      </c>
      <c r="O47" s="7">
        <f t="shared" si="5"/>
        <v>3.969124245</v>
      </c>
      <c r="P47" s="3">
        <f t="shared" si="6"/>
        <v>0.8717497683</v>
      </c>
    </row>
    <row r="48" ht="15.75" customHeight="1">
      <c r="A48" s="5" t="s">
        <v>11</v>
      </c>
      <c r="B48" s="8">
        <v>929.42</v>
      </c>
      <c r="C48" s="8">
        <v>910.06</v>
      </c>
      <c r="D48" s="8">
        <v>907.14</v>
      </c>
      <c r="E48" s="8">
        <v>878.53</v>
      </c>
      <c r="F48" s="8">
        <v>901.73</v>
      </c>
      <c r="G48" s="8">
        <v>905.46</v>
      </c>
      <c r="H48" s="8">
        <v>926.84</v>
      </c>
      <c r="I48" s="8">
        <v>902.44</v>
      </c>
      <c r="J48" s="8">
        <v>910.68</v>
      </c>
      <c r="K48" s="8">
        <v>927.75</v>
      </c>
      <c r="L48" s="8">
        <v>913.63</v>
      </c>
      <c r="M48" s="1"/>
      <c r="N48" s="7">
        <f t="shared" si="4"/>
        <v>910.3345455</v>
      </c>
      <c r="O48" s="7">
        <f t="shared" si="5"/>
        <v>14.60443382</v>
      </c>
      <c r="P48" s="3">
        <f t="shared" si="6"/>
        <v>1.604293048</v>
      </c>
    </row>
    <row r="49" ht="15.75" customHeight="1">
      <c r="A49" s="5" t="s">
        <v>12</v>
      </c>
      <c r="B49" s="8">
        <v>2462.07</v>
      </c>
      <c r="C49" s="8">
        <v>2450.64</v>
      </c>
      <c r="D49" s="8">
        <v>2503.3</v>
      </c>
      <c r="E49" s="8">
        <v>2450.57</v>
      </c>
      <c r="F49" s="8">
        <v>2449.94</v>
      </c>
      <c r="G49" s="8">
        <v>2476.41</v>
      </c>
      <c r="H49" s="8">
        <v>2456.45</v>
      </c>
      <c r="I49" s="8">
        <v>2466.58</v>
      </c>
      <c r="J49" s="8">
        <v>2472.29</v>
      </c>
      <c r="K49" s="8">
        <v>2456.82</v>
      </c>
      <c r="L49" s="8">
        <v>2470.96</v>
      </c>
      <c r="M49" s="1"/>
      <c r="N49" s="7">
        <f t="shared" si="4"/>
        <v>2465.093636</v>
      </c>
      <c r="O49" s="7">
        <f t="shared" si="5"/>
        <v>15.74160619</v>
      </c>
      <c r="P49" s="3">
        <f t="shared" si="6"/>
        <v>0.6385804563</v>
      </c>
    </row>
    <row r="50" ht="15.75" customHeight="1">
      <c r="A50" s="5" t="s">
        <v>13</v>
      </c>
      <c r="B50" s="8">
        <v>4904.1</v>
      </c>
      <c r="C50" s="8">
        <v>4935.56</v>
      </c>
      <c r="D50" s="8">
        <v>4890.41</v>
      </c>
      <c r="E50" s="8">
        <v>4904.62</v>
      </c>
      <c r="F50" s="8">
        <v>4925.17</v>
      </c>
      <c r="G50" s="8">
        <v>4891.15</v>
      </c>
      <c r="H50" s="8">
        <v>4880.49</v>
      </c>
      <c r="I50" s="8">
        <v>4898.52</v>
      </c>
      <c r="J50" s="8">
        <v>4896.69</v>
      </c>
      <c r="K50" s="8">
        <v>4910.9</v>
      </c>
      <c r="L50" s="8">
        <v>4910.63</v>
      </c>
      <c r="M50" s="1"/>
      <c r="N50" s="7">
        <f t="shared" si="4"/>
        <v>4904.385455</v>
      </c>
      <c r="O50" s="7">
        <f t="shared" si="5"/>
        <v>15.87616664</v>
      </c>
      <c r="P50" s="3">
        <f t="shared" si="6"/>
        <v>0.3237136801</v>
      </c>
    </row>
    <row r="51" ht="15.75" customHeight="1">
      <c r="A51" s="5" t="s">
        <v>14</v>
      </c>
      <c r="B51" s="8">
        <v>9607.72</v>
      </c>
      <c r="C51" s="8">
        <v>9614.23</v>
      </c>
      <c r="D51" s="8">
        <v>9589.38</v>
      </c>
      <c r="E51" s="8">
        <v>9601.39</v>
      </c>
      <c r="F51" s="8">
        <v>9652.18</v>
      </c>
      <c r="G51" s="8">
        <v>9645.19</v>
      </c>
      <c r="H51" s="8">
        <v>9612.02</v>
      </c>
      <c r="I51" s="8">
        <v>9600.52</v>
      </c>
      <c r="J51" s="8">
        <v>9600.93</v>
      </c>
      <c r="K51" s="8">
        <v>9631.7</v>
      </c>
      <c r="L51" s="8">
        <v>9629.4</v>
      </c>
      <c r="M51" s="1"/>
      <c r="N51" s="7">
        <f t="shared" si="4"/>
        <v>9616.787273</v>
      </c>
      <c r="O51" s="7">
        <f t="shared" si="5"/>
        <v>20.14106308</v>
      </c>
      <c r="P51" s="3">
        <f t="shared" si="6"/>
        <v>0.2094365042</v>
      </c>
    </row>
    <row r="52" ht="15.75" customHeight="1">
      <c r="A52" s="5" t="s">
        <v>15</v>
      </c>
      <c r="B52" s="8">
        <v>19633.7</v>
      </c>
      <c r="C52" s="8">
        <v>19598.64</v>
      </c>
      <c r="D52" s="8">
        <v>19682.72</v>
      </c>
      <c r="E52" s="8">
        <v>19638.12</v>
      </c>
      <c r="F52" s="8">
        <v>19832.97</v>
      </c>
      <c r="G52" s="8">
        <v>19725.35</v>
      </c>
      <c r="H52" s="8">
        <v>19645.95</v>
      </c>
      <c r="I52" s="8">
        <v>19722.19</v>
      </c>
      <c r="J52" s="8">
        <v>19640.31</v>
      </c>
      <c r="K52" s="8">
        <v>19741.58</v>
      </c>
      <c r="L52" s="8">
        <v>19650.6</v>
      </c>
      <c r="M52" s="1"/>
      <c r="N52" s="7">
        <f t="shared" si="4"/>
        <v>19682.92091</v>
      </c>
      <c r="O52" s="7">
        <f t="shared" si="5"/>
        <v>67.1254185</v>
      </c>
      <c r="P52" s="3">
        <f t="shared" si="6"/>
        <v>0.3410338273</v>
      </c>
    </row>
    <row r="53" ht="15.75" customHeight="1">
      <c r="A53" s="5" t="s">
        <v>16</v>
      </c>
      <c r="B53" s="8">
        <v>39867.76</v>
      </c>
      <c r="C53" s="8">
        <v>39970.55</v>
      </c>
      <c r="D53" s="8">
        <v>39957.89</v>
      </c>
      <c r="E53" s="8">
        <v>39904.49</v>
      </c>
      <c r="F53" s="8">
        <v>39925.64</v>
      </c>
      <c r="G53" s="8">
        <v>39891.05</v>
      </c>
      <c r="H53" s="8">
        <v>40032.32</v>
      </c>
      <c r="I53" s="8">
        <v>39898.71</v>
      </c>
      <c r="J53" s="8">
        <v>39979.1</v>
      </c>
      <c r="K53" s="8">
        <v>39786.96</v>
      </c>
      <c r="L53" s="8">
        <v>40060.81</v>
      </c>
      <c r="M53" s="1"/>
      <c r="N53" s="7">
        <f t="shared" si="4"/>
        <v>39934.11636</v>
      </c>
      <c r="O53" s="7">
        <f t="shared" si="5"/>
        <v>77.28351031</v>
      </c>
      <c r="P53" s="3">
        <f t="shared" si="6"/>
        <v>0.1935275332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15.46</v>
      </c>
      <c r="C61" s="8">
        <v>15.37</v>
      </c>
      <c r="D61" s="8">
        <v>15.17</v>
      </c>
      <c r="E61" s="8">
        <v>14.76</v>
      </c>
      <c r="F61" s="8">
        <v>15.28</v>
      </c>
      <c r="G61" s="8">
        <v>15.31</v>
      </c>
      <c r="H61" s="8">
        <v>15.05</v>
      </c>
      <c r="I61" s="8">
        <v>15.07</v>
      </c>
      <c r="J61" s="8">
        <v>15.52</v>
      </c>
      <c r="K61" s="8">
        <v>14.69</v>
      </c>
      <c r="L61" s="8">
        <v>15.49</v>
      </c>
      <c r="M61" s="1"/>
      <c r="N61" s="7">
        <f t="shared" ref="N61:N81" si="7">AVERAGE(B61:L61)</f>
        <v>15.19727273</v>
      </c>
      <c r="O61" s="7">
        <f t="shared" ref="O61:O81" si="8">STDEV(B61:L61)</f>
        <v>0.2820315908</v>
      </c>
      <c r="P61" s="3">
        <f t="shared" ref="P61:P81" si="9">O61/N61*100</f>
        <v>1.855803971</v>
      </c>
    </row>
    <row r="62" ht="15.75" customHeight="1">
      <c r="A62" s="5">
        <v>2.0</v>
      </c>
      <c r="B62" s="8">
        <v>14.65</v>
      </c>
      <c r="C62" s="8">
        <v>14.66</v>
      </c>
      <c r="D62" s="8">
        <v>14.56</v>
      </c>
      <c r="E62" s="8">
        <v>14.54</v>
      </c>
      <c r="F62" s="8">
        <v>14.53</v>
      </c>
      <c r="G62" s="8">
        <v>14.64</v>
      </c>
      <c r="H62" s="8">
        <v>14.68</v>
      </c>
      <c r="I62" s="8">
        <v>14.72</v>
      </c>
      <c r="J62" s="8">
        <v>14.69</v>
      </c>
      <c r="K62" s="8">
        <v>14.36</v>
      </c>
      <c r="L62" s="8">
        <v>14.67</v>
      </c>
      <c r="M62" s="1"/>
      <c r="N62" s="7">
        <f t="shared" si="7"/>
        <v>14.60909091</v>
      </c>
      <c r="O62" s="7">
        <f t="shared" si="8"/>
        <v>0.104062918</v>
      </c>
      <c r="P62" s="3">
        <f t="shared" si="9"/>
        <v>0.7123161782</v>
      </c>
    </row>
    <row r="63" ht="15.75" customHeight="1">
      <c r="A63" s="5">
        <v>4.0</v>
      </c>
      <c r="B63" s="8">
        <v>14.59</v>
      </c>
      <c r="C63" s="8">
        <v>14.72</v>
      </c>
      <c r="D63" s="8">
        <v>14.59</v>
      </c>
      <c r="E63" s="8">
        <v>14.54</v>
      </c>
      <c r="F63" s="8">
        <v>14.59</v>
      </c>
      <c r="G63" s="8">
        <v>14.65</v>
      </c>
      <c r="H63" s="8">
        <v>14.56</v>
      </c>
      <c r="I63" s="8">
        <v>14.72</v>
      </c>
      <c r="J63" s="8">
        <v>14.69</v>
      </c>
      <c r="K63" s="8">
        <v>14.42</v>
      </c>
      <c r="L63" s="8">
        <v>14.66</v>
      </c>
      <c r="M63" s="1"/>
      <c r="N63" s="7">
        <f t="shared" si="7"/>
        <v>14.61181818</v>
      </c>
      <c r="O63" s="7">
        <f t="shared" si="8"/>
        <v>0.08908627075</v>
      </c>
      <c r="P63" s="3">
        <f t="shared" si="9"/>
        <v>0.6096864171</v>
      </c>
    </row>
    <row r="64" ht="15.75" customHeight="1">
      <c r="A64" s="5">
        <v>8.0</v>
      </c>
      <c r="B64" s="8">
        <v>14.77</v>
      </c>
      <c r="C64" s="8">
        <v>14.81</v>
      </c>
      <c r="D64" s="8">
        <v>14.8</v>
      </c>
      <c r="E64" s="8">
        <v>14.75</v>
      </c>
      <c r="F64" s="8">
        <v>14.77</v>
      </c>
      <c r="G64" s="8">
        <v>14.8</v>
      </c>
      <c r="H64" s="8">
        <v>14.67</v>
      </c>
      <c r="I64" s="8">
        <v>14.89</v>
      </c>
      <c r="J64" s="8">
        <v>14.91</v>
      </c>
      <c r="K64" s="8">
        <v>14.54</v>
      </c>
      <c r="L64" s="8">
        <v>14.84</v>
      </c>
      <c r="M64" s="1"/>
      <c r="N64" s="7">
        <f t="shared" si="7"/>
        <v>14.77727273</v>
      </c>
      <c r="O64" s="7">
        <f t="shared" si="8"/>
        <v>0.1024783791</v>
      </c>
      <c r="P64" s="3">
        <f t="shared" si="9"/>
        <v>0.6934864165</v>
      </c>
    </row>
    <row r="65" ht="15.75" customHeight="1">
      <c r="A65" s="5">
        <v>16.0</v>
      </c>
      <c r="B65" s="8">
        <v>15.13</v>
      </c>
      <c r="C65" s="8">
        <v>15.16</v>
      </c>
      <c r="D65" s="8">
        <v>14.99</v>
      </c>
      <c r="E65" s="8">
        <v>15.12</v>
      </c>
      <c r="F65" s="8">
        <v>15.15</v>
      </c>
      <c r="G65" s="8">
        <v>15.09</v>
      </c>
      <c r="H65" s="8">
        <v>15.18</v>
      </c>
      <c r="I65" s="8">
        <v>15.26</v>
      </c>
      <c r="J65" s="8">
        <v>15.29</v>
      </c>
      <c r="K65" s="8">
        <v>14.96</v>
      </c>
      <c r="L65" s="8">
        <v>15.15</v>
      </c>
      <c r="M65" s="1"/>
      <c r="N65" s="7">
        <f t="shared" si="7"/>
        <v>15.13454545</v>
      </c>
      <c r="O65" s="7">
        <f t="shared" si="8"/>
        <v>0.09832229008</v>
      </c>
      <c r="P65" s="3">
        <f t="shared" si="9"/>
        <v>0.6496547278</v>
      </c>
    </row>
    <row r="66" ht="15.75" customHeight="1">
      <c r="A66" s="5">
        <v>32.0</v>
      </c>
      <c r="B66" s="8">
        <v>15.05</v>
      </c>
      <c r="C66" s="8">
        <v>15.02</v>
      </c>
      <c r="D66" s="8">
        <v>14.83</v>
      </c>
      <c r="E66" s="8">
        <v>14.98</v>
      </c>
      <c r="F66" s="8">
        <v>15.01</v>
      </c>
      <c r="G66" s="8">
        <v>14.94</v>
      </c>
      <c r="H66" s="8">
        <v>14.94</v>
      </c>
      <c r="I66" s="8">
        <v>15.13</v>
      </c>
      <c r="J66" s="8">
        <v>15.04</v>
      </c>
      <c r="K66" s="8">
        <v>14.89</v>
      </c>
      <c r="L66" s="8">
        <v>15.04</v>
      </c>
      <c r="M66" s="1"/>
      <c r="N66" s="7">
        <f t="shared" si="7"/>
        <v>14.98818182</v>
      </c>
      <c r="O66" s="7">
        <f t="shared" si="8"/>
        <v>0.083763737</v>
      </c>
      <c r="P66" s="3">
        <f t="shared" si="9"/>
        <v>0.5588652314</v>
      </c>
    </row>
    <row r="67" ht="15.75" customHeight="1">
      <c r="A67" s="5">
        <v>64.0</v>
      </c>
      <c r="B67" s="8">
        <v>15.41</v>
      </c>
      <c r="C67" s="8">
        <v>15.44</v>
      </c>
      <c r="D67" s="8">
        <v>15.3</v>
      </c>
      <c r="E67" s="8">
        <v>15.53</v>
      </c>
      <c r="F67" s="8">
        <v>15.4</v>
      </c>
      <c r="G67" s="8">
        <v>15.43</v>
      </c>
      <c r="H67" s="8">
        <v>15.44</v>
      </c>
      <c r="I67" s="8">
        <v>15.6</v>
      </c>
      <c r="J67" s="8">
        <v>15.41</v>
      </c>
      <c r="K67" s="8">
        <v>15.32</v>
      </c>
      <c r="L67" s="8">
        <v>15.49</v>
      </c>
      <c r="M67" s="1"/>
      <c r="N67" s="7">
        <f t="shared" si="7"/>
        <v>15.43363636</v>
      </c>
      <c r="O67" s="7">
        <f t="shared" si="8"/>
        <v>0.08558886928</v>
      </c>
      <c r="P67" s="3">
        <f t="shared" si="9"/>
        <v>0.5545606186</v>
      </c>
    </row>
    <row r="68" ht="15.75" customHeight="1">
      <c r="A68" s="5">
        <v>128.0</v>
      </c>
      <c r="B68" s="8">
        <v>16.56</v>
      </c>
      <c r="C68" s="8">
        <v>16.65</v>
      </c>
      <c r="D68" s="8">
        <v>16.49</v>
      </c>
      <c r="E68" s="8">
        <v>16.6</v>
      </c>
      <c r="F68" s="8">
        <v>16.5</v>
      </c>
      <c r="G68" s="8">
        <v>16.64</v>
      </c>
      <c r="H68" s="8">
        <v>16.6</v>
      </c>
      <c r="I68" s="8">
        <v>16.83</v>
      </c>
      <c r="J68" s="8">
        <v>16.69</v>
      </c>
      <c r="K68" s="8">
        <v>16.49</v>
      </c>
      <c r="L68" s="8">
        <v>16.49</v>
      </c>
      <c r="M68" s="1"/>
      <c r="N68" s="7">
        <f t="shared" si="7"/>
        <v>16.59454545</v>
      </c>
      <c r="O68" s="7">
        <f t="shared" si="8"/>
        <v>0.1061474104</v>
      </c>
      <c r="P68" s="3">
        <f t="shared" si="9"/>
        <v>0.6396524126</v>
      </c>
    </row>
    <row r="69" ht="15.75" customHeight="1">
      <c r="A69" s="5">
        <v>256.0</v>
      </c>
      <c r="B69" s="8">
        <v>20.72</v>
      </c>
      <c r="C69" s="8">
        <v>20.81</v>
      </c>
      <c r="D69" s="8">
        <v>20.74</v>
      </c>
      <c r="E69" s="8">
        <v>20.75</v>
      </c>
      <c r="F69" s="8">
        <v>20.69</v>
      </c>
      <c r="G69" s="8">
        <v>20.7</v>
      </c>
      <c r="H69" s="8">
        <v>20.77</v>
      </c>
      <c r="I69" s="8">
        <v>20.89</v>
      </c>
      <c r="J69" s="8">
        <v>20.98</v>
      </c>
      <c r="K69" s="8">
        <v>20.59</v>
      </c>
      <c r="L69" s="8">
        <v>20.69</v>
      </c>
      <c r="M69" s="1"/>
      <c r="N69" s="7">
        <f t="shared" si="7"/>
        <v>20.75727273</v>
      </c>
      <c r="O69" s="7">
        <f t="shared" si="8"/>
        <v>0.1059330835</v>
      </c>
      <c r="P69" s="3">
        <f t="shared" si="9"/>
        <v>0.5103420131</v>
      </c>
    </row>
    <row r="70" ht="15.75" customHeight="1">
      <c r="A70" s="5">
        <v>512.0</v>
      </c>
      <c r="B70" s="8">
        <v>23.48</v>
      </c>
      <c r="C70" s="8">
        <v>23.54</v>
      </c>
      <c r="D70" s="8">
        <v>23.27</v>
      </c>
      <c r="E70" s="8">
        <v>23.36</v>
      </c>
      <c r="F70" s="8">
        <v>23.32</v>
      </c>
      <c r="G70" s="8">
        <v>23.39</v>
      </c>
      <c r="H70" s="8">
        <v>23.28</v>
      </c>
      <c r="I70" s="8">
        <v>23.63</v>
      </c>
      <c r="J70" s="8">
        <v>23.6</v>
      </c>
      <c r="K70" s="8">
        <v>23.21</v>
      </c>
      <c r="L70" s="8">
        <v>23.45</v>
      </c>
      <c r="M70" s="1"/>
      <c r="N70" s="7">
        <f t="shared" si="7"/>
        <v>23.41181818</v>
      </c>
      <c r="O70" s="7">
        <f t="shared" si="8"/>
        <v>0.1397725425</v>
      </c>
      <c r="P70" s="3">
        <f t="shared" si="9"/>
        <v>0.5970170339</v>
      </c>
    </row>
    <row r="71" ht="15.75" customHeight="1">
      <c r="A71" s="5" t="s">
        <v>6</v>
      </c>
      <c r="B71" s="8">
        <v>28.23</v>
      </c>
      <c r="C71" s="8">
        <v>28.27</v>
      </c>
      <c r="D71" s="8">
        <v>28.1</v>
      </c>
      <c r="E71" s="8">
        <v>28.14</v>
      </c>
      <c r="F71" s="8">
        <v>28.03</v>
      </c>
      <c r="G71" s="8">
        <v>28.38</v>
      </c>
      <c r="H71" s="8">
        <v>28.08</v>
      </c>
      <c r="I71" s="8">
        <v>28.43</v>
      </c>
      <c r="J71" s="8">
        <v>28.28</v>
      </c>
      <c r="K71" s="8">
        <v>27.98</v>
      </c>
      <c r="L71" s="8">
        <v>28.33</v>
      </c>
      <c r="M71" s="1"/>
      <c r="N71" s="7">
        <f t="shared" si="7"/>
        <v>28.20454545</v>
      </c>
      <c r="O71" s="7">
        <f t="shared" si="8"/>
        <v>0.1481461195</v>
      </c>
      <c r="P71" s="3">
        <f t="shared" si="9"/>
        <v>0.5252561852</v>
      </c>
    </row>
    <row r="72" ht="15.75" customHeight="1">
      <c r="A72" s="5" t="s">
        <v>7</v>
      </c>
      <c r="B72" s="8">
        <v>37.34</v>
      </c>
      <c r="C72" s="8">
        <v>37.35</v>
      </c>
      <c r="D72" s="8">
        <v>37.23</v>
      </c>
      <c r="E72" s="8">
        <v>37.34</v>
      </c>
      <c r="F72" s="8">
        <v>37.2</v>
      </c>
      <c r="G72" s="8">
        <v>37.53</v>
      </c>
      <c r="H72" s="8">
        <v>37.25</v>
      </c>
      <c r="I72" s="8">
        <v>37.76</v>
      </c>
      <c r="J72" s="8">
        <v>37.27</v>
      </c>
      <c r="K72" s="8">
        <v>37.12</v>
      </c>
      <c r="L72" s="8">
        <v>37.53</v>
      </c>
      <c r="M72" s="1"/>
      <c r="N72" s="7">
        <f t="shared" si="7"/>
        <v>37.35636364</v>
      </c>
      <c r="O72" s="7">
        <f t="shared" si="8"/>
        <v>0.1840800221</v>
      </c>
      <c r="P72" s="3">
        <f t="shared" si="9"/>
        <v>0.4927675079</v>
      </c>
    </row>
    <row r="73" ht="15.75" customHeight="1">
      <c r="A73" s="5" t="s">
        <v>8</v>
      </c>
      <c r="B73" s="8">
        <v>56.38</v>
      </c>
      <c r="C73" s="8">
        <v>56.67</v>
      </c>
      <c r="D73" s="8">
        <v>56.7</v>
      </c>
      <c r="E73" s="8">
        <v>56.74</v>
      </c>
      <c r="F73" s="8">
        <v>56.57</v>
      </c>
      <c r="G73" s="8">
        <v>56.82</v>
      </c>
      <c r="H73" s="8">
        <v>56.7</v>
      </c>
      <c r="I73" s="8">
        <v>56.89</v>
      </c>
      <c r="J73" s="8">
        <v>56.53</v>
      </c>
      <c r="K73" s="8">
        <v>56.36</v>
      </c>
      <c r="L73" s="8">
        <v>57.06</v>
      </c>
      <c r="M73" s="1"/>
      <c r="N73" s="7">
        <f t="shared" si="7"/>
        <v>56.67454545</v>
      </c>
      <c r="O73" s="7">
        <f t="shared" si="8"/>
        <v>0.2095883411</v>
      </c>
      <c r="P73" s="3">
        <f t="shared" si="9"/>
        <v>0.3698103609</v>
      </c>
    </row>
    <row r="74" ht="15.75" customHeight="1">
      <c r="A74" s="5" t="s">
        <v>9</v>
      </c>
      <c r="B74" s="8">
        <v>92.22</v>
      </c>
      <c r="C74" s="8">
        <v>92.04</v>
      </c>
      <c r="D74" s="8">
        <v>93.0</v>
      </c>
      <c r="E74" s="8">
        <v>92.24</v>
      </c>
      <c r="F74" s="8">
        <v>92.78</v>
      </c>
      <c r="G74" s="8">
        <v>92.32</v>
      </c>
      <c r="H74" s="8">
        <v>92.9</v>
      </c>
      <c r="I74" s="8">
        <v>92.13</v>
      </c>
      <c r="J74" s="8">
        <v>92.7</v>
      </c>
      <c r="K74" s="8">
        <v>91.36</v>
      </c>
      <c r="L74" s="8">
        <v>92.47</v>
      </c>
      <c r="M74" s="1"/>
      <c r="N74" s="7">
        <f t="shared" si="7"/>
        <v>92.37818182</v>
      </c>
      <c r="O74" s="7">
        <f t="shared" si="8"/>
        <v>0.4682481859</v>
      </c>
      <c r="P74" s="3">
        <f t="shared" si="9"/>
        <v>0.5068817947</v>
      </c>
    </row>
    <row r="75" ht="15.75" customHeight="1">
      <c r="A75" s="5" t="s">
        <v>10</v>
      </c>
      <c r="B75" s="8">
        <v>177.46</v>
      </c>
      <c r="C75" s="8">
        <v>177.47</v>
      </c>
      <c r="D75" s="8">
        <v>180.08</v>
      </c>
      <c r="E75" s="8">
        <v>178.39</v>
      </c>
      <c r="F75" s="8">
        <v>178.75</v>
      </c>
      <c r="G75" s="8">
        <v>178.92</v>
      </c>
      <c r="H75" s="8">
        <v>178.37</v>
      </c>
      <c r="I75" s="8">
        <v>178.75</v>
      </c>
      <c r="J75" s="8">
        <v>179.2</v>
      </c>
      <c r="K75" s="8">
        <v>178.16</v>
      </c>
      <c r="L75" s="8">
        <v>178.0</v>
      </c>
      <c r="M75" s="1"/>
      <c r="N75" s="7">
        <f t="shared" si="7"/>
        <v>178.5045455</v>
      </c>
      <c r="O75" s="7">
        <f t="shared" si="8"/>
        <v>0.7631954355</v>
      </c>
      <c r="P75" s="3">
        <f t="shared" si="9"/>
        <v>0.4275495806</v>
      </c>
    </row>
    <row r="76" ht="15.75" customHeight="1">
      <c r="A76" s="5" t="s">
        <v>11</v>
      </c>
      <c r="B76" s="8">
        <v>327.35</v>
      </c>
      <c r="C76" s="8">
        <v>325.94</v>
      </c>
      <c r="D76" s="8">
        <v>327.33</v>
      </c>
      <c r="E76" s="8">
        <v>326.48</v>
      </c>
      <c r="F76" s="8">
        <v>324.81</v>
      </c>
      <c r="G76" s="8">
        <v>325.54</v>
      </c>
      <c r="H76" s="8">
        <v>325.24</v>
      </c>
      <c r="I76" s="8">
        <v>327.43</v>
      </c>
      <c r="J76" s="8">
        <v>326.04</v>
      </c>
      <c r="K76" s="8">
        <v>325.2</v>
      </c>
      <c r="L76" s="8">
        <v>327.03</v>
      </c>
      <c r="M76" s="1"/>
      <c r="N76" s="7">
        <f t="shared" si="7"/>
        <v>326.2172727</v>
      </c>
      <c r="O76" s="7">
        <f t="shared" si="8"/>
        <v>0.9622275293</v>
      </c>
      <c r="P76" s="3">
        <f t="shared" si="9"/>
        <v>0.2949652302</v>
      </c>
    </row>
    <row r="77" ht="15.75" customHeight="1">
      <c r="A77" s="5" t="s">
        <v>12</v>
      </c>
      <c r="B77" s="8">
        <v>659.16</v>
      </c>
      <c r="C77" s="8">
        <v>655.04</v>
      </c>
      <c r="D77" s="8">
        <v>657.16</v>
      </c>
      <c r="E77" s="8">
        <v>653.03</v>
      </c>
      <c r="F77" s="8">
        <v>654.97</v>
      </c>
      <c r="G77" s="8">
        <v>659.09</v>
      </c>
      <c r="H77" s="8">
        <v>656.98</v>
      </c>
      <c r="I77" s="8">
        <v>663.03</v>
      </c>
      <c r="J77" s="8">
        <v>662.63</v>
      </c>
      <c r="K77" s="8">
        <v>659.86</v>
      </c>
      <c r="L77" s="8">
        <v>663.33</v>
      </c>
      <c r="M77" s="1"/>
      <c r="N77" s="7">
        <f t="shared" si="7"/>
        <v>658.5709091</v>
      </c>
      <c r="O77" s="7">
        <f t="shared" si="8"/>
        <v>3.492049411</v>
      </c>
      <c r="P77" s="3">
        <f t="shared" si="9"/>
        <v>0.5302465328</v>
      </c>
    </row>
    <row r="78" ht="15.75" customHeight="1">
      <c r="A78" s="5" t="s">
        <v>13</v>
      </c>
      <c r="B78" s="8">
        <v>1231.91</v>
      </c>
      <c r="C78" s="8">
        <v>1216.57</v>
      </c>
      <c r="D78" s="8">
        <v>1219.46</v>
      </c>
      <c r="E78" s="8">
        <v>1229.24</v>
      </c>
      <c r="F78" s="8">
        <v>1224.68</v>
      </c>
      <c r="G78" s="8">
        <v>1227.16</v>
      </c>
      <c r="H78" s="8">
        <v>1222.36</v>
      </c>
      <c r="I78" s="8">
        <v>1219.62</v>
      </c>
      <c r="J78" s="8">
        <v>1226.83</v>
      </c>
      <c r="K78" s="8">
        <v>1212.49</v>
      </c>
      <c r="L78" s="8">
        <v>1221.12</v>
      </c>
      <c r="M78" s="1"/>
      <c r="N78" s="7">
        <f t="shared" si="7"/>
        <v>1222.858182</v>
      </c>
      <c r="O78" s="7">
        <f t="shared" si="8"/>
        <v>5.767203513</v>
      </c>
      <c r="P78" s="3">
        <f t="shared" si="9"/>
        <v>0.471616709</v>
      </c>
    </row>
    <row r="79" ht="15.75" customHeight="1">
      <c r="A79" s="5" t="s">
        <v>14</v>
      </c>
      <c r="B79" s="8">
        <v>3203.43</v>
      </c>
      <c r="C79" s="8">
        <v>3178.59</v>
      </c>
      <c r="D79" s="8">
        <v>3204.65</v>
      </c>
      <c r="E79" s="8">
        <v>3199.56</v>
      </c>
      <c r="F79" s="8">
        <v>3165.27</v>
      </c>
      <c r="G79" s="8">
        <v>3217.14</v>
      </c>
      <c r="H79" s="8">
        <v>3189.06</v>
      </c>
      <c r="I79" s="8">
        <v>3212.24</v>
      </c>
      <c r="J79" s="8">
        <v>3200.13</v>
      </c>
      <c r="K79" s="8">
        <v>3193.58</v>
      </c>
      <c r="L79" s="8">
        <v>3189.78</v>
      </c>
      <c r="M79" s="1"/>
      <c r="N79" s="7">
        <f t="shared" si="7"/>
        <v>3195.766364</v>
      </c>
      <c r="O79" s="7">
        <f t="shared" si="8"/>
        <v>14.86588058</v>
      </c>
      <c r="P79" s="3">
        <f t="shared" si="9"/>
        <v>0.4651741989</v>
      </c>
    </row>
    <row r="80" ht="15.75" customHeight="1">
      <c r="A80" s="5" t="s">
        <v>15</v>
      </c>
      <c r="B80" s="8">
        <v>6869.07</v>
      </c>
      <c r="C80" s="8">
        <v>6888.11</v>
      </c>
      <c r="D80" s="8">
        <v>6870.82</v>
      </c>
      <c r="E80" s="8">
        <v>6840.05</v>
      </c>
      <c r="F80" s="8">
        <v>6888.45</v>
      </c>
      <c r="G80" s="8">
        <v>6838.67</v>
      </c>
      <c r="H80" s="8">
        <v>6847.52</v>
      </c>
      <c r="I80" s="8">
        <v>6882.65</v>
      </c>
      <c r="J80" s="8">
        <v>6917.98</v>
      </c>
      <c r="K80" s="8">
        <v>6863.55</v>
      </c>
      <c r="L80" s="8">
        <v>6870.67</v>
      </c>
      <c r="M80" s="1"/>
      <c r="N80" s="7">
        <f t="shared" si="7"/>
        <v>6870.685455</v>
      </c>
      <c r="O80" s="7">
        <f t="shared" si="8"/>
        <v>23.56442164</v>
      </c>
      <c r="P80" s="3">
        <f t="shared" si="9"/>
        <v>0.3429704619</v>
      </c>
    </row>
    <row r="81" ht="15.75" customHeight="1">
      <c r="A81" s="5" t="s">
        <v>16</v>
      </c>
      <c r="B81" s="8">
        <v>13838.36</v>
      </c>
      <c r="C81" s="8">
        <v>13765.95</v>
      </c>
      <c r="D81" s="8">
        <v>13654.88</v>
      </c>
      <c r="E81" s="8">
        <v>13731.77</v>
      </c>
      <c r="F81" s="8">
        <v>13707.4</v>
      </c>
      <c r="G81" s="8">
        <v>13802.76</v>
      </c>
      <c r="H81" s="8">
        <v>13815.59</v>
      </c>
      <c r="I81" s="8">
        <v>13789.85</v>
      </c>
      <c r="J81" s="8">
        <v>13783.13</v>
      </c>
      <c r="K81" s="8">
        <v>13720.92</v>
      </c>
      <c r="L81" s="8">
        <v>13751.99</v>
      </c>
      <c r="M81" s="1"/>
      <c r="N81" s="7">
        <f t="shared" si="7"/>
        <v>13760.23636</v>
      </c>
      <c r="O81" s="7">
        <f t="shared" si="8"/>
        <v>53.59578011</v>
      </c>
      <c r="P81" s="3">
        <f t="shared" si="9"/>
        <v>0.3894975253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25.57</v>
      </c>
      <c r="C89" s="8">
        <v>25.49</v>
      </c>
      <c r="D89" s="8">
        <v>25.63</v>
      </c>
      <c r="E89" s="8">
        <v>25.8</v>
      </c>
      <c r="F89" s="8">
        <v>25.79</v>
      </c>
      <c r="G89" s="8">
        <v>25.81</v>
      </c>
      <c r="H89" s="8">
        <v>26.22</v>
      </c>
      <c r="I89" s="8">
        <v>25.67</v>
      </c>
      <c r="J89" s="8">
        <v>25.69</v>
      </c>
      <c r="K89" s="8">
        <v>26.09</v>
      </c>
      <c r="L89" s="8">
        <v>25.67</v>
      </c>
      <c r="M89" s="1"/>
      <c r="N89" s="7">
        <f t="shared" ref="N89:N109" si="10">AVERAGE(B89:L89)</f>
        <v>25.76636364</v>
      </c>
      <c r="O89" s="7">
        <f t="shared" ref="O89:O109" si="11">STDEV(B89:L89)</f>
        <v>0.2172681628</v>
      </c>
      <c r="P89" s="3">
        <f t="shared" ref="P89:P109" si="12">O89/N89*100</f>
        <v>0.8432240025</v>
      </c>
    </row>
    <row r="90" ht="15.75" customHeight="1">
      <c r="A90" s="5">
        <v>2.0</v>
      </c>
      <c r="B90" s="8">
        <v>26.17</v>
      </c>
      <c r="C90" s="8">
        <v>26.11</v>
      </c>
      <c r="D90" s="8">
        <v>26.34</v>
      </c>
      <c r="E90" s="8">
        <v>26.2</v>
      </c>
      <c r="F90" s="8">
        <v>25.94</v>
      </c>
      <c r="G90" s="8">
        <v>26.33</v>
      </c>
      <c r="H90" s="8">
        <v>26.72</v>
      </c>
      <c r="I90" s="8">
        <v>26.14</v>
      </c>
      <c r="J90" s="8">
        <v>26.42</v>
      </c>
      <c r="K90" s="8">
        <v>26.26</v>
      </c>
      <c r="L90" s="8">
        <v>26.37</v>
      </c>
      <c r="M90" s="1"/>
      <c r="N90" s="7">
        <f t="shared" si="10"/>
        <v>26.27272727</v>
      </c>
      <c r="O90" s="7">
        <f t="shared" si="11"/>
        <v>0.2024396655</v>
      </c>
      <c r="P90" s="3">
        <f t="shared" si="12"/>
        <v>0.7705315989</v>
      </c>
    </row>
    <row r="91" ht="15.75" customHeight="1">
      <c r="A91" s="5">
        <v>4.0</v>
      </c>
      <c r="B91" s="8">
        <v>26.62</v>
      </c>
      <c r="C91" s="8">
        <v>26.68</v>
      </c>
      <c r="D91" s="8">
        <v>26.7</v>
      </c>
      <c r="E91" s="8">
        <v>26.61</v>
      </c>
      <c r="F91" s="8">
        <v>26.49</v>
      </c>
      <c r="G91" s="8">
        <v>26.69</v>
      </c>
      <c r="H91" s="8">
        <v>26.88</v>
      </c>
      <c r="I91" s="8">
        <v>26.63</v>
      </c>
      <c r="J91" s="8">
        <v>26.88</v>
      </c>
      <c r="K91" s="8">
        <v>26.63</v>
      </c>
      <c r="L91" s="8">
        <v>26.9</v>
      </c>
      <c r="M91" s="1"/>
      <c r="N91" s="7">
        <f t="shared" si="10"/>
        <v>26.70090909</v>
      </c>
      <c r="O91" s="7">
        <f t="shared" si="11"/>
        <v>0.1317918469</v>
      </c>
      <c r="P91" s="3">
        <f t="shared" si="12"/>
        <v>0.4935856171</v>
      </c>
    </row>
    <row r="92" ht="15.75" customHeight="1">
      <c r="A92" s="5">
        <v>8.0</v>
      </c>
      <c r="B92" s="8">
        <v>30.23</v>
      </c>
      <c r="C92" s="8">
        <v>27.06</v>
      </c>
      <c r="D92" s="8">
        <v>26.99</v>
      </c>
      <c r="E92" s="8">
        <v>27.05</v>
      </c>
      <c r="F92" s="8">
        <v>26.95</v>
      </c>
      <c r="G92" s="8">
        <v>27.18</v>
      </c>
      <c r="H92" s="8">
        <v>27.24</v>
      </c>
      <c r="I92" s="8">
        <v>27.23</v>
      </c>
      <c r="J92" s="8">
        <v>28.77</v>
      </c>
      <c r="K92" s="8">
        <v>26.97</v>
      </c>
      <c r="L92" s="8">
        <v>27.36</v>
      </c>
      <c r="M92" s="1"/>
      <c r="N92" s="7">
        <f t="shared" si="10"/>
        <v>27.54818182</v>
      </c>
      <c r="O92" s="7">
        <f t="shared" si="11"/>
        <v>1.02676013</v>
      </c>
      <c r="P92" s="3">
        <f t="shared" si="12"/>
        <v>3.727142997</v>
      </c>
    </row>
    <row r="93" ht="15.75" customHeight="1">
      <c r="A93" s="5">
        <v>16.0</v>
      </c>
      <c r="B93" s="8">
        <v>27.4</v>
      </c>
      <c r="C93" s="8">
        <v>27.51</v>
      </c>
      <c r="D93" s="8">
        <v>27.54</v>
      </c>
      <c r="E93" s="8">
        <v>27.45</v>
      </c>
      <c r="F93" s="8">
        <v>27.44</v>
      </c>
      <c r="G93" s="8">
        <v>27.6</v>
      </c>
      <c r="H93" s="8">
        <v>27.82</v>
      </c>
      <c r="I93" s="8">
        <v>27.56</v>
      </c>
      <c r="J93" s="8">
        <v>28.05</v>
      </c>
      <c r="K93" s="8">
        <v>27.45</v>
      </c>
      <c r="L93" s="8">
        <v>27.85</v>
      </c>
      <c r="M93" s="1"/>
      <c r="N93" s="7">
        <f t="shared" si="10"/>
        <v>27.60636364</v>
      </c>
      <c r="O93" s="7">
        <f t="shared" si="11"/>
        <v>0.2090106565</v>
      </c>
      <c r="P93" s="3">
        <f t="shared" si="12"/>
        <v>0.7571104231</v>
      </c>
    </row>
    <row r="94" ht="15.75" customHeight="1">
      <c r="A94" s="5">
        <v>32.0</v>
      </c>
      <c r="B94" s="8">
        <v>27.7</v>
      </c>
      <c r="C94" s="8">
        <v>27.73</v>
      </c>
      <c r="D94" s="8">
        <v>27.79</v>
      </c>
      <c r="E94" s="8">
        <v>27.74</v>
      </c>
      <c r="F94" s="8">
        <v>27.55</v>
      </c>
      <c r="G94" s="8">
        <v>27.8</v>
      </c>
      <c r="H94" s="8">
        <v>27.9</v>
      </c>
      <c r="I94" s="8">
        <v>27.75</v>
      </c>
      <c r="J94" s="8">
        <v>27.86</v>
      </c>
      <c r="K94" s="8">
        <v>27.52</v>
      </c>
      <c r="L94" s="8">
        <v>28.02</v>
      </c>
      <c r="M94" s="1"/>
      <c r="N94" s="7">
        <f t="shared" si="10"/>
        <v>27.76</v>
      </c>
      <c r="O94" s="7">
        <f t="shared" si="11"/>
        <v>0.14366628</v>
      </c>
      <c r="P94" s="3">
        <f t="shared" si="12"/>
        <v>0.517529827</v>
      </c>
    </row>
    <row r="95" ht="15.75" customHeight="1">
      <c r="A95" s="5">
        <v>64.0</v>
      </c>
      <c r="B95" s="8">
        <v>28.35</v>
      </c>
      <c r="C95" s="8">
        <v>28.65</v>
      </c>
      <c r="D95" s="8">
        <v>28.41</v>
      </c>
      <c r="E95" s="8">
        <v>28.44</v>
      </c>
      <c r="F95" s="8">
        <v>28.46</v>
      </c>
      <c r="G95" s="8">
        <v>28.56</v>
      </c>
      <c r="H95" s="8">
        <v>28.66</v>
      </c>
      <c r="I95" s="8">
        <v>28.47</v>
      </c>
      <c r="J95" s="8">
        <v>28.7</v>
      </c>
      <c r="K95" s="8">
        <v>28.36</v>
      </c>
      <c r="L95" s="8">
        <v>28.81</v>
      </c>
      <c r="M95" s="1"/>
      <c r="N95" s="7">
        <f t="shared" si="10"/>
        <v>28.53363636</v>
      </c>
      <c r="O95" s="7">
        <f t="shared" si="11"/>
        <v>0.1522020189</v>
      </c>
      <c r="P95" s="3">
        <f t="shared" si="12"/>
        <v>0.5334126254</v>
      </c>
    </row>
    <row r="96" ht="15.75" customHeight="1">
      <c r="A96" s="5">
        <v>128.0</v>
      </c>
      <c r="B96" s="8">
        <v>30.12</v>
      </c>
      <c r="C96" s="8">
        <v>30.34</v>
      </c>
      <c r="D96" s="8">
        <v>30.11</v>
      </c>
      <c r="E96" s="8">
        <v>30.14</v>
      </c>
      <c r="F96" s="8">
        <v>30.17</v>
      </c>
      <c r="G96" s="8">
        <v>30.27</v>
      </c>
      <c r="H96" s="8">
        <v>30.27</v>
      </c>
      <c r="I96" s="8">
        <v>30.22</v>
      </c>
      <c r="J96" s="8">
        <v>30.52</v>
      </c>
      <c r="K96" s="8">
        <v>30.11</v>
      </c>
      <c r="L96" s="8">
        <v>30.48</v>
      </c>
      <c r="M96" s="1"/>
      <c r="N96" s="7">
        <f t="shared" si="10"/>
        <v>30.25</v>
      </c>
      <c r="O96" s="7">
        <f t="shared" si="11"/>
        <v>0.1449827576</v>
      </c>
      <c r="P96" s="3">
        <f t="shared" si="12"/>
        <v>0.4792818433</v>
      </c>
    </row>
    <row r="97" ht="15.75" customHeight="1">
      <c r="A97" s="5">
        <v>256.0</v>
      </c>
      <c r="B97" s="8">
        <v>34.61</v>
      </c>
      <c r="C97" s="8">
        <v>34.71</v>
      </c>
      <c r="D97" s="8">
        <v>34.43</v>
      </c>
      <c r="E97" s="8">
        <v>34.44</v>
      </c>
      <c r="F97" s="8">
        <v>34.68</v>
      </c>
      <c r="G97" s="8">
        <v>34.61</v>
      </c>
      <c r="H97" s="8">
        <v>34.44</v>
      </c>
      <c r="I97" s="8">
        <v>34.77</v>
      </c>
      <c r="J97" s="8">
        <v>34.72</v>
      </c>
      <c r="K97" s="8">
        <v>34.47</v>
      </c>
      <c r="L97" s="8">
        <v>34.66</v>
      </c>
      <c r="M97" s="1"/>
      <c r="N97" s="7">
        <f t="shared" si="10"/>
        <v>34.59454545</v>
      </c>
      <c r="O97" s="7">
        <f t="shared" si="11"/>
        <v>0.127386313</v>
      </c>
      <c r="P97" s="3">
        <f t="shared" si="12"/>
        <v>0.3682265839</v>
      </c>
    </row>
    <row r="98" ht="15.75" customHeight="1">
      <c r="A98" s="5">
        <v>512.0</v>
      </c>
      <c r="B98" s="8">
        <v>37.81</v>
      </c>
      <c r="C98" s="8">
        <v>38.09</v>
      </c>
      <c r="D98" s="8">
        <v>37.71</v>
      </c>
      <c r="E98" s="8">
        <v>37.75</v>
      </c>
      <c r="F98" s="8">
        <v>38.08</v>
      </c>
      <c r="G98" s="8">
        <v>37.86</v>
      </c>
      <c r="H98" s="8">
        <v>37.79</v>
      </c>
      <c r="I98" s="8">
        <v>37.98</v>
      </c>
      <c r="J98" s="8">
        <v>38.05</v>
      </c>
      <c r="K98" s="8">
        <v>37.79</v>
      </c>
      <c r="L98" s="8">
        <v>38.0</v>
      </c>
      <c r="M98" s="1"/>
      <c r="N98" s="7">
        <f t="shared" si="10"/>
        <v>37.90090909</v>
      </c>
      <c r="O98" s="7">
        <f t="shared" si="11"/>
        <v>0.1413827815</v>
      </c>
      <c r="P98" s="3">
        <f t="shared" si="12"/>
        <v>0.3730326921</v>
      </c>
    </row>
    <row r="99" ht="15.75" customHeight="1">
      <c r="A99" s="5" t="s">
        <v>6</v>
      </c>
      <c r="B99" s="8">
        <v>43.59</v>
      </c>
      <c r="C99" s="8">
        <v>43.59</v>
      </c>
      <c r="D99" s="8">
        <v>43.41</v>
      </c>
      <c r="E99" s="8">
        <v>43.54</v>
      </c>
      <c r="F99" s="8">
        <v>43.44</v>
      </c>
      <c r="G99" s="8">
        <v>43.54</v>
      </c>
      <c r="H99" s="8">
        <v>43.48</v>
      </c>
      <c r="I99" s="8">
        <v>43.54</v>
      </c>
      <c r="J99" s="8">
        <v>43.51</v>
      </c>
      <c r="K99" s="8">
        <v>43.38</v>
      </c>
      <c r="L99" s="8">
        <v>43.71</v>
      </c>
      <c r="M99" s="1"/>
      <c r="N99" s="7">
        <f t="shared" si="10"/>
        <v>43.52090909</v>
      </c>
      <c r="O99" s="7">
        <f t="shared" si="11"/>
        <v>0.09321529332</v>
      </c>
      <c r="P99" s="3">
        <f t="shared" si="12"/>
        <v>0.2141850785</v>
      </c>
    </row>
    <row r="100" ht="15.75" customHeight="1">
      <c r="A100" s="5" t="s">
        <v>7</v>
      </c>
      <c r="B100" s="8">
        <v>56.34</v>
      </c>
      <c r="C100" s="8">
        <v>56.42</v>
      </c>
      <c r="D100" s="8">
        <v>56.26</v>
      </c>
      <c r="E100" s="8">
        <v>56.25</v>
      </c>
      <c r="F100" s="8">
        <v>56.24</v>
      </c>
      <c r="G100" s="8">
        <v>56.4</v>
      </c>
      <c r="H100" s="8">
        <v>56.34</v>
      </c>
      <c r="I100" s="8">
        <v>56.38</v>
      </c>
      <c r="J100" s="8">
        <v>56.34</v>
      </c>
      <c r="K100" s="8">
        <v>56.19</v>
      </c>
      <c r="L100" s="8">
        <v>56.65</v>
      </c>
      <c r="M100" s="1"/>
      <c r="N100" s="7">
        <f t="shared" si="10"/>
        <v>56.34636364</v>
      </c>
      <c r="O100" s="7">
        <f t="shared" si="11"/>
        <v>0.1241992534</v>
      </c>
      <c r="P100" s="3">
        <f t="shared" si="12"/>
        <v>0.2204210625</v>
      </c>
    </row>
    <row r="101" ht="15.75" customHeight="1">
      <c r="A101" s="5" t="s">
        <v>8</v>
      </c>
      <c r="B101" s="8">
        <v>85.92</v>
      </c>
      <c r="C101" s="8">
        <v>86.3</v>
      </c>
      <c r="D101" s="8">
        <v>86.02</v>
      </c>
      <c r="E101" s="8">
        <v>86.01</v>
      </c>
      <c r="F101" s="8">
        <v>85.97</v>
      </c>
      <c r="G101" s="8">
        <v>86.2</v>
      </c>
      <c r="H101" s="8">
        <v>86.13</v>
      </c>
      <c r="I101" s="8">
        <v>86.31</v>
      </c>
      <c r="J101" s="8">
        <v>86.18</v>
      </c>
      <c r="K101" s="8">
        <v>85.99</v>
      </c>
      <c r="L101" s="8">
        <v>86.12</v>
      </c>
      <c r="M101" s="1"/>
      <c r="N101" s="7">
        <f t="shared" si="10"/>
        <v>86.10454545</v>
      </c>
      <c r="O101" s="7">
        <f t="shared" si="11"/>
        <v>0.1332188903</v>
      </c>
      <c r="P101" s="3">
        <f t="shared" si="12"/>
        <v>0.1547176047</v>
      </c>
    </row>
    <row r="102" ht="15.75" customHeight="1">
      <c r="A102" s="5" t="s">
        <v>9</v>
      </c>
      <c r="B102" s="8">
        <v>152.46</v>
      </c>
      <c r="C102" s="8">
        <v>154.85</v>
      </c>
      <c r="D102" s="8">
        <v>152.59</v>
      </c>
      <c r="E102" s="8">
        <v>151.47</v>
      </c>
      <c r="F102" s="8">
        <v>152.55</v>
      </c>
      <c r="G102" s="8">
        <v>153.08</v>
      </c>
      <c r="H102" s="8">
        <v>152.57</v>
      </c>
      <c r="I102" s="8">
        <v>152.76</v>
      </c>
      <c r="J102" s="8">
        <v>152.09</v>
      </c>
      <c r="K102" s="8">
        <v>152.88</v>
      </c>
      <c r="L102" s="8">
        <v>152.52</v>
      </c>
      <c r="M102" s="1"/>
      <c r="N102" s="7">
        <f t="shared" si="10"/>
        <v>152.7109091</v>
      </c>
      <c r="O102" s="7">
        <f t="shared" si="11"/>
        <v>0.8263226312</v>
      </c>
      <c r="P102" s="3">
        <f t="shared" si="12"/>
        <v>0.5411025553</v>
      </c>
    </row>
    <row r="103" ht="15.75" customHeight="1">
      <c r="A103" s="5" t="s">
        <v>10</v>
      </c>
      <c r="B103" s="8">
        <v>285.08</v>
      </c>
      <c r="C103" s="8">
        <v>285.26</v>
      </c>
      <c r="D103" s="8">
        <v>285.15</v>
      </c>
      <c r="E103" s="8">
        <v>284.16</v>
      </c>
      <c r="F103" s="8">
        <v>284.65</v>
      </c>
      <c r="G103" s="8">
        <v>284.34</v>
      </c>
      <c r="H103" s="8">
        <v>286.82</v>
      </c>
      <c r="I103" s="8">
        <v>285.01</v>
      </c>
      <c r="J103" s="8">
        <v>284.28</v>
      </c>
      <c r="K103" s="8">
        <v>283.81</v>
      </c>
      <c r="L103" s="8">
        <v>283.58</v>
      </c>
      <c r="M103" s="1"/>
      <c r="N103" s="7">
        <f t="shared" si="10"/>
        <v>284.74</v>
      </c>
      <c r="O103" s="7">
        <f t="shared" si="11"/>
        <v>0.8876936408</v>
      </c>
      <c r="P103" s="3">
        <f t="shared" si="12"/>
        <v>0.3117558618</v>
      </c>
    </row>
    <row r="104" ht="15.75" customHeight="1">
      <c r="A104" s="5" t="s">
        <v>11</v>
      </c>
      <c r="B104" s="8">
        <v>582.27</v>
      </c>
      <c r="C104" s="8">
        <v>576.26</v>
      </c>
      <c r="D104" s="8">
        <v>572.48</v>
      </c>
      <c r="E104" s="8">
        <v>547.32</v>
      </c>
      <c r="F104" s="8">
        <v>582.2</v>
      </c>
      <c r="G104" s="8">
        <v>558.42</v>
      </c>
      <c r="H104" s="8">
        <v>597.91</v>
      </c>
      <c r="I104" s="8">
        <v>548.92</v>
      </c>
      <c r="J104" s="8">
        <v>583.53</v>
      </c>
      <c r="K104" s="8">
        <v>561.45</v>
      </c>
      <c r="L104" s="8">
        <v>526.95</v>
      </c>
      <c r="M104" s="1"/>
      <c r="N104" s="7">
        <f t="shared" si="10"/>
        <v>567.0645455</v>
      </c>
      <c r="O104" s="7">
        <f t="shared" si="11"/>
        <v>20.56993989</v>
      </c>
      <c r="P104" s="3">
        <f t="shared" si="12"/>
        <v>3.627442424</v>
      </c>
    </row>
    <row r="105" ht="15.75" customHeight="1">
      <c r="A105" s="5" t="s">
        <v>12</v>
      </c>
      <c r="B105" s="8">
        <v>1168.91</v>
      </c>
      <c r="C105" s="8">
        <v>1152.01</v>
      </c>
      <c r="D105" s="8">
        <v>1153.81</v>
      </c>
      <c r="E105" s="8">
        <v>1146.39</v>
      </c>
      <c r="F105" s="8">
        <v>1167.41</v>
      </c>
      <c r="G105" s="8">
        <v>1155.86</v>
      </c>
      <c r="H105" s="8">
        <v>1154.22</v>
      </c>
      <c r="I105" s="8">
        <v>1158.55</v>
      </c>
      <c r="J105" s="8">
        <v>1142.94</v>
      </c>
      <c r="K105" s="8">
        <v>1164.86</v>
      </c>
      <c r="L105" s="8">
        <v>1146.88</v>
      </c>
      <c r="M105" s="1"/>
      <c r="N105" s="7">
        <f t="shared" si="10"/>
        <v>1155.621818</v>
      </c>
      <c r="O105" s="7">
        <f t="shared" si="11"/>
        <v>8.661866794</v>
      </c>
      <c r="P105" s="3">
        <f t="shared" si="12"/>
        <v>0.7495416457</v>
      </c>
    </row>
    <row r="106" ht="15.75" customHeight="1">
      <c r="A106" s="5" t="s">
        <v>13</v>
      </c>
      <c r="B106" s="8">
        <v>3046.84</v>
      </c>
      <c r="C106" s="8">
        <v>3039.97</v>
      </c>
      <c r="D106" s="8">
        <v>3028.55</v>
      </c>
      <c r="E106" s="8">
        <v>3051.77</v>
      </c>
      <c r="F106" s="8">
        <v>3030.42</v>
      </c>
      <c r="G106" s="8">
        <v>3042.11</v>
      </c>
      <c r="H106" s="8">
        <v>3052.86</v>
      </c>
      <c r="I106" s="8">
        <v>3038.48</v>
      </c>
      <c r="J106" s="8">
        <v>3039.91</v>
      </c>
      <c r="K106" s="8">
        <v>3036.52</v>
      </c>
      <c r="L106" s="8">
        <v>3040.85</v>
      </c>
      <c r="M106" s="1"/>
      <c r="N106" s="7">
        <f t="shared" si="10"/>
        <v>3040.752727</v>
      </c>
      <c r="O106" s="7">
        <f t="shared" si="11"/>
        <v>7.661258501</v>
      </c>
      <c r="P106" s="3">
        <f t="shared" si="12"/>
        <v>0.2519526969</v>
      </c>
    </row>
    <row r="107" ht="15.75" customHeight="1">
      <c r="A107" s="5" t="s">
        <v>14</v>
      </c>
      <c r="B107" s="8">
        <v>6114.65</v>
      </c>
      <c r="C107" s="8">
        <v>6099.39</v>
      </c>
      <c r="D107" s="8">
        <v>6077.96</v>
      </c>
      <c r="E107" s="8">
        <v>6094.05</v>
      </c>
      <c r="F107" s="8">
        <v>6053.11</v>
      </c>
      <c r="G107" s="8">
        <v>6090.31</v>
      </c>
      <c r="H107" s="8">
        <v>6103.46</v>
      </c>
      <c r="I107" s="8">
        <v>6077.3</v>
      </c>
      <c r="J107" s="8">
        <v>6108.0</v>
      </c>
      <c r="K107" s="8">
        <v>6103.07</v>
      </c>
      <c r="L107" s="8">
        <v>6068.21</v>
      </c>
      <c r="M107" s="1"/>
      <c r="N107" s="7">
        <f t="shared" si="10"/>
        <v>6089.955455</v>
      </c>
      <c r="O107" s="7">
        <f t="shared" si="11"/>
        <v>18.78881495</v>
      </c>
      <c r="P107" s="3">
        <f t="shared" si="12"/>
        <v>0.3085213856</v>
      </c>
    </row>
    <row r="108" ht="15.75" customHeight="1">
      <c r="A108" s="5" t="s">
        <v>15</v>
      </c>
      <c r="B108" s="8">
        <v>12607.61</v>
      </c>
      <c r="C108" s="8">
        <v>12591.94</v>
      </c>
      <c r="D108" s="8">
        <v>12624.23</v>
      </c>
      <c r="E108" s="8">
        <v>12642.66</v>
      </c>
      <c r="F108" s="8">
        <v>12637.89</v>
      </c>
      <c r="G108" s="8">
        <v>12587.42</v>
      </c>
      <c r="H108" s="8">
        <v>12630.96</v>
      </c>
      <c r="I108" s="8">
        <v>12591.51</v>
      </c>
      <c r="J108" s="8">
        <v>12578.47</v>
      </c>
      <c r="K108" s="8">
        <v>12646.7</v>
      </c>
      <c r="L108" s="8">
        <v>12577.37</v>
      </c>
      <c r="M108" s="1"/>
      <c r="N108" s="7">
        <f t="shared" si="10"/>
        <v>12610.61455</v>
      </c>
      <c r="O108" s="7">
        <f t="shared" si="11"/>
        <v>26.59238213</v>
      </c>
      <c r="P108" s="3">
        <f t="shared" si="12"/>
        <v>0.2108730073</v>
      </c>
    </row>
    <row r="109" ht="15.75" customHeight="1">
      <c r="A109" s="5" t="s">
        <v>16</v>
      </c>
      <c r="B109" s="8">
        <v>25236.19</v>
      </c>
      <c r="C109" s="8">
        <v>25175.46</v>
      </c>
      <c r="D109" s="8">
        <v>25209.02</v>
      </c>
      <c r="E109" s="8">
        <v>25292.46</v>
      </c>
      <c r="F109" s="8">
        <v>25241.22</v>
      </c>
      <c r="G109" s="8">
        <v>25159.54</v>
      </c>
      <c r="H109" s="8">
        <v>25307.14</v>
      </c>
      <c r="I109" s="8">
        <v>25154.09</v>
      </c>
      <c r="J109" s="8">
        <v>25227.17</v>
      </c>
      <c r="K109" s="8">
        <v>25176.62</v>
      </c>
      <c r="L109" s="8">
        <v>25201.63</v>
      </c>
      <c r="M109" s="1"/>
      <c r="N109" s="7">
        <f t="shared" si="10"/>
        <v>25216.41273</v>
      </c>
      <c r="O109" s="7">
        <f t="shared" si="11"/>
        <v>50.78315057</v>
      </c>
      <c r="P109" s="3">
        <f t="shared" si="12"/>
        <v>0.2013892742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7" t="str">
        <f t="shared" ref="N117:N137" si="13">AVERAGE(B117:L117)</f>
        <v>#DIV/0!</v>
      </c>
      <c r="O117" s="7" t="str">
        <f t="shared" ref="O117:O137" si="14">STDEV(B117:L117)</f>
        <v>#DIV/0!</v>
      </c>
      <c r="P117" s="3" t="str">
        <f t="shared" ref="P117:P137" si="15">O117/N117*100</f>
        <v>#DIV/0!</v>
      </c>
    </row>
    <row r="118" ht="15.75" customHeight="1">
      <c r="A118" s="5">
        <v>2.0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7" t="str">
        <f t="shared" si="13"/>
        <v>#DIV/0!</v>
      </c>
      <c r="O118" s="7" t="str">
        <f t="shared" si="14"/>
        <v>#DIV/0!</v>
      </c>
      <c r="P118" s="3" t="str">
        <f t="shared" si="15"/>
        <v>#DIV/0!</v>
      </c>
    </row>
    <row r="119" ht="15.75" customHeight="1">
      <c r="A119" s="5">
        <v>4.0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7" t="str">
        <f t="shared" si="13"/>
        <v>#DIV/0!</v>
      </c>
      <c r="O119" s="7" t="str">
        <f t="shared" si="14"/>
        <v>#DIV/0!</v>
      </c>
      <c r="P119" s="3" t="str">
        <f t="shared" si="15"/>
        <v>#DIV/0!</v>
      </c>
    </row>
    <row r="120" ht="15.75" customHeight="1">
      <c r="A120" s="5">
        <v>8.0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7" t="str">
        <f t="shared" si="13"/>
        <v>#DIV/0!</v>
      </c>
      <c r="O120" s="7" t="str">
        <f t="shared" si="14"/>
        <v>#DIV/0!</v>
      </c>
      <c r="P120" s="3" t="str">
        <f t="shared" si="15"/>
        <v>#DIV/0!</v>
      </c>
    </row>
    <row r="121" ht="15.75" customHeight="1">
      <c r="A121" s="5">
        <v>16.0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7" t="str">
        <f t="shared" si="13"/>
        <v>#DIV/0!</v>
      </c>
      <c r="O121" s="7" t="str">
        <f t="shared" si="14"/>
        <v>#DIV/0!</v>
      </c>
      <c r="P121" s="3" t="str">
        <f t="shared" si="15"/>
        <v>#DIV/0!</v>
      </c>
    </row>
    <row r="122" ht="15.75" customHeight="1">
      <c r="A122" s="5">
        <v>32.0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7" t="str">
        <f t="shared" si="13"/>
        <v>#DIV/0!</v>
      </c>
      <c r="O122" s="7" t="str">
        <f t="shared" si="14"/>
        <v>#DIV/0!</v>
      </c>
      <c r="P122" s="3" t="str">
        <f t="shared" si="15"/>
        <v>#DIV/0!</v>
      </c>
    </row>
    <row r="123" ht="15.75" customHeight="1">
      <c r="A123" s="5">
        <v>64.0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7" t="str">
        <f t="shared" si="13"/>
        <v>#DIV/0!</v>
      </c>
      <c r="O123" s="7" t="str">
        <f t="shared" si="14"/>
        <v>#DIV/0!</v>
      </c>
      <c r="P123" s="3" t="str">
        <f t="shared" si="15"/>
        <v>#DIV/0!</v>
      </c>
    </row>
    <row r="124" ht="15.75" customHeight="1">
      <c r="A124" s="5">
        <v>128.0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7" t="str">
        <f t="shared" si="13"/>
        <v>#DIV/0!</v>
      </c>
      <c r="O124" s="7" t="str">
        <f t="shared" si="14"/>
        <v>#DIV/0!</v>
      </c>
      <c r="P124" s="3" t="str">
        <f t="shared" si="15"/>
        <v>#DIV/0!</v>
      </c>
    </row>
    <row r="125" ht="15.75" customHeight="1">
      <c r="A125" s="5">
        <v>256.0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7" t="str">
        <f t="shared" si="13"/>
        <v>#DIV/0!</v>
      </c>
      <c r="O125" s="7" t="str">
        <f t="shared" si="14"/>
        <v>#DIV/0!</v>
      </c>
      <c r="P125" s="3" t="str">
        <f t="shared" si="15"/>
        <v>#DIV/0!</v>
      </c>
    </row>
    <row r="126" ht="15.75" customHeight="1">
      <c r="A126" s="5">
        <v>512.0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7" t="str">
        <f t="shared" si="13"/>
        <v>#DIV/0!</v>
      </c>
      <c r="O126" s="7" t="str">
        <f t="shared" si="14"/>
        <v>#DIV/0!</v>
      </c>
      <c r="P126" s="3" t="str">
        <f t="shared" si="15"/>
        <v>#DIV/0!</v>
      </c>
    </row>
    <row r="127" ht="15.75" customHeight="1">
      <c r="A127" s="5" t="s">
        <v>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7" t="str">
        <f t="shared" si="13"/>
        <v>#DIV/0!</v>
      </c>
      <c r="O127" s="7" t="str">
        <f t="shared" si="14"/>
        <v>#DIV/0!</v>
      </c>
      <c r="P127" s="3" t="str">
        <f t="shared" si="15"/>
        <v>#DIV/0!</v>
      </c>
    </row>
    <row r="128" ht="15.75" customHeight="1">
      <c r="A128" s="5" t="s">
        <v>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7" t="str">
        <f t="shared" si="13"/>
        <v>#DIV/0!</v>
      </c>
      <c r="O128" s="7" t="str">
        <f t="shared" si="14"/>
        <v>#DIV/0!</v>
      </c>
      <c r="P128" s="3" t="str">
        <f t="shared" si="15"/>
        <v>#DIV/0!</v>
      </c>
    </row>
    <row r="129" ht="15.75" customHeight="1">
      <c r="A129" s="5" t="s">
        <v>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7" t="str">
        <f t="shared" si="13"/>
        <v>#DIV/0!</v>
      </c>
      <c r="O129" s="7" t="str">
        <f t="shared" si="14"/>
        <v>#DIV/0!</v>
      </c>
      <c r="P129" s="3" t="str">
        <f t="shared" si="15"/>
        <v>#DIV/0!</v>
      </c>
    </row>
    <row r="130" ht="15.75" customHeight="1">
      <c r="A130" s="5" t="s">
        <v>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7" t="str">
        <f t="shared" si="13"/>
        <v>#DIV/0!</v>
      </c>
      <c r="O130" s="7" t="str">
        <f t="shared" si="14"/>
        <v>#DIV/0!</v>
      </c>
      <c r="P130" s="3" t="str">
        <f t="shared" si="15"/>
        <v>#DIV/0!</v>
      </c>
    </row>
    <row r="131" ht="15.75" customHeight="1">
      <c r="A131" s="5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7" t="str">
        <f t="shared" si="13"/>
        <v>#DIV/0!</v>
      </c>
      <c r="O131" s="7" t="str">
        <f t="shared" si="14"/>
        <v>#DIV/0!</v>
      </c>
      <c r="P131" s="3" t="str">
        <f t="shared" si="15"/>
        <v>#DIV/0!</v>
      </c>
    </row>
    <row r="132" ht="15.75" customHeight="1">
      <c r="A132" s="5" t="s">
        <v>11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7" t="str">
        <f t="shared" si="13"/>
        <v>#DIV/0!</v>
      </c>
      <c r="O132" s="7" t="str">
        <f t="shared" si="14"/>
        <v>#DIV/0!</v>
      </c>
      <c r="P132" s="3" t="str">
        <f t="shared" si="15"/>
        <v>#DIV/0!</v>
      </c>
    </row>
    <row r="133" ht="15.75" customHeight="1">
      <c r="A133" s="5" t="s">
        <v>12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7" t="str">
        <f t="shared" si="13"/>
        <v>#DIV/0!</v>
      </c>
      <c r="O133" s="7" t="str">
        <f t="shared" si="14"/>
        <v>#DIV/0!</v>
      </c>
      <c r="P133" s="3" t="str">
        <f t="shared" si="15"/>
        <v>#DIV/0!</v>
      </c>
    </row>
    <row r="134" ht="15.75" customHeight="1">
      <c r="A134" s="5" t="s">
        <v>13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7" t="str">
        <f t="shared" si="13"/>
        <v>#DIV/0!</v>
      </c>
      <c r="O134" s="7" t="str">
        <f t="shared" si="14"/>
        <v>#DIV/0!</v>
      </c>
      <c r="P134" s="3" t="str">
        <f t="shared" si="15"/>
        <v>#DIV/0!</v>
      </c>
    </row>
    <row r="135" ht="15.75" customHeight="1">
      <c r="A135" s="5" t="s">
        <v>14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7" t="str">
        <f t="shared" si="13"/>
        <v>#DIV/0!</v>
      </c>
      <c r="O135" s="7" t="str">
        <f t="shared" si="14"/>
        <v>#DIV/0!</v>
      </c>
      <c r="P135" s="3" t="str">
        <f t="shared" si="15"/>
        <v>#DIV/0!</v>
      </c>
    </row>
    <row r="136" ht="15.75" customHeight="1">
      <c r="A136" s="5" t="s">
        <v>15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7" t="str">
        <f t="shared" si="13"/>
        <v>#DIV/0!</v>
      </c>
      <c r="O136" s="7" t="str">
        <f t="shared" si="14"/>
        <v>#DIV/0!</v>
      </c>
      <c r="P136" s="3" t="str">
        <f t="shared" si="15"/>
        <v>#DIV/0!</v>
      </c>
    </row>
    <row r="137" ht="15.75" customHeight="1">
      <c r="A137" s="5" t="s">
        <v>16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7" t="str">
        <f t="shared" si="13"/>
        <v>#DIV/0!</v>
      </c>
      <c r="O137" s="7" t="str">
        <f t="shared" si="14"/>
        <v>#DIV/0!</v>
      </c>
      <c r="P137" s="3" t="str">
        <f t="shared" si="15"/>
        <v>#DIV/0!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64.28</v>
      </c>
      <c r="C145" s="8">
        <v>65.3</v>
      </c>
      <c r="D145" s="8">
        <v>64.73</v>
      </c>
      <c r="E145" s="8">
        <v>64.13</v>
      </c>
      <c r="F145" s="8">
        <v>64.4</v>
      </c>
      <c r="G145" s="8">
        <v>64.99</v>
      </c>
      <c r="H145" s="8">
        <v>64.76</v>
      </c>
      <c r="I145" s="8">
        <v>65.5</v>
      </c>
      <c r="J145" s="8">
        <v>64.65</v>
      </c>
      <c r="K145" s="8">
        <v>64.66</v>
      </c>
      <c r="L145" s="8">
        <v>65.24</v>
      </c>
      <c r="M145" s="1"/>
      <c r="N145" s="7">
        <f t="shared" ref="N145:N165" si="16">AVERAGE(B145:L145)</f>
        <v>64.78545455</v>
      </c>
      <c r="O145" s="7">
        <f t="shared" ref="O145:O165" si="17">STDEV(B145:L145)</f>
        <v>0.4353473013</v>
      </c>
      <c r="P145" s="3">
        <f t="shared" ref="P145:P165" si="18">O145/N145*100</f>
        <v>0.671983093</v>
      </c>
    </row>
    <row r="146" ht="15.75" customHeight="1">
      <c r="A146" s="5">
        <v>2.0</v>
      </c>
      <c r="B146" s="8">
        <v>65.18</v>
      </c>
      <c r="C146" s="8">
        <v>66.07</v>
      </c>
      <c r="D146" s="8">
        <v>65.63</v>
      </c>
      <c r="E146" s="8">
        <v>65.54</v>
      </c>
      <c r="F146" s="8">
        <v>65.42</v>
      </c>
      <c r="G146" s="8">
        <v>65.64</v>
      </c>
      <c r="H146" s="8">
        <v>65.63</v>
      </c>
      <c r="I146" s="8">
        <v>65.31</v>
      </c>
      <c r="J146" s="8">
        <v>65.59</v>
      </c>
      <c r="K146" s="8">
        <v>65.81</v>
      </c>
      <c r="L146" s="8">
        <v>66.91</v>
      </c>
      <c r="M146" s="1"/>
      <c r="N146" s="7">
        <f t="shared" si="16"/>
        <v>65.70272727</v>
      </c>
      <c r="O146" s="7">
        <f t="shared" si="17"/>
        <v>0.4652975588</v>
      </c>
      <c r="P146" s="3">
        <f t="shared" si="18"/>
        <v>0.7081860648</v>
      </c>
    </row>
    <row r="147" ht="15.75" customHeight="1">
      <c r="A147" s="5">
        <v>4.0</v>
      </c>
      <c r="B147" s="8">
        <v>64.49</v>
      </c>
      <c r="C147" s="8">
        <v>65.49</v>
      </c>
      <c r="D147" s="8">
        <v>65.91</v>
      </c>
      <c r="E147" s="8">
        <v>65.49</v>
      </c>
      <c r="F147" s="8">
        <v>65.76</v>
      </c>
      <c r="G147" s="8">
        <v>65.71</v>
      </c>
      <c r="H147" s="8">
        <v>65.91</v>
      </c>
      <c r="I147" s="8">
        <v>65.12</v>
      </c>
      <c r="J147" s="8">
        <v>65.02</v>
      </c>
      <c r="K147" s="8">
        <v>65.54</v>
      </c>
      <c r="L147" s="8">
        <v>65.7</v>
      </c>
      <c r="M147" s="1"/>
      <c r="N147" s="7">
        <f t="shared" si="16"/>
        <v>65.46727273</v>
      </c>
      <c r="O147" s="7">
        <f t="shared" si="17"/>
        <v>0.4327606939</v>
      </c>
      <c r="P147" s="3">
        <f t="shared" si="18"/>
        <v>0.6610336369</v>
      </c>
    </row>
    <row r="148" ht="15.75" customHeight="1">
      <c r="A148" s="5">
        <v>8.0</v>
      </c>
      <c r="B148" s="8">
        <v>68.69</v>
      </c>
      <c r="C148" s="8">
        <v>64.37</v>
      </c>
      <c r="D148" s="8">
        <v>64.97</v>
      </c>
      <c r="E148" s="8">
        <v>64.62</v>
      </c>
      <c r="F148" s="8">
        <v>65.35</v>
      </c>
      <c r="G148" s="8">
        <v>64.81</v>
      </c>
      <c r="H148" s="8">
        <v>65.33</v>
      </c>
      <c r="I148" s="8">
        <v>65.41</v>
      </c>
      <c r="J148" s="8">
        <v>64.89</v>
      </c>
      <c r="K148" s="8">
        <v>64.86</v>
      </c>
      <c r="L148" s="8">
        <v>65.69</v>
      </c>
      <c r="M148" s="1"/>
      <c r="N148" s="7">
        <f t="shared" si="16"/>
        <v>65.36272727</v>
      </c>
      <c r="O148" s="7">
        <f t="shared" si="17"/>
        <v>1.16852121</v>
      </c>
      <c r="P148" s="3">
        <f t="shared" si="18"/>
        <v>1.787748551</v>
      </c>
    </row>
    <row r="149" ht="15.75" customHeight="1">
      <c r="A149" s="5">
        <v>16.0</v>
      </c>
      <c r="B149" s="8">
        <v>64.92</v>
      </c>
      <c r="C149" s="8">
        <v>65.03</v>
      </c>
      <c r="D149" s="8">
        <v>65.23</v>
      </c>
      <c r="E149" s="8">
        <v>64.7</v>
      </c>
      <c r="F149" s="8">
        <v>71.84</v>
      </c>
      <c r="G149" s="8">
        <v>65.12</v>
      </c>
      <c r="H149" s="8">
        <v>65.5</v>
      </c>
      <c r="I149" s="8">
        <v>65.04</v>
      </c>
      <c r="J149" s="8">
        <v>65.74</v>
      </c>
      <c r="K149" s="8">
        <v>65.46</v>
      </c>
      <c r="L149" s="8">
        <v>65.2</v>
      </c>
      <c r="M149" s="1"/>
      <c r="N149" s="7">
        <f t="shared" si="16"/>
        <v>65.79818182</v>
      </c>
      <c r="O149" s="7">
        <f t="shared" si="17"/>
        <v>2.024671915</v>
      </c>
      <c r="P149" s="3">
        <f t="shared" si="18"/>
        <v>3.077094016</v>
      </c>
    </row>
    <row r="150" ht="15.75" customHeight="1">
      <c r="A150" s="5">
        <v>32.0</v>
      </c>
      <c r="B150" s="8">
        <v>64.77</v>
      </c>
      <c r="C150" s="8">
        <v>64.77</v>
      </c>
      <c r="D150" s="8">
        <v>64.89</v>
      </c>
      <c r="E150" s="8">
        <v>63.73</v>
      </c>
      <c r="F150" s="8">
        <v>64.79</v>
      </c>
      <c r="G150" s="8">
        <v>64.74</v>
      </c>
      <c r="H150" s="8">
        <v>64.99</v>
      </c>
      <c r="I150" s="8">
        <v>64.78</v>
      </c>
      <c r="J150" s="8">
        <v>64.85</v>
      </c>
      <c r="K150" s="8">
        <v>64.87</v>
      </c>
      <c r="L150" s="8">
        <v>65.04</v>
      </c>
      <c r="M150" s="1"/>
      <c r="N150" s="7">
        <f t="shared" si="16"/>
        <v>64.74727273</v>
      </c>
      <c r="O150" s="7">
        <f t="shared" si="17"/>
        <v>0.3506306007</v>
      </c>
      <c r="P150" s="3">
        <f t="shared" si="18"/>
        <v>0.5415372509</v>
      </c>
    </row>
    <row r="151" ht="15.75" customHeight="1">
      <c r="A151" s="5">
        <v>64.0</v>
      </c>
      <c r="B151" s="8">
        <v>67.52</v>
      </c>
      <c r="C151" s="8">
        <v>67.45</v>
      </c>
      <c r="D151" s="8">
        <v>67.22</v>
      </c>
      <c r="E151" s="8">
        <v>66.0</v>
      </c>
      <c r="F151" s="8">
        <v>67.11</v>
      </c>
      <c r="G151" s="8">
        <v>67.29</v>
      </c>
      <c r="H151" s="8">
        <v>66.99</v>
      </c>
      <c r="I151" s="8">
        <v>67.28</v>
      </c>
      <c r="J151" s="8">
        <v>67.21</v>
      </c>
      <c r="K151" s="8">
        <v>67.17</v>
      </c>
      <c r="L151" s="8">
        <v>67.5</v>
      </c>
      <c r="M151" s="1"/>
      <c r="N151" s="7">
        <f t="shared" si="16"/>
        <v>67.15818182</v>
      </c>
      <c r="O151" s="7">
        <f t="shared" si="17"/>
        <v>0.41758396</v>
      </c>
      <c r="P151" s="3">
        <f t="shared" si="18"/>
        <v>0.6217916398</v>
      </c>
    </row>
    <row r="152" ht="15.75" customHeight="1">
      <c r="A152" s="5">
        <v>128.0</v>
      </c>
      <c r="B152" s="8">
        <v>72.0</v>
      </c>
      <c r="C152" s="8">
        <v>72.42</v>
      </c>
      <c r="D152" s="8">
        <v>72.7</v>
      </c>
      <c r="E152" s="8">
        <v>72.1</v>
      </c>
      <c r="F152" s="8">
        <v>72.2</v>
      </c>
      <c r="G152" s="8">
        <v>72.64</v>
      </c>
      <c r="H152" s="8">
        <v>72.01</v>
      </c>
      <c r="I152" s="8">
        <v>72.27</v>
      </c>
      <c r="J152" s="8">
        <v>79.51</v>
      </c>
      <c r="K152" s="8">
        <v>72.69</v>
      </c>
      <c r="L152" s="8">
        <v>72.2</v>
      </c>
      <c r="M152" s="1"/>
      <c r="N152" s="7">
        <f t="shared" si="16"/>
        <v>72.97636364</v>
      </c>
      <c r="O152" s="7">
        <f t="shared" si="17"/>
        <v>2.182408178</v>
      </c>
      <c r="P152" s="3">
        <f t="shared" si="18"/>
        <v>2.990568547</v>
      </c>
    </row>
    <row r="153" ht="15.75" customHeight="1">
      <c r="A153" s="5">
        <v>256.0</v>
      </c>
      <c r="B153" s="8">
        <v>91.19</v>
      </c>
      <c r="C153" s="8">
        <v>86.22</v>
      </c>
      <c r="D153" s="8">
        <v>86.66</v>
      </c>
      <c r="E153" s="8">
        <v>80.66</v>
      </c>
      <c r="F153" s="8">
        <v>88.32</v>
      </c>
      <c r="G153" s="8">
        <v>82.19</v>
      </c>
      <c r="H153" s="8">
        <v>83.99</v>
      </c>
      <c r="I153" s="8">
        <v>86.24</v>
      </c>
      <c r="J153" s="8">
        <v>90.28</v>
      </c>
      <c r="K153" s="8">
        <v>84.56</v>
      </c>
      <c r="L153" s="8">
        <v>85.49</v>
      </c>
      <c r="M153" s="1"/>
      <c r="N153" s="7">
        <f t="shared" si="16"/>
        <v>85.98181818</v>
      </c>
      <c r="O153" s="7">
        <f t="shared" si="17"/>
        <v>3.171440739</v>
      </c>
      <c r="P153" s="3">
        <f t="shared" si="18"/>
        <v>3.6885016</v>
      </c>
    </row>
    <row r="154" ht="15.75" customHeight="1">
      <c r="A154" s="5">
        <v>512.0</v>
      </c>
      <c r="B154" s="8">
        <v>87.8</v>
      </c>
      <c r="C154" s="8">
        <v>87.83</v>
      </c>
      <c r="D154" s="8">
        <v>87.93</v>
      </c>
      <c r="E154" s="8">
        <v>87.32</v>
      </c>
      <c r="F154" s="8">
        <v>87.5</v>
      </c>
      <c r="G154" s="8">
        <v>87.65</v>
      </c>
      <c r="H154" s="8">
        <v>87.83</v>
      </c>
      <c r="I154" s="8">
        <v>87.59</v>
      </c>
      <c r="J154" s="8">
        <v>87.76</v>
      </c>
      <c r="K154" s="8">
        <v>87.82</v>
      </c>
      <c r="L154" s="8">
        <v>88.13</v>
      </c>
      <c r="M154" s="1"/>
      <c r="N154" s="7">
        <f t="shared" si="16"/>
        <v>87.74181818</v>
      </c>
      <c r="O154" s="7">
        <f t="shared" si="17"/>
        <v>0.2189437454</v>
      </c>
      <c r="P154" s="3">
        <f t="shared" si="18"/>
        <v>0.2495318081</v>
      </c>
    </row>
    <row r="155" ht="15.75" customHeight="1">
      <c r="A155" s="5" t="s">
        <v>6</v>
      </c>
      <c r="B155" s="8">
        <v>101.8</v>
      </c>
      <c r="C155" s="8">
        <v>101.52</v>
      </c>
      <c r="D155" s="8">
        <v>102.09</v>
      </c>
      <c r="E155" s="8">
        <v>101.65</v>
      </c>
      <c r="F155" s="8">
        <v>101.81</v>
      </c>
      <c r="G155" s="8">
        <v>101.31</v>
      </c>
      <c r="H155" s="8">
        <v>101.87</v>
      </c>
      <c r="I155" s="8">
        <v>101.56</v>
      </c>
      <c r="J155" s="8">
        <v>101.8</v>
      </c>
      <c r="K155" s="8">
        <v>101.58</v>
      </c>
      <c r="L155" s="8">
        <v>101.47</v>
      </c>
      <c r="M155" s="1"/>
      <c r="N155" s="7">
        <f t="shared" si="16"/>
        <v>101.6781818</v>
      </c>
      <c r="O155" s="7">
        <f t="shared" si="17"/>
        <v>0.2194911471</v>
      </c>
      <c r="P155" s="3">
        <f t="shared" si="18"/>
        <v>0.2158684815</v>
      </c>
    </row>
    <row r="156" ht="15.75" customHeight="1">
      <c r="A156" s="5" t="s">
        <v>7</v>
      </c>
      <c r="B156" s="8">
        <v>127.49</v>
      </c>
      <c r="C156" s="8">
        <v>128.97</v>
      </c>
      <c r="D156" s="8">
        <v>127.55</v>
      </c>
      <c r="E156" s="8">
        <v>127.36</v>
      </c>
      <c r="F156" s="8">
        <v>127.48</v>
      </c>
      <c r="G156" s="8">
        <v>127.18</v>
      </c>
      <c r="H156" s="8">
        <v>127.62</v>
      </c>
      <c r="I156" s="8">
        <v>127.27</v>
      </c>
      <c r="J156" s="8">
        <v>127.49</v>
      </c>
      <c r="K156" s="8">
        <v>127.33</v>
      </c>
      <c r="L156" s="8">
        <v>127.23</v>
      </c>
      <c r="M156" s="1"/>
      <c r="N156" s="7">
        <f t="shared" si="16"/>
        <v>127.5427273</v>
      </c>
      <c r="O156" s="7">
        <f t="shared" si="17"/>
        <v>0.4934590339</v>
      </c>
      <c r="P156" s="3">
        <f t="shared" si="18"/>
        <v>0.386897038</v>
      </c>
    </row>
    <row r="157" ht="15.75" customHeight="1">
      <c r="A157" s="5" t="s">
        <v>8</v>
      </c>
      <c r="B157" s="8">
        <v>187.0</v>
      </c>
      <c r="C157" s="8">
        <v>186.84</v>
      </c>
      <c r="D157" s="8">
        <v>186.73</v>
      </c>
      <c r="E157" s="8">
        <v>187.69</v>
      </c>
      <c r="F157" s="8">
        <v>187.72</v>
      </c>
      <c r="G157" s="8">
        <v>190.71</v>
      </c>
      <c r="H157" s="8">
        <v>186.84</v>
      </c>
      <c r="I157" s="8">
        <v>186.92</v>
      </c>
      <c r="J157" s="8">
        <v>186.95</v>
      </c>
      <c r="K157" s="8">
        <v>186.9</v>
      </c>
      <c r="L157" s="8">
        <v>187.57</v>
      </c>
      <c r="M157" s="1"/>
      <c r="N157" s="7">
        <f t="shared" si="16"/>
        <v>187.4427273</v>
      </c>
      <c r="O157" s="7">
        <f t="shared" si="17"/>
        <v>1.143259296</v>
      </c>
      <c r="P157" s="3">
        <f t="shared" si="18"/>
        <v>0.6099245955</v>
      </c>
    </row>
    <row r="158" ht="15.75" customHeight="1">
      <c r="A158" s="5" t="s">
        <v>9</v>
      </c>
      <c r="B158" s="8">
        <v>341.39</v>
      </c>
      <c r="C158" s="8">
        <v>345.8</v>
      </c>
      <c r="D158" s="8">
        <v>351.1</v>
      </c>
      <c r="E158" s="8">
        <v>350.39</v>
      </c>
      <c r="F158" s="8">
        <v>346.16</v>
      </c>
      <c r="G158" s="8">
        <v>351.12</v>
      </c>
      <c r="H158" s="8">
        <v>347.18</v>
      </c>
      <c r="I158" s="8">
        <v>345.48</v>
      </c>
      <c r="J158" s="8">
        <v>346.01</v>
      </c>
      <c r="K158" s="8">
        <v>350.39</v>
      </c>
      <c r="L158" s="8">
        <v>349.42</v>
      </c>
      <c r="M158" s="1"/>
      <c r="N158" s="7">
        <f t="shared" si="16"/>
        <v>347.6763636</v>
      </c>
      <c r="O158" s="7">
        <f t="shared" si="17"/>
        <v>3.07462932</v>
      </c>
      <c r="P158" s="3">
        <f t="shared" si="18"/>
        <v>0.8843365962</v>
      </c>
    </row>
    <row r="159" ht="15.75" customHeight="1">
      <c r="A159" s="5" t="s">
        <v>10</v>
      </c>
      <c r="B159" s="8">
        <v>644.36</v>
      </c>
      <c r="C159" s="8">
        <v>644.69</v>
      </c>
      <c r="D159" s="8">
        <v>666.98</v>
      </c>
      <c r="E159" s="8">
        <v>639.38</v>
      </c>
      <c r="F159" s="8">
        <v>642.91</v>
      </c>
      <c r="G159" s="8">
        <v>651.17</v>
      </c>
      <c r="H159" s="8">
        <v>642.7</v>
      </c>
      <c r="I159" s="8">
        <v>638.99</v>
      </c>
      <c r="J159" s="8">
        <v>637.56</v>
      </c>
      <c r="K159" s="8">
        <v>644.2</v>
      </c>
      <c r="L159" s="8">
        <v>666.54</v>
      </c>
      <c r="M159" s="1"/>
      <c r="N159" s="7">
        <f t="shared" si="16"/>
        <v>647.2254545</v>
      </c>
      <c r="O159" s="7">
        <f t="shared" si="17"/>
        <v>10.31767257</v>
      </c>
      <c r="P159" s="3">
        <f t="shared" si="18"/>
        <v>1.594138874</v>
      </c>
    </row>
    <row r="160" ht="15.75" customHeight="1">
      <c r="A160" s="5" t="s">
        <v>11</v>
      </c>
      <c r="B160" s="8">
        <v>1299.52</v>
      </c>
      <c r="C160" s="8">
        <v>1283.34</v>
      </c>
      <c r="D160" s="8">
        <v>1283.97</v>
      </c>
      <c r="E160" s="8">
        <v>1309.62</v>
      </c>
      <c r="F160" s="8">
        <v>1296.66</v>
      </c>
      <c r="G160" s="8">
        <v>1289.08</v>
      </c>
      <c r="H160" s="8">
        <v>1304.39</v>
      </c>
      <c r="I160" s="8">
        <v>1296.16</v>
      </c>
      <c r="J160" s="8">
        <v>1286.24</v>
      </c>
      <c r="K160" s="8">
        <v>1283.59</v>
      </c>
      <c r="L160" s="8">
        <v>1286.37</v>
      </c>
      <c r="M160" s="1"/>
      <c r="N160" s="7">
        <f t="shared" si="16"/>
        <v>1292.630909</v>
      </c>
      <c r="O160" s="7">
        <f t="shared" si="17"/>
        <v>9.158466525</v>
      </c>
      <c r="P160" s="3">
        <f t="shared" si="18"/>
        <v>0.708513657</v>
      </c>
    </row>
    <row r="161" ht="15.75" customHeight="1">
      <c r="A161" s="5" t="s">
        <v>12</v>
      </c>
      <c r="B161" s="8">
        <v>3507.59</v>
      </c>
      <c r="C161" s="8">
        <v>3474.57</v>
      </c>
      <c r="D161" s="8">
        <v>3667.81</v>
      </c>
      <c r="E161" s="8">
        <v>3478.06</v>
      </c>
      <c r="F161" s="8">
        <v>3492.11</v>
      </c>
      <c r="G161" s="8">
        <v>3501.65</v>
      </c>
      <c r="H161" s="8">
        <v>3492.42</v>
      </c>
      <c r="I161" s="8">
        <v>3485.43</v>
      </c>
      <c r="J161" s="8">
        <v>3489.91</v>
      </c>
      <c r="K161" s="8">
        <v>3481.81</v>
      </c>
      <c r="L161" s="8">
        <v>3545.72</v>
      </c>
      <c r="M161" s="1"/>
      <c r="N161" s="7">
        <f t="shared" si="16"/>
        <v>3510.643636</v>
      </c>
      <c r="O161" s="7">
        <f t="shared" si="17"/>
        <v>55.63938736</v>
      </c>
      <c r="P161" s="3">
        <f t="shared" si="18"/>
        <v>1.584877109</v>
      </c>
    </row>
    <row r="162" ht="15.75" customHeight="1">
      <c r="A162" s="5" t="s">
        <v>13</v>
      </c>
      <c r="B162" s="8">
        <v>6797.18</v>
      </c>
      <c r="C162" s="8">
        <v>6774.7</v>
      </c>
      <c r="D162" s="8">
        <v>6804.07</v>
      </c>
      <c r="E162" s="8">
        <v>6803.39</v>
      </c>
      <c r="F162" s="8">
        <v>6809.97</v>
      </c>
      <c r="G162" s="8">
        <v>6786.0</v>
      </c>
      <c r="H162" s="8">
        <v>6765.01</v>
      </c>
      <c r="I162" s="8">
        <v>6761.54</v>
      </c>
      <c r="J162" s="8">
        <v>6788.65</v>
      </c>
      <c r="K162" s="8">
        <v>6752.88</v>
      </c>
      <c r="L162" s="8">
        <v>6787.47</v>
      </c>
      <c r="M162" s="1"/>
      <c r="N162" s="7">
        <f t="shared" si="16"/>
        <v>6784.623636</v>
      </c>
      <c r="O162" s="7">
        <f t="shared" si="17"/>
        <v>18.92176433</v>
      </c>
      <c r="P162" s="3">
        <f t="shared" si="18"/>
        <v>0.2788918789</v>
      </c>
    </row>
    <row r="163" ht="15.75" customHeight="1">
      <c r="A163" s="5" t="s">
        <v>14</v>
      </c>
      <c r="B163" s="8">
        <v>13449.26</v>
      </c>
      <c r="C163" s="8">
        <v>13385.29</v>
      </c>
      <c r="D163" s="8">
        <v>13393.35</v>
      </c>
      <c r="E163" s="8">
        <v>13410.63</v>
      </c>
      <c r="F163" s="8">
        <v>13421.16</v>
      </c>
      <c r="G163" s="8">
        <v>13409.93</v>
      </c>
      <c r="H163" s="8">
        <v>13362.24</v>
      </c>
      <c r="I163" s="8">
        <v>13381.34</v>
      </c>
      <c r="J163" s="8">
        <v>13410.37</v>
      </c>
      <c r="K163" s="8">
        <v>13440.96</v>
      </c>
      <c r="L163" s="8">
        <v>13424.19</v>
      </c>
      <c r="M163" s="1"/>
      <c r="N163" s="7">
        <f t="shared" si="16"/>
        <v>13408.06545</v>
      </c>
      <c r="O163" s="7">
        <f t="shared" si="17"/>
        <v>26.02952607</v>
      </c>
      <c r="P163" s="3">
        <f t="shared" si="18"/>
        <v>0.1941333457</v>
      </c>
    </row>
    <row r="164" ht="15.75" customHeight="1">
      <c r="A164" s="5" t="s">
        <v>15</v>
      </c>
      <c r="B164" s="8">
        <v>27603.03</v>
      </c>
      <c r="C164" s="8">
        <v>27533.56</v>
      </c>
      <c r="D164" s="8">
        <v>27532.48</v>
      </c>
      <c r="E164" s="8">
        <v>27552.57</v>
      </c>
      <c r="F164" s="8">
        <v>27472.59</v>
      </c>
      <c r="G164" s="8">
        <v>27497.45</v>
      </c>
      <c r="H164" s="8">
        <v>27553.15</v>
      </c>
      <c r="I164" s="8">
        <v>27563.13</v>
      </c>
      <c r="J164" s="8">
        <v>27551.62</v>
      </c>
      <c r="K164" s="8">
        <v>27487.36</v>
      </c>
      <c r="L164" s="8">
        <v>27523.04</v>
      </c>
      <c r="M164" s="1"/>
      <c r="N164" s="7">
        <f t="shared" si="16"/>
        <v>27533.63455</v>
      </c>
      <c r="O164" s="7">
        <f t="shared" si="17"/>
        <v>37.46900889</v>
      </c>
      <c r="P164" s="3">
        <f t="shared" si="18"/>
        <v>0.1360845</v>
      </c>
    </row>
    <row r="165" ht="15.75" customHeight="1">
      <c r="A165" s="5" t="s">
        <v>16</v>
      </c>
      <c r="B165" s="8">
        <v>55474.68</v>
      </c>
      <c r="C165" s="8">
        <v>55217.69</v>
      </c>
      <c r="D165" s="8">
        <v>54974.58</v>
      </c>
      <c r="E165" s="8">
        <v>55328.32</v>
      </c>
      <c r="F165" s="8">
        <v>55350.23</v>
      </c>
      <c r="G165" s="8">
        <v>55490.28</v>
      </c>
      <c r="H165" s="8">
        <v>55163.42</v>
      </c>
      <c r="I165" s="8">
        <v>55231.13</v>
      </c>
      <c r="J165" s="8">
        <v>55212.29</v>
      </c>
      <c r="K165" s="8">
        <v>55351.43</v>
      </c>
      <c r="L165" s="8">
        <v>55174.86</v>
      </c>
      <c r="M165" s="1"/>
      <c r="N165" s="7">
        <f t="shared" si="16"/>
        <v>55269.90091</v>
      </c>
      <c r="O165" s="7">
        <f t="shared" si="17"/>
        <v>149.0461481</v>
      </c>
      <c r="P165" s="3">
        <f t="shared" si="18"/>
        <v>0.2696696495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65.0</v>
      </c>
      <c r="C173" s="8">
        <v>65.07</v>
      </c>
      <c r="D173" s="8">
        <v>65.08</v>
      </c>
      <c r="E173" s="8">
        <v>64.65</v>
      </c>
      <c r="F173" s="8">
        <v>65.37</v>
      </c>
      <c r="G173" s="8">
        <v>64.49</v>
      </c>
      <c r="H173" s="8">
        <v>65.62</v>
      </c>
      <c r="I173" s="8">
        <v>64.95</v>
      </c>
      <c r="J173" s="8">
        <v>64.89</v>
      </c>
      <c r="K173" s="8">
        <v>65.04</v>
      </c>
      <c r="L173" s="8">
        <v>64.88</v>
      </c>
      <c r="M173" s="1"/>
      <c r="N173" s="7">
        <f t="shared" ref="N173:N193" si="19">AVERAGE(B173:L173)</f>
        <v>65.00363636</v>
      </c>
      <c r="O173" s="7">
        <f t="shared" ref="O173:O193" si="20">STDEV(B173:L173)</f>
        <v>0.3075149664</v>
      </c>
      <c r="P173" s="3">
        <f t="shared" ref="P173:P193" si="21">O173/N173*100</f>
        <v>0.4730734826</v>
      </c>
    </row>
    <row r="174" ht="15.75" customHeight="1">
      <c r="A174" s="5">
        <v>2.0</v>
      </c>
      <c r="B174" s="8">
        <v>65.89</v>
      </c>
      <c r="C174" s="8">
        <v>66.0</v>
      </c>
      <c r="D174" s="8">
        <v>66.06</v>
      </c>
      <c r="E174" s="8">
        <v>65.62</v>
      </c>
      <c r="F174" s="8">
        <v>65.9</v>
      </c>
      <c r="G174" s="8">
        <v>65.81</v>
      </c>
      <c r="H174" s="8">
        <v>67.94</v>
      </c>
      <c r="I174" s="8">
        <v>65.78</v>
      </c>
      <c r="J174" s="8">
        <v>65.81</v>
      </c>
      <c r="K174" s="8">
        <v>69.16</v>
      </c>
      <c r="L174" s="8">
        <v>65.91</v>
      </c>
      <c r="M174" s="1"/>
      <c r="N174" s="7">
        <f t="shared" si="19"/>
        <v>66.35272727</v>
      </c>
      <c r="O174" s="7">
        <f t="shared" si="20"/>
        <v>1.126029226</v>
      </c>
      <c r="P174" s="3">
        <f t="shared" si="21"/>
        <v>1.697035333</v>
      </c>
    </row>
    <row r="175" ht="15.75" customHeight="1">
      <c r="A175" s="5">
        <v>4.0</v>
      </c>
      <c r="B175" s="8">
        <v>65.6</v>
      </c>
      <c r="C175" s="8">
        <v>77.26</v>
      </c>
      <c r="D175" s="8">
        <v>66.1</v>
      </c>
      <c r="E175" s="8">
        <v>65.81</v>
      </c>
      <c r="F175" s="8">
        <v>65.4</v>
      </c>
      <c r="G175" s="8">
        <v>65.93</v>
      </c>
      <c r="H175" s="8">
        <v>66.13</v>
      </c>
      <c r="I175" s="8">
        <v>65.61</v>
      </c>
      <c r="J175" s="8">
        <v>65.66</v>
      </c>
      <c r="K175" s="8">
        <v>65.31</v>
      </c>
      <c r="L175" s="8">
        <v>66.03</v>
      </c>
      <c r="M175" s="1"/>
      <c r="N175" s="7">
        <f t="shared" si="19"/>
        <v>66.80363636</v>
      </c>
      <c r="O175" s="7">
        <f t="shared" si="20"/>
        <v>3.478736186</v>
      </c>
      <c r="P175" s="3">
        <f t="shared" si="21"/>
        <v>5.207405428</v>
      </c>
    </row>
    <row r="176" ht="15.75" customHeight="1">
      <c r="A176" s="5">
        <v>8.0</v>
      </c>
      <c r="B176" s="8">
        <v>65.48</v>
      </c>
      <c r="C176" s="8">
        <v>68.94</v>
      </c>
      <c r="D176" s="8">
        <v>65.69</v>
      </c>
      <c r="E176" s="8">
        <v>66.58</v>
      </c>
      <c r="F176" s="8">
        <v>65.1</v>
      </c>
      <c r="G176" s="8">
        <v>66.28</v>
      </c>
      <c r="H176" s="8">
        <v>65.46</v>
      </c>
      <c r="I176" s="8">
        <v>65.06</v>
      </c>
      <c r="J176" s="8">
        <v>65.8</v>
      </c>
      <c r="K176" s="8">
        <v>65.37</v>
      </c>
      <c r="L176" s="8">
        <v>65.53</v>
      </c>
      <c r="M176" s="1"/>
      <c r="N176" s="7">
        <f t="shared" si="19"/>
        <v>65.93545455</v>
      </c>
      <c r="O176" s="7">
        <f t="shared" si="20"/>
        <v>1.09645213</v>
      </c>
      <c r="P176" s="3">
        <f t="shared" si="21"/>
        <v>1.662917375</v>
      </c>
    </row>
    <row r="177" ht="15.75" customHeight="1">
      <c r="A177" s="5">
        <v>16.0</v>
      </c>
      <c r="B177" s="8">
        <v>65.68</v>
      </c>
      <c r="C177" s="8">
        <v>68.02</v>
      </c>
      <c r="D177" s="8">
        <v>65.78</v>
      </c>
      <c r="E177" s="8">
        <v>65.95</v>
      </c>
      <c r="F177" s="8">
        <v>65.45</v>
      </c>
      <c r="G177" s="8">
        <v>66.04</v>
      </c>
      <c r="H177" s="8">
        <v>65.49</v>
      </c>
      <c r="I177" s="8">
        <v>65.42</v>
      </c>
      <c r="J177" s="8">
        <v>65.55</v>
      </c>
      <c r="K177" s="8">
        <v>65.39</v>
      </c>
      <c r="L177" s="8">
        <v>65.86</v>
      </c>
      <c r="M177" s="1"/>
      <c r="N177" s="7">
        <f t="shared" si="19"/>
        <v>65.87545455</v>
      </c>
      <c r="O177" s="7">
        <f t="shared" si="20"/>
        <v>0.7455114169</v>
      </c>
      <c r="P177" s="3">
        <f t="shared" si="21"/>
        <v>1.131698327</v>
      </c>
    </row>
    <row r="178" ht="15.75" customHeight="1">
      <c r="A178" s="5">
        <v>32.0</v>
      </c>
      <c r="B178" s="8">
        <v>64.91</v>
      </c>
      <c r="C178" s="8">
        <v>64.79</v>
      </c>
      <c r="D178" s="8">
        <v>66.66</v>
      </c>
      <c r="E178" s="8">
        <v>64.96</v>
      </c>
      <c r="F178" s="8">
        <v>64.85</v>
      </c>
      <c r="G178" s="8">
        <v>65.11</v>
      </c>
      <c r="H178" s="8">
        <v>64.94</v>
      </c>
      <c r="I178" s="8">
        <v>65.1</v>
      </c>
      <c r="J178" s="8">
        <v>64.86</v>
      </c>
      <c r="K178" s="8">
        <v>64.73</v>
      </c>
      <c r="L178" s="8">
        <v>65.21</v>
      </c>
      <c r="M178" s="1"/>
      <c r="N178" s="7">
        <f t="shared" si="19"/>
        <v>65.10181818</v>
      </c>
      <c r="O178" s="7">
        <f t="shared" si="20"/>
        <v>0.5366715603</v>
      </c>
      <c r="P178" s="3">
        <f t="shared" si="21"/>
        <v>0.8243572534</v>
      </c>
    </row>
    <row r="179" ht="15.75" customHeight="1">
      <c r="A179" s="5">
        <v>64.0</v>
      </c>
      <c r="B179" s="8">
        <v>67.38</v>
      </c>
      <c r="C179" s="8">
        <v>66.63</v>
      </c>
      <c r="D179" s="8">
        <v>67.38</v>
      </c>
      <c r="E179" s="8">
        <v>67.42</v>
      </c>
      <c r="F179" s="8">
        <v>67.39</v>
      </c>
      <c r="G179" s="8">
        <v>67.34</v>
      </c>
      <c r="H179" s="8">
        <v>67.54</v>
      </c>
      <c r="I179" s="8">
        <v>67.22</v>
      </c>
      <c r="J179" s="8">
        <v>67.6</v>
      </c>
      <c r="K179" s="8">
        <v>67.29</v>
      </c>
      <c r="L179" s="8">
        <v>67.24</v>
      </c>
      <c r="M179" s="1"/>
      <c r="N179" s="7">
        <f t="shared" si="19"/>
        <v>67.31181818</v>
      </c>
      <c r="O179" s="7">
        <f t="shared" si="20"/>
        <v>0.2533700133</v>
      </c>
      <c r="P179" s="3">
        <f t="shared" si="21"/>
        <v>0.3764123747</v>
      </c>
    </row>
    <row r="180" ht="15.75" customHeight="1">
      <c r="A180" s="5">
        <v>128.0</v>
      </c>
      <c r="B180" s="8">
        <v>72.38</v>
      </c>
      <c r="C180" s="8">
        <v>72.09</v>
      </c>
      <c r="D180" s="8">
        <v>72.01</v>
      </c>
      <c r="E180" s="8">
        <v>72.0</v>
      </c>
      <c r="F180" s="8">
        <v>72.37</v>
      </c>
      <c r="G180" s="8">
        <v>72.35</v>
      </c>
      <c r="H180" s="8">
        <v>77.61</v>
      </c>
      <c r="I180" s="8">
        <v>72.0</v>
      </c>
      <c r="J180" s="8">
        <v>72.9</v>
      </c>
      <c r="K180" s="8">
        <v>72.58</v>
      </c>
      <c r="L180" s="8">
        <v>72.26</v>
      </c>
      <c r="M180" s="1"/>
      <c r="N180" s="7">
        <f t="shared" si="19"/>
        <v>72.77727273</v>
      </c>
      <c r="O180" s="7">
        <f t="shared" si="20"/>
        <v>1.626419939</v>
      </c>
      <c r="P180" s="3">
        <f t="shared" si="21"/>
        <v>2.234790997</v>
      </c>
    </row>
    <row r="181" ht="15.75" customHeight="1">
      <c r="A181" s="5">
        <v>256.0</v>
      </c>
      <c r="B181" s="8">
        <v>89.03</v>
      </c>
      <c r="C181" s="8">
        <v>84.57</v>
      </c>
      <c r="D181" s="8">
        <v>83.61</v>
      </c>
      <c r="E181" s="8">
        <v>85.2</v>
      </c>
      <c r="F181" s="8">
        <v>88.13</v>
      </c>
      <c r="G181" s="8">
        <v>84.45</v>
      </c>
      <c r="H181" s="8">
        <v>88.3</v>
      </c>
      <c r="I181" s="8">
        <v>83.59</v>
      </c>
      <c r="J181" s="8">
        <v>88.54</v>
      </c>
      <c r="K181" s="8">
        <v>88.64</v>
      </c>
      <c r="L181" s="8">
        <v>83.37</v>
      </c>
      <c r="M181" s="1"/>
      <c r="N181" s="7">
        <f t="shared" si="19"/>
        <v>86.13</v>
      </c>
      <c r="O181" s="7">
        <f t="shared" si="20"/>
        <v>2.361516462</v>
      </c>
      <c r="P181" s="3">
        <f t="shared" si="21"/>
        <v>2.741804786</v>
      </c>
    </row>
    <row r="182" ht="15.75" customHeight="1">
      <c r="A182" s="5">
        <v>512.0</v>
      </c>
      <c r="B182" s="8">
        <v>87.59</v>
      </c>
      <c r="C182" s="8">
        <v>87.64</v>
      </c>
      <c r="D182" s="8">
        <v>87.39</v>
      </c>
      <c r="E182" s="8">
        <v>87.68</v>
      </c>
      <c r="F182" s="8">
        <v>87.59</v>
      </c>
      <c r="G182" s="8">
        <v>87.54</v>
      </c>
      <c r="H182" s="8">
        <v>87.68</v>
      </c>
      <c r="I182" s="8">
        <v>88.06</v>
      </c>
      <c r="J182" s="8">
        <v>87.95</v>
      </c>
      <c r="K182" s="8">
        <v>87.78</v>
      </c>
      <c r="L182" s="8">
        <v>87.51</v>
      </c>
      <c r="M182" s="1"/>
      <c r="N182" s="7">
        <f t="shared" si="19"/>
        <v>87.67363636</v>
      </c>
      <c r="O182" s="7">
        <f t="shared" si="20"/>
        <v>0.1942304161</v>
      </c>
      <c r="P182" s="3">
        <f t="shared" si="21"/>
        <v>0.221537995</v>
      </c>
    </row>
    <row r="183" ht="15.75" customHeight="1">
      <c r="A183" s="5" t="s">
        <v>6</v>
      </c>
      <c r="B183" s="8">
        <v>101.9</v>
      </c>
      <c r="C183" s="8">
        <v>101.88</v>
      </c>
      <c r="D183" s="8">
        <v>101.6</v>
      </c>
      <c r="E183" s="8">
        <v>101.99</v>
      </c>
      <c r="F183" s="8">
        <v>101.61</v>
      </c>
      <c r="G183" s="8">
        <v>101.87</v>
      </c>
      <c r="H183" s="8">
        <v>101.92</v>
      </c>
      <c r="I183" s="8">
        <v>101.86</v>
      </c>
      <c r="J183" s="8">
        <v>102.11</v>
      </c>
      <c r="K183" s="8">
        <v>102.74</v>
      </c>
      <c r="L183" s="8">
        <v>103.94</v>
      </c>
      <c r="M183" s="1"/>
      <c r="N183" s="7">
        <f t="shared" si="19"/>
        <v>102.1290909</v>
      </c>
      <c r="O183" s="7">
        <f t="shared" si="20"/>
        <v>0.6722715901</v>
      </c>
      <c r="P183" s="3">
        <f t="shared" si="21"/>
        <v>0.6582567064</v>
      </c>
    </row>
    <row r="184" ht="15.75" customHeight="1">
      <c r="A184" s="5" t="s">
        <v>7</v>
      </c>
      <c r="B184" s="8">
        <v>127.46</v>
      </c>
      <c r="C184" s="8">
        <v>127.29</v>
      </c>
      <c r="D184" s="8">
        <v>127.28</v>
      </c>
      <c r="E184" s="8">
        <v>127.55</v>
      </c>
      <c r="F184" s="8">
        <v>127.27</v>
      </c>
      <c r="G184" s="8">
        <v>127.67</v>
      </c>
      <c r="H184" s="8">
        <v>127.65</v>
      </c>
      <c r="I184" s="8">
        <v>127.57</v>
      </c>
      <c r="J184" s="8">
        <v>128.75</v>
      </c>
      <c r="K184" s="8">
        <v>127.9</v>
      </c>
      <c r="L184" s="8">
        <v>127.25</v>
      </c>
      <c r="M184" s="1"/>
      <c r="N184" s="7">
        <f t="shared" si="19"/>
        <v>127.6036364</v>
      </c>
      <c r="O184" s="7">
        <f t="shared" si="20"/>
        <v>0.4327417874</v>
      </c>
      <c r="P184" s="3">
        <f t="shared" si="21"/>
        <v>0.3391296672</v>
      </c>
    </row>
    <row r="185" ht="15.75" customHeight="1">
      <c r="A185" s="5" t="s">
        <v>8</v>
      </c>
      <c r="B185" s="8">
        <v>187.41</v>
      </c>
      <c r="C185" s="8">
        <v>187.21</v>
      </c>
      <c r="D185" s="8">
        <v>187.22</v>
      </c>
      <c r="E185" s="8">
        <v>189.42</v>
      </c>
      <c r="F185" s="8">
        <v>187.17</v>
      </c>
      <c r="G185" s="8">
        <v>186.58</v>
      </c>
      <c r="H185" s="8">
        <v>187.47</v>
      </c>
      <c r="I185" s="8">
        <v>186.95</v>
      </c>
      <c r="J185" s="8">
        <v>187.28</v>
      </c>
      <c r="K185" s="8">
        <v>187.09</v>
      </c>
      <c r="L185" s="8">
        <v>186.88</v>
      </c>
      <c r="M185" s="1"/>
      <c r="N185" s="7">
        <f t="shared" si="19"/>
        <v>187.3345455</v>
      </c>
      <c r="O185" s="7">
        <f t="shared" si="20"/>
        <v>0.7358989555</v>
      </c>
      <c r="P185" s="3">
        <f t="shared" si="21"/>
        <v>0.3928260822</v>
      </c>
    </row>
    <row r="186" ht="15.75" customHeight="1">
      <c r="A186" s="5" t="s">
        <v>9</v>
      </c>
      <c r="B186" s="8">
        <v>346.54</v>
      </c>
      <c r="C186" s="8">
        <v>349.57</v>
      </c>
      <c r="D186" s="8">
        <v>348.65</v>
      </c>
      <c r="E186" s="8">
        <v>346.65</v>
      </c>
      <c r="F186" s="8">
        <v>346.96</v>
      </c>
      <c r="G186" s="8">
        <v>350.04</v>
      </c>
      <c r="H186" s="8">
        <v>345.94</v>
      </c>
      <c r="I186" s="8">
        <v>352.16</v>
      </c>
      <c r="J186" s="8">
        <v>346.65</v>
      </c>
      <c r="K186" s="8">
        <v>348.52</v>
      </c>
      <c r="L186" s="8">
        <v>347.02</v>
      </c>
      <c r="M186" s="1"/>
      <c r="N186" s="7">
        <f t="shared" si="19"/>
        <v>348.0636364</v>
      </c>
      <c r="O186" s="7">
        <f t="shared" si="20"/>
        <v>1.914227117</v>
      </c>
      <c r="P186" s="3">
        <f t="shared" si="21"/>
        <v>0.5499646952</v>
      </c>
    </row>
    <row r="187" ht="15.75" customHeight="1">
      <c r="A187" s="5" t="s">
        <v>10</v>
      </c>
      <c r="B187" s="8">
        <v>644.93</v>
      </c>
      <c r="C187" s="8">
        <v>651.26</v>
      </c>
      <c r="D187" s="8">
        <v>640.16</v>
      </c>
      <c r="E187" s="8">
        <v>654.56</v>
      </c>
      <c r="F187" s="8">
        <v>653.33</v>
      </c>
      <c r="G187" s="8">
        <v>646.01</v>
      </c>
      <c r="H187" s="8">
        <v>647.7</v>
      </c>
      <c r="I187" s="8">
        <v>658.77</v>
      </c>
      <c r="J187" s="8">
        <v>657.19</v>
      </c>
      <c r="K187" s="8">
        <v>652.0</v>
      </c>
      <c r="L187" s="8">
        <v>641.6</v>
      </c>
      <c r="M187" s="1"/>
      <c r="N187" s="7">
        <f t="shared" si="19"/>
        <v>649.7736364</v>
      </c>
      <c r="O187" s="7">
        <f t="shared" si="20"/>
        <v>6.162921828</v>
      </c>
      <c r="P187" s="3">
        <f t="shared" si="21"/>
        <v>0.9484721267</v>
      </c>
    </row>
    <row r="188" ht="15.75" customHeight="1">
      <c r="A188" s="5" t="s">
        <v>11</v>
      </c>
      <c r="B188" s="8">
        <v>1346.44</v>
      </c>
      <c r="C188" s="8">
        <v>1272.33</v>
      </c>
      <c r="D188" s="8">
        <v>1294.42</v>
      </c>
      <c r="E188" s="8">
        <v>1295.39</v>
      </c>
      <c r="F188" s="8">
        <v>1288.44</v>
      </c>
      <c r="G188" s="8">
        <v>1270.66</v>
      </c>
      <c r="H188" s="8">
        <v>1301.18</v>
      </c>
      <c r="I188" s="8">
        <v>1263.13</v>
      </c>
      <c r="J188" s="8">
        <v>1288.8</v>
      </c>
      <c r="K188" s="8">
        <v>1306.16</v>
      </c>
      <c r="L188" s="8">
        <v>1284.49</v>
      </c>
      <c r="M188" s="1"/>
      <c r="N188" s="7">
        <f t="shared" si="19"/>
        <v>1291.949091</v>
      </c>
      <c r="O188" s="7">
        <f t="shared" si="20"/>
        <v>22.40737979</v>
      </c>
      <c r="P188" s="3">
        <f t="shared" si="21"/>
        <v>1.734385662</v>
      </c>
    </row>
    <row r="189" ht="15.75" customHeight="1">
      <c r="A189" s="5" t="s">
        <v>12</v>
      </c>
      <c r="B189" s="8">
        <v>3480.57</v>
      </c>
      <c r="C189" s="8">
        <v>3488.62</v>
      </c>
      <c r="D189" s="8">
        <v>3471.97</v>
      </c>
      <c r="E189" s="8">
        <v>3483.51</v>
      </c>
      <c r="F189" s="8">
        <v>3507.24</v>
      </c>
      <c r="G189" s="8">
        <v>3456.58</v>
      </c>
      <c r="H189" s="8">
        <v>3494.08</v>
      </c>
      <c r="I189" s="8">
        <v>3477.98</v>
      </c>
      <c r="J189" s="8">
        <v>3496.99</v>
      </c>
      <c r="K189" s="8">
        <v>3491.47</v>
      </c>
      <c r="L189" s="8">
        <v>3463.18</v>
      </c>
      <c r="M189" s="1"/>
      <c r="N189" s="7">
        <f t="shared" si="19"/>
        <v>3482.926364</v>
      </c>
      <c r="O189" s="7">
        <f t="shared" si="20"/>
        <v>15.01067905</v>
      </c>
      <c r="P189" s="3">
        <f t="shared" si="21"/>
        <v>0.4309789378</v>
      </c>
    </row>
    <row r="190" ht="15.75" customHeight="1">
      <c r="A190" s="5" t="s">
        <v>13</v>
      </c>
      <c r="B190" s="8">
        <v>6745.93</v>
      </c>
      <c r="C190" s="8">
        <v>6813.81</v>
      </c>
      <c r="D190" s="8">
        <v>6766.97</v>
      </c>
      <c r="E190" s="8">
        <v>6752.2</v>
      </c>
      <c r="F190" s="8">
        <v>6768.39</v>
      </c>
      <c r="G190" s="8">
        <v>6774.9</v>
      </c>
      <c r="H190" s="8">
        <v>6756.66</v>
      </c>
      <c r="I190" s="8">
        <v>6786.87</v>
      </c>
      <c r="J190" s="8">
        <v>6779.43</v>
      </c>
      <c r="K190" s="8">
        <v>6779.81</v>
      </c>
      <c r="L190" s="8">
        <v>6769.5</v>
      </c>
      <c r="M190" s="1"/>
      <c r="N190" s="7">
        <f t="shared" si="19"/>
        <v>6772.224545</v>
      </c>
      <c r="O190" s="7">
        <f t="shared" si="20"/>
        <v>18.56026097</v>
      </c>
      <c r="P190" s="3">
        <f t="shared" si="21"/>
        <v>0.274064465</v>
      </c>
    </row>
    <row r="191" ht="15.75" customHeight="1">
      <c r="A191" s="5" t="s">
        <v>14</v>
      </c>
      <c r="B191" s="8">
        <v>13337.26</v>
      </c>
      <c r="C191" s="8">
        <v>13338.67</v>
      </c>
      <c r="D191" s="8">
        <v>13318.89</v>
      </c>
      <c r="E191" s="8">
        <v>13351.76</v>
      </c>
      <c r="F191" s="8">
        <v>13350.79</v>
      </c>
      <c r="G191" s="8">
        <v>13360.54</v>
      </c>
      <c r="H191" s="8">
        <v>13365.65</v>
      </c>
      <c r="I191" s="8">
        <v>13391.39</v>
      </c>
      <c r="J191" s="8">
        <v>13325.21</v>
      </c>
      <c r="K191" s="8">
        <v>13336.59</v>
      </c>
      <c r="L191" s="8">
        <v>13362.53</v>
      </c>
      <c r="M191" s="1"/>
      <c r="N191" s="7">
        <f t="shared" si="19"/>
        <v>13349.02545</v>
      </c>
      <c r="O191" s="7">
        <f t="shared" si="20"/>
        <v>20.66954879</v>
      </c>
      <c r="P191" s="3">
        <f t="shared" si="21"/>
        <v>0.1548393841</v>
      </c>
    </row>
    <row r="192" ht="15.75" customHeight="1">
      <c r="A192" s="5" t="s">
        <v>15</v>
      </c>
      <c r="B192" s="8">
        <v>27574.22</v>
      </c>
      <c r="C192" s="8">
        <v>27562.37</v>
      </c>
      <c r="D192" s="8">
        <v>27581.82</v>
      </c>
      <c r="E192" s="8">
        <v>27513.21</v>
      </c>
      <c r="F192" s="8">
        <v>27488.9</v>
      </c>
      <c r="G192" s="8">
        <v>27516.82</v>
      </c>
      <c r="H192" s="8">
        <v>27419.61</v>
      </c>
      <c r="I192" s="8">
        <v>27503.09</v>
      </c>
      <c r="J192" s="8">
        <v>27585.69</v>
      </c>
      <c r="K192" s="8">
        <v>27520.78</v>
      </c>
      <c r="L192" s="8">
        <v>27465.55</v>
      </c>
      <c r="M192" s="1"/>
      <c r="N192" s="7">
        <f t="shared" si="19"/>
        <v>27521.09636</v>
      </c>
      <c r="O192" s="7">
        <f t="shared" si="20"/>
        <v>52.16476709</v>
      </c>
      <c r="P192" s="3">
        <f t="shared" si="21"/>
        <v>0.1895446548</v>
      </c>
    </row>
    <row r="193" ht="15.75" customHeight="1">
      <c r="A193" s="5" t="s">
        <v>16</v>
      </c>
      <c r="B193" s="8">
        <v>55155.81</v>
      </c>
      <c r="C193" s="8">
        <v>55179.79</v>
      </c>
      <c r="D193" s="8">
        <v>55053.9</v>
      </c>
      <c r="E193" s="8">
        <v>55151.53</v>
      </c>
      <c r="F193" s="8">
        <v>55069.17</v>
      </c>
      <c r="G193" s="8">
        <v>55129.39</v>
      </c>
      <c r="H193" s="8">
        <v>55096.82</v>
      </c>
      <c r="I193" s="8">
        <v>55059.44</v>
      </c>
      <c r="J193" s="8">
        <v>55219.18</v>
      </c>
      <c r="K193" s="8">
        <v>55130.04</v>
      </c>
      <c r="L193" s="8">
        <v>55077.8</v>
      </c>
      <c r="M193" s="1"/>
      <c r="N193" s="7">
        <f t="shared" si="19"/>
        <v>55120.26091</v>
      </c>
      <c r="O193" s="7">
        <f t="shared" si="20"/>
        <v>53.67942184</v>
      </c>
      <c r="P193" s="3">
        <f t="shared" si="21"/>
        <v>0.09738600826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7" t="str">
        <f t="shared" ref="N5:N25" si="1">AVERAGE(B5:L5)</f>
        <v>#DIV/0!</v>
      </c>
      <c r="O5" s="7" t="str">
        <f t="shared" ref="O5:O25" si="2">STDEV(B5:L5)</f>
        <v>#DIV/0!</v>
      </c>
      <c r="P5" s="3" t="str">
        <f t="shared" ref="P5:P25" si="3">O5/N5*100</f>
        <v>#DIV/0!</v>
      </c>
    </row>
    <row r="6" ht="15.75" customHeight="1">
      <c r="A6" s="5">
        <v>2.0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7" t="str">
        <f t="shared" si="1"/>
        <v>#DIV/0!</v>
      </c>
      <c r="O6" s="7" t="str">
        <f t="shared" si="2"/>
        <v>#DIV/0!</v>
      </c>
      <c r="P6" s="3" t="str">
        <f t="shared" si="3"/>
        <v>#DIV/0!</v>
      </c>
    </row>
    <row r="7" ht="15.75" customHeight="1">
      <c r="A7" s="5">
        <v>4.0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7" t="str">
        <f t="shared" si="1"/>
        <v>#DIV/0!</v>
      </c>
      <c r="O7" s="7" t="str">
        <f t="shared" si="2"/>
        <v>#DIV/0!</v>
      </c>
      <c r="P7" s="3" t="str">
        <f t="shared" si="3"/>
        <v>#DIV/0!</v>
      </c>
    </row>
    <row r="8" ht="15.75" customHeight="1">
      <c r="A8" s="5">
        <v>8.0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7" t="str">
        <f t="shared" si="1"/>
        <v>#DIV/0!</v>
      </c>
      <c r="O8" s="7" t="str">
        <f t="shared" si="2"/>
        <v>#DIV/0!</v>
      </c>
      <c r="P8" s="3" t="str">
        <f t="shared" si="3"/>
        <v>#DIV/0!</v>
      </c>
    </row>
    <row r="9" ht="15.75" customHeight="1">
      <c r="A9" s="5">
        <v>16.0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7" t="str">
        <f t="shared" si="1"/>
        <v>#DIV/0!</v>
      </c>
      <c r="O9" s="7" t="str">
        <f t="shared" si="2"/>
        <v>#DIV/0!</v>
      </c>
      <c r="P9" s="3" t="str">
        <f t="shared" si="3"/>
        <v>#DIV/0!</v>
      </c>
    </row>
    <row r="10" ht="15.75" customHeight="1">
      <c r="A10" s="5">
        <v>32.0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7" t="str">
        <f t="shared" si="1"/>
        <v>#DIV/0!</v>
      </c>
      <c r="O10" s="7" t="str">
        <f t="shared" si="2"/>
        <v>#DIV/0!</v>
      </c>
      <c r="P10" s="3" t="str">
        <f t="shared" si="3"/>
        <v>#DIV/0!</v>
      </c>
    </row>
    <row r="11" ht="15.75" customHeight="1">
      <c r="A11" s="5">
        <v>64.0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7" t="str">
        <f t="shared" si="1"/>
        <v>#DIV/0!</v>
      </c>
      <c r="O11" s="7" t="str">
        <f t="shared" si="2"/>
        <v>#DIV/0!</v>
      </c>
      <c r="P11" s="3" t="str">
        <f t="shared" si="3"/>
        <v>#DIV/0!</v>
      </c>
    </row>
    <row r="12" ht="15.75" customHeight="1">
      <c r="A12" s="5">
        <v>128.0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7" t="str">
        <f t="shared" si="1"/>
        <v>#DIV/0!</v>
      </c>
      <c r="O12" s="7" t="str">
        <f t="shared" si="2"/>
        <v>#DIV/0!</v>
      </c>
      <c r="P12" s="3" t="str">
        <f t="shared" si="3"/>
        <v>#DIV/0!</v>
      </c>
    </row>
    <row r="13" ht="15.75" customHeight="1">
      <c r="A13" s="5">
        <v>256.0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7" t="str">
        <f t="shared" si="1"/>
        <v>#DIV/0!</v>
      </c>
      <c r="O13" s="7" t="str">
        <f t="shared" si="2"/>
        <v>#DIV/0!</v>
      </c>
      <c r="P13" s="3" t="str">
        <f t="shared" si="3"/>
        <v>#DIV/0!</v>
      </c>
    </row>
    <row r="14" ht="15.75" customHeight="1">
      <c r="A14" s="5">
        <v>512.0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7" t="str">
        <f t="shared" si="1"/>
        <v>#DIV/0!</v>
      </c>
      <c r="O14" s="7" t="str">
        <f t="shared" si="2"/>
        <v>#DIV/0!</v>
      </c>
      <c r="P14" s="3" t="str">
        <f t="shared" si="3"/>
        <v>#DIV/0!</v>
      </c>
    </row>
    <row r="15" ht="15.75" customHeight="1">
      <c r="A15" s="5" t="s"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7" t="str">
        <f t="shared" si="1"/>
        <v>#DIV/0!</v>
      </c>
      <c r="O15" s="7" t="str">
        <f t="shared" si="2"/>
        <v>#DIV/0!</v>
      </c>
      <c r="P15" s="3" t="str">
        <f t="shared" si="3"/>
        <v>#DIV/0!</v>
      </c>
    </row>
    <row r="16" ht="15.75" customHeight="1">
      <c r="A16" s="5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7" t="str">
        <f t="shared" si="1"/>
        <v>#DIV/0!</v>
      </c>
      <c r="O16" s="7" t="str">
        <f t="shared" si="2"/>
        <v>#DIV/0!</v>
      </c>
      <c r="P16" s="3" t="str">
        <f t="shared" si="3"/>
        <v>#DIV/0!</v>
      </c>
    </row>
    <row r="17" ht="15.75" customHeight="1">
      <c r="A17" s="5" t="s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7" t="str">
        <f t="shared" si="1"/>
        <v>#DIV/0!</v>
      </c>
      <c r="O17" s="7" t="str">
        <f t="shared" si="2"/>
        <v>#DIV/0!</v>
      </c>
      <c r="P17" s="3" t="str">
        <f t="shared" si="3"/>
        <v>#DIV/0!</v>
      </c>
    </row>
    <row r="18" ht="15.75" customHeight="1">
      <c r="A18" s="5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7" t="str">
        <f t="shared" si="1"/>
        <v>#DIV/0!</v>
      </c>
      <c r="O18" s="7" t="str">
        <f t="shared" si="2"/>
        <v>#DIV/0!</v>
      </c>
      <c r="P18" s="3" t="str">
        <f t="shared" si="3"/>
        <v>#DIV/0!</v>
      </c>
    </row>
    <row r="19" ht="15.75" customHeight="1">
      <c r="A19" s="5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7" t="str">
        <f t="shared" si="1"/>
        <v>#DIV/0!</v>
      </c>
      <c r="O19" s="7" t="str">
        <f t="shared" si="2"/>
        <v>#DIV/0!</v>
      </c>
      <c r="P19" s="3" t="str">
        <f t="shared" si="3"/>
        <v>#DIV/0!</v>
      </c>
    </row>
    <row r="20" ht="15.75" customHeight="1">
      <c r="A20" s="5" t="s"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7" t="str">
        <f t="shared" si="1"/>
        <v>#DIV/0!</v>
      </c>
      <c r="O20" s="7" t="str">
        <f t="shared" si="2"/>
        <v>#DIV/0!</v>
      </c>
      <c r="P20" s="3" t="str">
        <f t="shared" si="3"/>
        <v>#DIV/0!</v>
      </c>
    </row>
    <row r="21" ht="15.75" customHeight="1">
      <c r="A21" s="5" t="s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7" t="str">
        <f t="shared" si="1"/>
        <v>#DIV/0!</v>
      </c>
      <c r="O21" s="7" t="str">
        <f t="shared" si="2"/>
        <v>#DIV/0!</v>
      </c>
      <c r="P21" s="3" t="str">
        <f t="shared" si="3"/>
        <v>#DIV/0!</v>
      </c>
    </row>
    <row r="22" ht="15.75" customHeight="1">
      <c r="A22" s="5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7" t="str">
        <f t="shared" si="1"/>
        <v>#DIV/0!</v>
      </c>
      <c r="O22" s="7" t="str">
        <f t="shared" si="2"/>
        <v>#DIV/0!</v>
      </c>
      <c r="P22" s="3" t="str">
        <f t="shared" si="3"/>
        <v>#DIV/0!</v>
      </c>
    </row>
    <row r="23" ht="15.75" customHeight="1">
      <c r="A23" s="5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7" t="str">
        <f t="shared" si="1"/>
        <v>#DIV/0!</v>
      </c>
      <c r="O23" s="7" t="str">
        <f t="shared" si="2"/>
        <v>#DIV/0!</v>
      </c>
      <c r="P23" s="3" t="str">
        <f t="shared" si="3"/>
        <v>#DIV/0!</v>
      </c>
    </row>
    <row r="24" ht="15.75" customHeight="1">
      <c r="A24" s="5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7" t="str">
        <f t="shared" si="1"/>
        <v>#DIV/0!</v>
      </c>
      <c r="O24" s="7" t="str">
        <f t="shared" si="2"/>
        <v>#DIV/0!</v>
      </c>
      <c r="P24" s="3" t="str">
        <f t="shared" si="3"/>
        <v>#DIV/0!</v>
      </c>
    </row>
    <row r="25" ht="15.75" customHeight="1">
      <c r="A25" s="5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7" t="str">
        <f t="shared" si="1"/>
        <v>#DIV/0!</v>
      </c>
      <c r="O25" s="7" t="str">
        <f t="shared" si="2"/>
        <v>#DIV/0!</v>
      </c>
      <c r="P25" s="3" t="str">
        <f t="shared" si="3"/>
        <v>#DIV/0!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47.76</v>
      </c>
      <c r="C33" s="8">
        <v>47.02</v>
      </c>
      <c r="D33" s="8">
        <v>46.97</v>
      </c>
      <c r="E33" s="8">
        <v>45.95</v>
      </c>
      <c r="F33" s="8">
        <v>47.76</v>
      </c>
      <c r="G33" s="8">
        <v>46.58</v>
      </c>
      <c r="H33" s="8">
        <v>47.44</v>
      </c>
      <c r="I33" s="8">
        <v>47.03</v>
      </c>
      <c r="J33" s="8">
        <v>47.01</v>
      </c>
      <c r="K33" s="8">
        <v>46.92</v>
      </c>
      <c r="L33" s="8">
        <v>47.56</v>
      </c>
      <c r="M33" s="1"/>
      <c r="N33" s="7">
        <f t="shared" ref="N33:N53" si="4">AVERAGE(B33:L33)</f>
        <v>47.09090909</v>
      </c>
      <c r="O33" s="7">
        <f t="shared" ref="O33:O53" si="5">STDEV(B33:L33)</f>
        <v>0.5347046763</v>
      </c>
      <c r="P33" s="3">
        <f t="shared" ref="P33:P53" si="6">O33/N33*100</f>
        <v>1.135473251</v>
      </c>
    </row>
    <row r="34" ht="15.75" customHeight="1">
      <c r="A34" s="5">
        <v>2.0</v>
      </c>
      <c r="B34" s="8">
        <v>46.51</v>
      </c>
      <c r="C34" s="8">
        <v>46.3</v>
      </c>
      <c r="D34" s="8">
        <v>46.36</v>
      </c>
      <c r="E34" s="8">
        <v>47.67</v>
      </c>
      <c r="F34" s="8">
        <v>46.93</v>
      </c>
      <c r="G34" s="8">
        <v>46.12</v>
      </c>
      <c r="H34" s="8">
        <v>46.38</v>
      </c>
      <c r="I34" s="8">
        <v>46.29</v>
      </c>
      <c r="J34" s="8">
        <v>46.21</v>
      </c>
      <c r="K34" s="8">
        <v>46.28</v>
      </c>
      <c r="L34" s="8">
        <v>46.45</v>
      </c>
      <c r="M34" s="1"/>
      <c r="N34" s="7">
        <f t="shared" si="4"/>
        <v>46.5</v>
      </c>
      <c r="O34" s="7">
        <f t="shared" si="5"/>
        <v>0.4417465337</v>
      </c>
      <c r="P34" s="3">
        <f t="shared" si="6"/>
        <v>0.9499925455</v>
      </c>
    </row>
    <row r="35" ht="15.75" customHeight="1">
      <c r="A35" s="5">
        <v>4.0</v>
      </c>
      <c r="B35" s="8">
        <v>46.74</v>
      </c>
      <c r="C35" s="8">
        <v>46.44</v>
      </c>
      <c r="D35" s="8">
        <v>46.77</v>
      </c>
      <c r="E35" s="8">
        <v>46.66</v>
      </c>
      <c r="F35" s="8">
        <v>46.68</v>
      </c>
      <c r="G35" s="8">
        <v>46.53</v>
      </c>
      <c r="H35" s="8">
        <v>46.65</v>
      </c>
      <c r="I35" s="8">
        <v>46.55</v>
      </c>
      <c r="J35" s="8">
        <v>46.66</v>
      </c>
      <c r="K35" s="8">
        <v>46.36</v>
      </c>
      <c r="L35" s="8">
        <v>46.57</v>
      </c>
      <c r="M35" s="1"/>
      <c r="N35" s="7">
        <f t="shared" si="4"/>
        <v>46.60090909</v>
      </c>
      <c r="O35" s="7">
        <f t="shared" si="5"/>
        <v>0.1249363474</v>
      </c>
      <c r="P35" s="3">
        <f t="shared" si="6"/>
        <v>0.2680985197</v>
      </c>
    </row>
    <row r="36" ht="15.75" customHeight="1">
      <c r="A36" s="5">
        <v>8.0</v>
      </c>
      <c r="B36" s="8">
        <v>47.08</v>
      </c>
      <c r="C36" s="8">
        <v>45.95</v>
      </c>
      <c r="D36" s="8">
        <v>47.09</v>
      </c>
      <c r="E36" s="8">
        <v>46.88</v>
      </c>
      <c r="F36" s="8">
        <v>46.97</v>
      </c>
      <c r="G36" s="8">
        <v>46.93</v>
      </c>
      <c r="H36" s="8">
        <v>46.95</v>
      </c>
      <c r="I36" s="8">
        <v>47.01</v>
      </c>
      <c r="J36" s="8">
        <v>46.94</v>
      </c>
      <c r="K36" s="8">
        <v>46.62</v>
      </c>
      <c r="L36" s="8">
        <v>47.28</v>
      </c>
      <c r="M36" s="1"/>
      <c r="N36" s="7">
        <f t="shared" si="4"/>
        <v>46.88181818</v>
      </c>
      <c r="O36" s="7">
        <f t="shared" si="5"/>
        <v>0.3482188445</v>
      </c>
      <c r="P36" s="3">
        <f t="shared" si="6"/>
        <v>0.7427588305</v>
      </c>
    </row>
    <row r="37" ht="15.75" customHeight="1">
      <c r="A37" s="5">
        <v>16.0</v>
      </c>
      <c r="B37" s="8">
        <v>47.21</v>
      </c>
      <c r="C37" s="8">
        <v>46.42</v>
      </c>
      <c r="D37" s="8">
        <v>47.39</v>
      </c>
      <c r="E37" s="8">
        <v>46.55</v>
      </c>
      <c r="F37" s="8">
        <v>47.72</v>
      </c>
      <c r="G37" s="8">
        <v>47.62</v>
      </c>
      <c r="H37" s="8">
        <v>47.57</v>
      </c>
      <c r="I37" s="8">
        <v>47.58</v>
      </c>
      <c r="J37" s="8">
        <v>47.81</v>
      </c>
      <c r="K37" s="8">
        <v>47.01</v>
      </c>
      <c r="L37" s="8">
        <v>47.66</v>
      </c>
      <c r="M37" s="1"/>
      <c r="N37" s="7">
        <f t="shared" si="4"/>
        <v>47.32181818</v>
      </c>
      <c r="O37" s="7">
        <f t="shared" si="5"/>
        <v>0.4745275162</v>
      </c>
      <c r="P37" s="3">
        <f t="shared" si="6"/>
        <v>1.002766873</v>
      </c>
    </row>
    <row r="38" ht="15.75" customHeight="1">
      <c r="A38" s="5">
        <v>32.0</v>
      </c>
      <c r="B38" s="8">
        <v>46.79</v>
      </c>
      <c r="C38" s="8">
        <v>45.96</v>
      </c>
      <c r="D38" s="8">
        <v>46.99</v>
      </c>
      <c r="E38" s="8">
        <v>45.64</v>
      </c>
      <c r="F38" s="8">
        <v>47.3</v>
      </c>
      <c r="G38" s="8">
        <v>47.09</v>
      </c>
      <c r="H38" s="8">
        <v>46.57</v>
      </c>
      <c r="I38" s="8">
        <v>47.38</v>
      </c>
      <c r="J38" s="8">
        <v>47.25</v>
      </c>
      <c r="K38" s="8">
        <v>46.35</v>
      </c>
      <c r="L38" s="8">
        <v>47.05</v>
      </c>
      <c r="M38" s="1"/>
      <c r="N38" s="7">
        <f t="shared" si="4"/>
        <v>46.76090909</v>
      </c>
      <c r="O38" s="7">
        <f t="shared" si="5"/>
        <v>0.5710946427</v>
      </c>
      <c r="P38" s="3">
        <f t="shared" si="6"/>
        <v>1.221307827</v>
      </c>
    </row>
    <row r="39" ht="15.75" customHeight="1">
      <c r="A39" s="5">
        <v>64.0</v>
      </c>
      <c r="B39" s="8">
        <v>47.9</v>
      </c>
      <c r="C39" s="8">
        <v>47.57</v>
      </c>
      <c r="D39" s="8">
        <v>48.46</v>
      </c>
      <c r="E39" s="8">
        <v>47.25</v>
      </c>
      <c r="F39" s="8">
        <v>48.13</v>
      </c>
      <c r="G39" s="8">
        <v>47.81</v>
      </c>
      <c r="H39" s="8">
        <v>48.18</v>
      </c>
      <c r="I39" s="8">
        <v>48.23</v>
      </c>
      <c r="J39" s="8">
        <v>47.97</v>
      </c>
      <c r="K39" s="8">
        <v>47.72</v>
      </c>
      <c r="L39" s="8">
        <v>47.81</v>
      </c>
      <c r="M39" s="1"/>
      <c r="N39" s="7">
        <f t="shared" si="4"/>
        <v>47.91181818</v>
      </c>
      <c r="O39" s="7">
        <f t="shared" si="5"/>
        <v>0.3372185695</v>
      </c>
      <c r="P39" s="3">
        <f t="shared" si="6"/>
        <v>0.7038317107</v>
      </c>
    </row>
    <row r="40" ht="15.75" customHeight="1">
      <c r="A40" s="5">
        <v>128.0</v>
      </c>
      <c r="B40" s="8">
        <v>51.92</v>
      </c>
      <c r="C40" s="8">
        <v>51.66</v>
      </c>
      <c r="D40" s="8">
        <v>52.0</v>
      </c>
      <c r="E40" s="8">
        <v>50.87</v>
      </c>
      <c r="F40" s="8">
        <v>51.78</v>
      </c>
      <c r="G40" s="8">
        <v>51.98</v>
      </c>
      <c r="H40" s="8">
        <v>51.8</v>
      </c>
      <c r="I40" s="8">
        <v>51.61</v>
      </c>
      <c r="J40" s="8">
        <v>51.63</v>
      </c>
      <c r="K40" s="8">
        <v>51.62</v>
      </c>
      <c r="L40" s="8">
        <v>51.61</v>
      </c>
      <c r="M40" s="1"/>
      <c r="N40" s="7">
        <f t="shared" si="4"/>
        <v>51.68</v>
      </c>
      <c r="O40" s="7">
        <f t="shared" si="5"/>
        <v>0.3077011537</v>
      </c>
      <c r="P40" s="3">
        <f t="shared" si="6"/>
        <v>0.5953969693</v>
      </c>
    </row>
    <row r="41" ht="15.75" customHeight="1">
      <c r="A41" s="5">
        <v>256.0</v>
      </c>
      <c r="B41" s="8">
        <v>58.62</v>
      </c>
      <c r="C41" s="8">
        <v>58.45</v>
      </c>
      <c r="D41" s="8">
        <v>58.71</v>
      </c>
      <c r="E41" s="8">
        <v>57.4</v>
      </c>
      <c r="F41" s="8">
        <v>58.35</v>
      </c>
      <c r="G41" s="8">
        <v>58.51</v>
      </c>
      <c r="H41" s="8">
        <v>58.5</v>
      </c>
      <c r="I41" s="8">
        <v>58.37</v>
      </c>
      <c r="J41" s="8">
        <v>58.26</v>
      </c>
      <c r="K41" s="8">
        <v>58.35</v>
      </c>
      <c r="L41" s="8">
        <v>58.19</v>
      </c>
      <c r="M41" s="1"/>
      <c r="N41" s="7">
        <f t="shared" si="4"/>
        <v>58.33727273</v>
      </c>
      <c r="O41" s="7">
        <f t="shared" si="5"/>
        <v>0.3457482005</v>
      </c>
      <c r="P41" s="3">
        <f t="shared" si="6"/>
        <v>0.5926711764</v>
      </c>
    </row>
    <row r="42" ht="15.75" customHeight="1">
      <c r="A42" s="5">
        <v>512.0</v>
      </c>
      <c r="B42" s="8">
        <v>63.11</v>
      </c>
      <c r="C42" s="8">
        <v>62.89</v>
      </c>
      <c r="D42" s="8">
        <v>63.37</v>
      </c>
      <c r="E42" s="8">
        <v>62.19</v>
      </c>
      <c r="F42" s="8">
        <v>62.99</v>
      </c>
      <c r="G42" s="8">
        <v>63.07</v>
      </c>
      <c r="H42" s="8">
        <v>63.47</v>
      </c>
      <c r="I42" s="8">
        <v>62.59</v>
      </c>
      <c r="J42" s="8">
        <v>63.11</v>
      </c>
      <c r="K42" s="8">
        <v>62.89</v>
      </c>
      <c r="L42" s="8">
        <v>63.44</v>
      </c>
      <c r="M42" s="1"/>
      <c r="N42" s="7">
        <f t="shared" si="4"/>
        <v>63.01090909</v>
      </c>
      <c r="O42" s="7">
        <f t="shared" si="5"/>
        <v>0.3778479733</v>
      </c>
      <c r="P42" s="3">
        <f t="shared" si="6"/>
        <v>0.5996548514</v>
      </c>
    </row>
    <row r="43" ht="15.75" customHeight="1">
      <c r="A43" s="5" t="s">
        <v>6</v>
      </c>
      <c r="B43" s="8">
        <v>73.04</v>
      </c>
      <c r="C43" s="8">
        <v>72.81</v>
      </c>
      <c r="D43" s="8">
        <v>73.75</v>
      </c>
      <c r="E43" s="8">
        <v>72.84</v>
      </c>
      <c r="F43" s="8">
        <v>72.81</v>
      </c>
      <c r="G43" s="8">
        <v>73.04</v>
      </c>
      <c r="H43" s="8">
        <v>72.66</v>
      </c>
      <c r="I43" s="8">
        <v>72.59</v>
      </c>
      <c r="J43" s="8">
        <v>73.8</v>
      </c>
      <c r="K43" s="8">
        <v>72.67</v>
      </c>
      <c r="L43" s="8">
        <v>73.0</v>
      </c>
      <c r="M43" s="1"/>
      <c r="N43" s="7">
        <f t="shared" si="4"/>
        <v>73.00090909</v>
      </c>
      <c r="O43" s="7">
        <f t="shared" si="5"/>
        <v>0.4118362428</v>
      </c>
      <c r="P43" s="3">
        <f t="shared" si="6"/>
        <v>0.5641522112</v>
      </c>
    </row>
    <row r="44" ht="15.75" customHeight="1">
      <c r="A44" s="5" t="s">
        <v>7</v>
      </c>
      <c r="B44" s="8">
        <v>100.13</v>
      </c>
      <c r="C44" s="8">
        <v>100.69</v>
      </c>
      <c r="D44" s="8">
        <v>102.19</v>
      </c>
      <c r="E44" s="8">
        <v>91.41</v>
      </c>
      <c r="F44" s="8">
        <v>98.81</v>
      </c>
      <c r="G44" s="8">
        <v>97.43</v>
      </c>
      <c r="H44" s="8">
        <v>100.67</v>
      </c>
      <c r="I44" s="8">
        <v>101.03</v>
      </c>
      <c r="J44" s="8">
        <v>103.77</v>
      </c>
      <c r="K44" s="8">
        <v>103.86</v>
      </c>
      <c r="L44" s="8">
        <v>96.28</v>
      </c>
      <c r="M44" s="1"/>
      <c r="N44" s="7">
        <f t="shared" si="4"/>
        <v>99.66090909</v>
      </c>
      <c r="O44" s="7">
        <f t="shared" si="5"/>
        <v>3.609627279</v>
      </c>
      <c r="P44" s="3">
        <f t="shared" si="6"/>
        <v>3.621908842</v>
      </c>
    </row>
    <row r="45" ht="15.75" customHeight="1">
      <c r="A45" s="5" t="s">
        <v>8</v>
      </c>
      <c r="B45" s="8">
        <v>135.21</v>
      </c>
      <c r="C45" s="8">
        <v>135.57</v>
      </c>
      <c r="D45" s="8">
        <v>135.6</v>
      </c>
      <c r="E45" s="8">
        <v>136.11</v>
      </c>
      <c r="F45" s="8">
        <v>134.83</v>
      </c>
      <c r="G45" s="8">
        <v>135.18</v>
      </c>
      <c r="H45" s="8">
        <v>135.61</v>
      </c>
      <c r="I45" s="8">
        <v>134.9</v>
      </c>
      <c r="J45" s="8">
        <v>135.15</v>
      </c>
      <c r="K45" s="8">
        <v>135.91</v>
      </c>
      <c r="L45" s="8">
        <v>135.28</v>
      </c>
      <c r="M45" s="1"/>
      <c r="N45" s="7">
        <f t="shared" si="4"/>
        <v>135.3954545</v>
      </c>
      <c r="O45" s="7">
        <f t="shared" si="5"/>
        <v>0.4016556644</v>
      </c>
      <c r="P45" s="3">
        <f t="shared" si="6"/>
        <v>0.2966537287</v>
      </c>
    </row>
    <row r="46" ht="15.75" customHeight="1">
      <c r="A46" s="5" t="s">
        <v>9</v>
      </c>
      <c r="B46" s="8">
        <v>242.07</v>
      </c>
      <c r="C46" s="8">
        <v>241.57</v>
      </c>
      <c r="D46" s="8">
        <v>242.71</v>
      </c>
      <c r="E46" s="8">
        <v>242.13</v>
      </c>
      <c r="F46" s="8">
        <v>241.47</v>
      </c>
      <c r="G46" s="8">
        <v>243.35</v>
      </c>
      <c r="H46" s="8">
        <v>243.0</v>
      </c>
      <c r="I46" s="8">
        <v>241.38</v>
      </c>
      <c r="J46" s="8">
        <v>241.77</v>
      </c>
      <c r="K46" s="8">
        <v>241.83</v>
      </c>
      <c r="L46" s="8">
        <v>241.81</v>
      </c>
      <c r="M46" s="1"/>
      <c r="N46" s="7">
        <f t="shared" si="4"/>
        <v>242.0990909</v>
      </c>
      <c r="O46" s="7">
        <f t="shared" si="5"/>
        <v>0.6487288269</v>
      </c>
      <c r="P46" s="3">
        <f t="shared" si="6"/>
        <v>0.2679600425</v>
      </c>
    </row>
    <row r="47" ht="15.75" customHeight="1">
      <c r="A47" s="5" t="s">
        <v>10</v>
      </c>
      <c r="B47" s="8">
        <v>447.96</v>
      </c>
      <c r="C47" s="8">
        <v>449.52</v>
      </c>
      <c r="D47" s="8">
        <v>448.3</v>
      </c>
      <c r="E47" s="8">
        <v>451.63</v>
      </c>
      <c r="F47" s="8">
        <v>448.36</v>
      </c>
      <c r="G47" s="8">
        <v>451.35</v>
      </c>
      <c r="H47" s="8">
        <v>452.46</v>
      </c>
      <c r="I47" s="8">
        <v>452.93</v>
      </c>
      <c r="J47" s="8">
        <v>444.98</v>
      </c>
      <c r="K47" s="8">
        <v>450.6</v>
      </c>
      <c r="L47" s="8">
        <v>452.75</v>
      </c>
      <c r="M47" s="1"/>
      <c r="N47" s="7">
        <f t="shared" si="4"/>
        <v>450.0763636</v>
      </c>
      <c r="O47" s="7">
        <f t="shared" si="5"/>
        <v>2.492915052</v>
      </c>
      <c r="P47" s="3">
        <f t="shared" si="6"/>
        <v>0.5538871296</v>
      </c>
    </row>
    <row r="48" ht="15.75" customHeight="1">
      <c r="A48" s="5" t="s">
        <v>11</v>
      </c>
      <c r="B48" s="8">
        <v>849.7</v>
      </c>
      <c r="C48" s="8">
        <v>859.96</v>
      </c>
      <c r="D48" s="8">
        <v>851.95</v>
      </c>
      <c r="E48" s="8">
        <v>860.17</v>
      </c>
      <c r="F48" s="8">
        <v>851.75</v>
      </c>
      <c r="G48" s="8">
        <v>858.39</v>
      </c>
      <c r="H48" s="8">
        <v>854.21</v>
      </c>
      <c r="I48" s="8">
        <v>858.24</v>
      </c>
      <c r="J48" s="8">
        <v>848.73</v>
      </c>
      <c r="K48" s="8">
        <v>852.24</v>
      </c>
      <c r="L48" s="8">
        <v>862.47</v>
      </c>
      <c r="M48" s="1"/>
      <c r="N48" s="7">
        <f t="shared" si="4"/>
        <v>855.2554545</v>
      </c>
      <c r="O48" s="7">
        <f t="shared" si="5"/>
        <v>4.731943287</v>
      </c>
      <c r="P48" s="3">
        <f t="shared" si="6"/>
        <v>0.5532783523</v>
      </c>
    </row>
    <row r="49" ht="15.75" customHeight="1">
      <c r="A49" s="5" t="s">
        <v>12</v>
      </c>
      <c r="B49" s="8">
        <v>1953.15</v>
      </c>
      <c r="C49" s="8">
        <v>1955.41</v>
      </c>
      <c r="D49" s="8">
        <v>1926.87</v>
      </c>
      <c r="E49" s="8">
        <v>1975.85</v>
      </c>
      <c r="F49" s="8">
        <v>1895.59</v>
      </c>
      <c r="G49" s="8">
        <v>1910.49</v>
      </c>
      <c r="H49" s="8">
        <v>1918.94</v>
      </c>
      <c r="I49" s="8">
        <v>1903.3</v>
      </c>
      <c r="J49" s="8">
        <v>1917.21</v>
      </c>
      <c r="K49" s="8">
        <v>1916.56</v>
      </c>
      <c r="L49" s="8">
        <v>1917.25</v>
      </c>
      <c r="M49" s="1"/>
      <c r="N49" s="7">
        <f t="shared" si="4"/>
        <v>1926.42</v>
      </c>
      <c r="O49" s="7">
        <f t="shared" si="5"/>
        <v>24.61566899</v>
      </c>
      <c r="P49" s="3">
        <f t="shared" si="6"/>
        <v>1.277793471</v>
      </c>
    </row>
    <row r="50" ht="15.75" customHeight="1">
      <c r="A50" s="5" t="s">
        <v>13</v>
      </c>
      <c r="B50" s="8">
        <v>3836.03</v>
      </c>
      <c r="C50" s="8">
        <v>3771.11</v>
      </c>
      <c r="D50" s="8">
        <v>3752.04</v>
      </c>
      <c r="E50" s="8">
        <v>3747.63</v>
      </c>
      <c r="F50" s="8">
        <v>3753.37</v>
      </c>
      <c r="G50" s="8">
        <v>3749.63</v>
      </c>
      <c r="H50" s="8">
        <v>3780.35</v>
      </c>
      <c r="I50" s="8">
        <v>3721.02</v>
      </c>
      <c r="J50" s="8">
        <v>3742.27</v>
      </c>
      <c r="K50" s="8">
        <v>3761.53</v>
      </c>
      <c r="L50" s="8">
        <v>3761.24</v>
      </c>
      <c r="M50" s="1"/>
      <c r="N50" s="7">
        <f t="shared" si="4"/>
        <v>3761.474545</v>
      </c>
      <c r="O50" s="7">
        <f t="shared" si="5"/>
        <v>29.15431782</v>
      </c>
      <c r="P50" s="3">
        <f t="shared" si="6"/>
        <v>0.7750768339</v>
      </c>
    </row>
    <row r="51" ht="15.75" customHeight="1">
      <c r="A51" s="5" t="s">
        <v>14</v>
      </c>
      <c r="B51" s="8">
        <v>7342.2</v>
      </c>
      <c r="C51" s="8">
        <v>7324.25</v>
      </c>
      <c r="D51" s="8">
        <v>7309.52</v>
      </c>
      <c r="E51" s="8">
        <v>7220.9</v>
      </c>
      <c r="F51" s="8">
        <v>7332.74</v>
      </c>
      <c r="G51" s="8">
        <v>7230.36</v>
      </c>
      <c r="H51" s="8">
        <v>7343.82</v>
      </c>
      <c r="I51" s="8">
        <v>7317.34</v>
      </c>
      <c r="J51" s="8">
        <v>7322.79</v>
      </c>
      <c r="K51" s="8">
        <v>7317.98</v>
      </c>
      <c r="L51" s="8">
        <v>7315.55</v>
      </c>
      <c r="M51" s="1"/>
      <c r="N51" s="7">
        <f t="shared" si="4"/>
        <v>7307.040909</v>
      </c>
      <c r="O51" s="7">
        <f t="shared" si="5"/>
        <v>41.71090588</v>
      </c>
      <c r="P51" s="3">
        <f t="shared" si="6"/>
        <v>0.5708317005</v>
      </c>
    </row>
    <row r="52" ht="15.75" customHeight="1">
      <c r="A52" s="5" t="s">
        <v>15</v>
      </c>
      <c r="B52" s="8">
        <v>15513.35</v>
      </c>
      <c r="C52" s="8">
        <v>15559.57</v>
      </c>
      <c r="D52" s="8">
        <v>15483.44</v>
      </c>
      <c r="E52" s="8">
        <v>15716.2</v>
      </c>
      <c r="F52" s="8">
        <v>15596.89</v>
      </c>
      <c r="G52" s="8">
        <v>15542.82</v>
      </c>
      <c r="H52" s="8">
        <v>15708.37</v>
      </c>
      <c r="I52" s="8">
        <v>15582.96</v>
      </c>
      <c r="J52" s="8">
        <v>15548.59</v>
      </c>
      <c r="K52" s="8">
        <v>15401.04</v>
      </c>
      <c r="L52" s="8">
        <v>15600.56</v>
      </c>
      <c r="M52" s="1"/>
      <c r="N52" s="7">
        <f t="shared" si="4"/>
        <v>15568.52636</v>
      </c>
      <c r="O52" s="7">
        <f t="shared" si="5"/>
        <v>91.03681654</v>
      </c>
      <c r="P52" s="3">
        <f t="shared" si="6"/>
        <v>0.5847490919</v>
      </c>
    </row>
    <row r="53" ht="15.75" customHeight="1">
      <c r="A53" s="5" t="s">
        <v>16</v>
      </c>
      <c r="B53" s="8">
        <v>32087.8</v>
      </c>
      <c r="C53" s="8">
        <v>32276.49</v>
      </c>
      <c r="D53" s="8">
        <v>32044.98</v>
      </c>
      <c r="E53" s="8">
        <v>32101.5</v>
      </c>
      <c r="F53" s="8">
        <v>32082.45</v>
      </c>
      <c r="G53" s="8">
        <v>31834.09</v>
      </c>
      <c r="H53" s="8">
        <v>32213.78</v>
      </c>
      <c r="I53" s="8">
        <v>32022.82</v>
      </c>
      <c r="J53" s="8">
        <v>31966.55</v>
      </c>
      <c r="K53" s="8">
        <v>31890.28</v>
      </c>
      <c r="L53" s="8">
        <v>31953.27</v>
      </c>
      <c r="M53" s="1"/>
      <c r="N53" s="7">
        <f t="shared" si="4"/>
        <v>32043.09182</v>
      </c>
      <c r="O53" s="7">
        <f t="shared" si="5"/>
        <v>131.1270006</v>
      </c>
      <c r="P53" s="3">
        <f t="shared" si="6"/>
        <v>0.4092208123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14.83</v>
      </c>
      <c r="C61" s="8">
        <v>15.26</v>
      </c>
      <c r="D61" s="8">
        <v>15.62</v>
      </c>
      <c r="E61" s="8">
        <v>15.02</v>
      </c>
      <c r="F61" s="8">
        <v>14.87</v>
      </c>
      <c r="G61" s="8">
        <v>14.97</v>
      </c>
      <c r="H61" s="8">
        <v>15.05</v>
      </c>
      <c r="I61" s="8">
        <v>14.92</v>
      </c>
      <c r="J61" s="8">
        <v>15.0</v>
      </c>
      <c r="K61" s="8">
        <v>15.14</v>
      </c>
      <c r="L61" s="8">
        <v>14.89</v>
      </c>
      <c r="M61" s="1"/>
      <c r="N61" s="7">
        <f t="shared" ref="N61:N81" si="7">AVERAGE(B61:L61)</f>
        <v>15.05181818</v>
      </c>
      <c r="O61" s="7">
        <f t="shared" ref="O61:O81" si="8">STDEV(B61:L61)</f>
        <v>0.2258680226</v>
      </c>
      <c r="P61" s="3">
        <f t="shared" ref="P61:P81" si="9">O61/N61*100</f>
        <v>1.500602916</v>
      </c>
    </row>
    <row r="62" ht="15.75" customHeight="1">
      <c r="A62" s="5">
        <v>2.0</v>
      </c>
      <c r="B62" s="8">
        <v>14.22</v>
      </c>
      <c r="C62" s="8">
        <v>14.66</v>
      </c>
      <c r="D62" s="8">
        <v>14.9</v>
      </c>
      <c r="E62" s="8">
        <v>14.51</v>
      </c>
      <c r="F62" s="8">
        <v>14.44</v>
      </c>
      <c r="G62" s="8">
        <v>14.47</v>
      </c>
      <c r="H62" s="8">
        <v>14.37</v>
      </c>
      <c r="I62" s="8">
        <v>14.38</v>
      </c>
      <c r="J62" s="8">
        <v>14.58</v>
      </c>
      <c r="K62" s="8">
        <v>14.62</v>
      </c>
      <c r="L62" s="8">
        <v>14.3</v>
      </c>
      <c r="M62" s="1"/>
      <c r="N62" s="7">
        <f t="shared" si="7"/>
        <v>14.49545455</v>
      </c>
      <c r="O62" s="7">
        <f t="shared" si="8"/>
        <v>0.1898611933</v>
      </c>
      <c r="P62" s="3">
        <f t="shared" si="9"/>
        <v>1.309798135</v>
      </c>
    </row>
    <row r="63" ht="15.75" customHeight="1">
      <c r="A63" s="5">
        <v>4.0</v>
      </c>
      <c r="B63" s="8">
        <v>14.3</v>
      </c>
      <c r="C63" s="8">
        <v>14.59</v>
      </c>
      <c r="D63" s="8">
        <v>14.78</v>
      </c>
      <c r="E63" s="8">
        <v>14.49</v>
      </c>
      <c r="F63" s="8">
        <v>14.4</v>
      </c>
      <c r="G63" s="8">
        <v>14.45</v>
      </c>
      <c r="H63" s="8">
        <v>14.34</v>
      </c>
      <c r="I63" s="8">
        <v>14.6</v>
      </c>
      <c r="J63" s="8">
        <v>14.69</v>
      </c>
      <c r="K63" s="8">
        <v>14.39</v>
      </c>
      <c r="L63" s="8">
        <v>14.22</v>
      </c>
      <c r="M63" s="1"/>
      <c r="N63" s="7">
        <f t="shared" si="7"/>
        <v>14.47727273</v>
      </c>
      <c r="O63" s="7">
        <f t="shared" si="8"/>
        <v>0.1719355059</v>
      </c>
      <c r="P63" s="3">
        <f t="shared" si="9"/>
        <v>1.187623588</v>
      </c>
    </row>
    <row r="64" ht="15.75" customHeight="1">
      <c r="A64" s="5">
        <v>8.0</v>
      </c>
      <c r="B64" s="8">
        <v>14.59</v>
      </c>
      <c r="C64" s="8">
        <v>14.81</v>
      </c>
      <c r="D64" s="8">
        <v>15.0</v>
      </c>
      <c r="E64" s="8">
        <v>14.65</v>
      </c>
      <c r="F64" s="8">
        <v>14.5</v>
      </c>
      <c r="G64" s="8">
        <v>14.61</v>
      </c>
      <c r="H64" s="8">
        <v>14.45</v>
      </c>
      <c r="I64" s="8">
        <v>14.56</v>
      </c>
      <c r="J64" s="8">
        <v>14.89</v>
      </c>
      <c r="K64" s="8">
        <v>14.48</v>
      </c>
      <c r="L64" s="8">
        <v>14.51</v>
      </c>
      <c r="M64" s="1"/>
      <c r="N64" s="7">
        <f t="shared" si="7"/>
        <v>14.64090909</v>
      </c>
      <c r="O64" s="7">
        <f t="shared" si="8"/>
        <v>0.1814086296</v>
      </c>
      <c r="P64" s="3">
        <f t="shared" si="9"/>
        <v>1.239053043</v>
      </c>
    </row>
    <row r="65" ht="15.75" customHeight="1">
      <c r="A65" s="5">
        <v>16.0</v>
      </c>
      <c r="B65" s="8">
        <v>14.83</v>
      </c>
      <c r="C65" s="8">
        <v>15.13</v>
      </c>
      <c r="D65" s="8">
        <v>15.43</v>
      </c>
      <c r="E65" s="8">
        <v>15.03</v>
      </c>
      <c r="F65" s="8">
        <v>14.93</v>
      </c>
      <c r="G65" s="8">
        <v>15.03</v>
      </c>
      <c r="H65" s="8">
        <v>14.74</v>
      </c>
      <c r="I65" s="8">
        <v>14.9</v>
      </c>
      <c r="J65" s="8">
        <v>15.25</v>
      </c>
      <c r="K65" s="8">
        <v>14.86</v>
      </c>
      <c r="L65" s="8">
        <v>14.84</v>
      </c>
      <c r="M65" s="1"/>
      <c r="N65" s="7">
        <f t="shared" si="7"/>
        <v>14.99727273</v>
      </c>
      <c r="O65" s="7">
        <f t="shared" si="8"/>
        <v>0.2055767939</v>
      </c>
      <c r="P65" s="3">
        <f t="shared" si="9"/>
        <v>1.370761189</v>
      </c>
    </row>
    <row r="66" ht="15.75" customHeight="1">
      <c r="A66" s="5">
        <v>32.0</v>
      </c>
      <c r="B66" s="8">
        <v>14.68</v>
      </c>
      <c r="C66" s="8">
        <v>14.96</v>
      </c>
      <c r="D66" s="8">
        <v>15.41</v>
      </c>
      <c r="E66" s="8">
        <v>14.86</v>
      </c>
      <c r="F66" s="8">
        <v>14.71</v>
      </c>
      <c r="G66" s="8">
        <v>14.86</v>
      </c>
      <c r="H66" s="8">
        <v>14.68</v>
      </c>
      <c r="I66" s="8">
        <v>14.81</v>
      </c>
      <c r="J66" s="8">
        <v>15.1</v>
      </c>
      <c r="K66" s="8">
        <v>14.71</v>
      </c>
      <c r="L66" s="8">
        <v>14.72</v>
      </c>
      <c r="M66" s="1"/>
      <c r="N66" s="7">
        <f t="shared" si="7"/>
        <v>14.86363636</v>
      </c>
      <c r="O66" s="7">
        <f t="shared" si="8"/>
        <v>0.2240211029</v>
      </c>
      <c r="P66" s="3">
        <f t="shared" si="9"/>
        <v>1.507175616</v>
      </c>
    </row>
    <row r="67" ht="15.75" customHeight="1">
      <c r="A67" s="5">
        <v>64.0</v>
      </c>
      <c r="B67" s="8">
        <v>15.17</v>
      </c>
      <c r="C67" s="8">
        <v>15.41</v>
      </c>
      <c r="D67" s="8">
        <v>15.67</v>
      </c>
      <c r="E67" s="8">
        <v>15.36</v>
      </c>
      <c r="F67" s="8">
        <v>15.12</v>
      </c>
      <c r="G67" s="8">
        <v>15.41</v>
      </c>
      <c r="H67" s="8">
        <v>15.1</v>
      </c>
      <c r="I67" s="8">
        <v>15.1</v>
      </c>
      <c r="J67" s="8">
        <v>15.51</v>
      </c>
      <c r="K67" s="8">
        <v>15.16</v>
      </c>
      <c r="L67" s="8">
        <v>15.08</v>
      </c>
      <c r="M67" s="1"/>
      <c r="N67" s="7">
        <f t="shared" si="7"/>
        <v>15.28090909</v>
      </c>
      <c r="O67" s="7">
        <f t="shared" si="8"/>
        <v>0.2005220459</v>
      </c>
      <c r="P67" s="3">
        <f t="shared" si="9"/>
        <v>1.312238982</v>
      </c>
    </row>
    <row r="68" ht="15.75" customHeight="1">
      <c r="A68" s="5">
        <v>128.0</v>
      </c>
      <c r="B68" s="8">
        <v>16.23</v>
      </c>
      <c r="C68" s="8">
        <v>16.48</v>
      </c>
      <c r="D68" s="8">
        <v>16.94</v>
      </c>
      <c r="E68" s="8">
        <v>16.57</v>
      </c>
      <c r="F68" s="8">
        <v>16.34</v>
      </c>
      <c r="G68" s="8">
        <v>16.52</v>
      </c>
      <c r="H68" s="8">
        <v>16.22</v>
      </c>
      <c r="I68" s="8">
        <v>16.38</v>
      </c>
      <c r="J68" s="8">
        <v>16.69</v>
      </c>
      <c r="K68" s="8">
        <v>16.42</v>
      </c>
      <c r="L68" s="8">
        <v>16.31</v>
      </c>
      <c r="M68" s="1"/>
      <c r="N68" s="7">
        <f t="shared" si="7"/>
        <v>16.46363636</v>
      </c>
      <c r="O68" s="7">
        <f t="shared" si="8"/>
        <v>0.2132262989</v>
      </c>
      <c r="P68" s="3">
        <f t="shared" si="9"/>
        <v>1.295134891</v>
      </c>
    </row>
    <row r="69" ht="15.75" customHeight="1">
      <c r="A69" s="5">
        <v>256.0</v>
      </c>
      <c r="B69" s="8">
        <v>20.49</v>
      </c>
      <c r="C69" s="8">
        <v>20.71</v>
      </c>
      <c r="D69" s="8">
        <v>21.23</v>
      </c>
      <c r="E69" s="8">
        <v>20.69</v>
      </c>
      <c r="F69" s="8">
        <v>20.44</v>
      </c>
      <c r="G69" s="8">
        <v>20.79</v>
      </c>
      <c r="H69" s="8">
        <v>20.49</v>
      </c>
      <c r="I69" s="8">
        <v>20.47</v>
      </c>
      <c r="J69" s="8">
        <v>20.92</v>
      </c>
      <c r="K69" s="8">
        <v>20.58</v>
      </c>
      <c r="L69" s="8">
        <v>20.42</v>
      </c>
      <c r="M69" s="1"/>
      <c r="N69" s="7">
        <f t="shared" si="7"/>
        <v>20.65727273</v>
      </c>
      <c r="O69" s="7">
        <f t="shared" si="8"/>
        <v>0.24880076</v>
      </c>
      <c r="P69" s="3">
        <f t="shared" si="9"/>
        <v>1.20442211</v>
      </c>
    </row>
    <row r="70" ht="15.75" customHeight="1">
      <c r="A70" s="5">
        <v>512.0</v>
      </c>
      <c r="B70" s="8">
        <v>23.26</v>
      </c>
      <c r="C70" s="8">
        <v>23.33</v>
      </c>
      <c r="D70" s="8">
        <v>24.0</v>
      </c>
      <c r="E70" s="8">
        <v>23.33</v>
      </c>
      <c r="F70" s="8">
        <v>23.02</v>
      </c>
      <c r="G70" s="8">
        <v>23.43</v>
      </c>
      <c r="H70" s="8">
        <v>23.0</v>
      </c>
      <c r="I70" s="8">
        <v>23.09</v>
      </c>
      <c r="J70" s="8">
        <v>23.55</v>
      </c>
      <c r="K70" s="8">
        <v>23.2</v>
      </c>
      <c r="L70" s="8">
        <v>23.11</v>
      </c>
      <c r="M70" s="1"/>
      <c r="N70" s="7">
        <f t="shared" si="7"/>
        <v>23.30181818</v>
      </c>
      <c r="O70" s="7">
        <f t="shared" si="8"/>
        <v>0.2883337712</v>
      </c>
      <c r="P70" s="3">
        <f t="shared" si="9"/>
        <v>1.237387439</v>
      </c>
    </row>
    <row r="71" ht="15.75" customHeight="1">
      <c r="A71" s="5" t="s">
        <v>6</v>
      </c>
      <c r="B71" s="8">
        <v>27.96</v>
      </c>
      <c r="C71" s="8">
        <v>28.23</v>
      </c>
      <c r="D71" s="8">
        <v>29.05</v>
      </c>
      <c r="E71" s="8">
        <v>27.92</v>
      </c>
      <c r="F71" s="8">
        <v>27.7</v>
      </c>
      <c r="G71" s="8">
        <v>28.04</v>
      </c>
      <c r="H71" s="8">
        <v>27.73</v>
      </c>
      <c r="I71" s="8">
        <v>27.87</v>
      </c>
      <c r="J71" s="8">
        <v>28.4</v>
      </c>
      <c r="K71" s="8">
        <v>28.03</v>
      </c>
      <c r="L71" s="8">
        <v>27.76</v>
      </c>
      <c r="M71" s="1"/>
      <c r="N71" s="7">
        <f t="shared" si="7"/>
        <v>28.06272727</v>
      </c>
      <c r="O71" s="7">
        <f t="shared" si="8"/>
        <v>0.3898741056</v>
      </c>
      <c r="P71" s="3">
        <f t="shared" si="9"/>
        <v>1.389295138</v>
      </c>
    </row>
    <row r="72" ht="15.75" customHeight="1">
      <c r="A72" s="5" t="s">
        <v>7</v>
      </c>
      <c r="B72" s="8">
        <v>36.96</v>
      </c>
      <c r="C72" s="8">
        <v>37.4</v>
      </c>
      <c r="D72" s="8">
        <v>38.47</v>
      </c>
      <c r="E72" s="8">
        <v>37.25</v>
      </c>
      <c r="F72" s="8">
        <v>36.78</v>
      </c>
      <c r="G72" s="8">
        <v>37.21</v>
      </c>
      <c r="H72" s="8">
        <v>36.98</v>
      </c>
      <c r="I72" s="8">
        <v>37.08</v>
      </c>
      <c r="J72" s="8">
        <v>37.54</v>
      </c>
      <c r="K72" s="8">
        <v>37.18</v>
      </c>
      <c r="L72" s="8">
        <v>37.01</v>
      </c>
      <c r="M72" s="1"/>
      <c r="N72" s="7">
        <f t="shared" si="7"/>
        <v>37.26</v>
      </c>
      <c r="O72" s="7">
        <f t="shared" si="8"/>
        <v>0.4544007042</v>
      </c>
      <c r="P72" s="3">
        <f t="shared" si="9"/>
        <v>1.219540269</v>
      </c>
    </row>
    <row r="73" ht="15.75" customHeight="1">
      <c r="A73" s="5" t="s">
        <v>8</v>
      </c>
      <c r="B73" s="8">
        <v>56.41</v>
      </c>
      <c r="C73" s="8">
        <v>56.79</v>
      </c>
      <c r="D73" s="8">
        <v>57.88</v>
      </c>
      <c r="E73" s="8">
        <v>56.55</v>
      </c>
      <c r="F73" s="8">
        <v>55.93</v>
      </c>
      <c r="G73" s="8">
        <v>56.17</v>
      </c>
      <c r="H73" s="8">
        <v>56.21</v>
      </c>
      <c r="I73" s="8">
        <v>56.11</v>
      </c>
      <c r="J73" s="8">
        <v>56.37</v>
      </c>
      <c r="K73" s="8">
        <v>56.48</v>
      </c>
      <c r="L73" s="8">
        <v>56.4</v>
      </c>
      <c r="M73" s="1"/>
      <c r="N73" s="7">
        <f t="shared" si="7"/>
        <v>56.48181818</v>
      </c>
      <c r="O73" s="7">
        <f t="shared" si="8"/>
        <v>0.5189184557</v>
      </c>
      <c r="P73" s="3">
        <f t="shared" si="9"/>
        <v>0.9187353955</v>
      </c>
    </row>
    <row r="74" ht="15.75" customHeight="1">
      <c r="A74" s="5" t="s">
        <v>9</v>
      </c>
      <c r="B74" s="8">
        <v>97.05</v>
      </c>
      <c r="C74" s="8">
        <v>95.48</v>
      </c>
      <c r="D74" s="8">
        <v>96.25</v>
      </c>
      <c r="E74" s="8">
        <v>96.29</v>
      </c>
      <c r="F74" s="8">
        <v>95.53</v>
      </c>
      <c r="G74" s="8">
        <v>95.17</v>
      </c>
      <c r="H74" s="8">
        <v>95.74</v>
      </c>
      <c r="I74" s="8">
        <v>96.24</v>
      </c>
      <c r="J74" s="8">
        <v>95.13</v>
      </c>
      <c r="K74" s="8">
        <v>95.63</v>
      </c>
      <c r="L74" s="8">
        <v>95.55</v>
      </c>
      <c r="M74" s="1"/>
      <c r="N74" s="7">
        <f t="shared" si="7"/>
        <v>95.82363636</v>
      </c>
      <c r="O74" s="7">
        <f t="shared" si="8"/>
        <v>0.5752090529</v>
      </c>
      <c r="P74" s="3">
        <f t="shared" si="9"/>
        <v>0.6002788818</v>
      </c>
    </row>
    <row r="75" ht="15.75" customHeight="1">
      <c r="A75" s="5" t="s">
        <v>10</v>
      </c>
      <c r="B75" s="8">
        <v>172.65</v>
      </c>
      <c r="C75" s="8">
        <v>172.53</v>
      </c>
      <c r="D75" s="8">
        <v>173.56</v>
      </c>
      <c r="E75" s="8">
        <v>173.05</v>
      </c>
      <c r="F75" s="8">
        <v>173.36</v>
      </c>
      <c r="G75" s="8">
        <v>173.8</v>
      </c>
      <c r="H75" s="8">
        <v>172.53</v>
      </c>
      <c r="I75" s="8">
        <v>173.06</v>
      </c>
      <c r="J75" s="8">
        <v>172.78</v>
      </c>
      <c r="K75" s="8">
        <v>175.33</v>
      </c>
      <c r="L75" s="8">
        <v>172.69</v>
      </c>
      <c r="M75" s="1"/>
      <c r="N75" s="7">
        <f t="shared" si="7"/>
        <v>173.2127273</v>
      </c>
      <c r="O75" s="7">
        <f t="shared" si="8"/>
        <v>0.8203181201</v>
      </c>
      <c r="P75" s="3">
        <f t="shared" si="9"/>
        <v>0.4735899798</v>
      </c>
    </row>
    <row r="76" ht="15.75" customHeight="1">
      <c r="A76" s="5" t="s">
        <v>11</v>
      </c>
      <c r="B76" s="8">
        <v>317.03</v>
      </c>
      <c r="C76" s="8">
        <v>318.42</v>
      </c>
      <c r="D76" s="8">
        <v>320.51</v>
      </c>
      <c r="E76" s="8">
        <v>317.68</v>
      </c>
      <c r="F76" s="8">
        <v>317.54</v>
      </c>
      <c r="G76" s="8">
        <v>319.93</v>
      </c>
      <c r="H76" s="8">
        <v>318.25</v>
      </c>
      <c r="I76" s="8">
        <v>320.17</v>
      </c>
      <c r="J76" s="8">
        <v>317.4</v>
      </c>
      <c r="K76" s="8">
        <v>317.9</v>
      </c>
      <c r="L76" s="8">
        <v>318.75</v>
      </c>
      <c r="M76" s="1"/>
      <c r="N76" s="7">
        <f t="shared" si="7"/>
        <v>318.5072727</v>
      </c>
      <c r="O76" s="7">
        <f t="shared" si="8"/>
        <v>1.197063832</v>
      </c>
      <c r="P76" s="3">
        <f t="shared" si="9"/>
        <v>0.3758356354</v>
      </c>
    </row>
    <row r="77" ht="15.75" customHeight="1">
      <c r="A77" s="5" t="s">
        <v>12</v>
      </c>
      <c r="B77" s="8">
        <v>549.14</v>
      </c>
      <c r="C77" s="8">
        <v>543.92</v>
      </c>
      <c r="D77" s="8">
        <v>547.53</v>
      </c>
      <c r="E77" s="8">
        <v>543.44</v>
      </c>
      <c r="F77" s="8">
        <v>545.58</v>
      </c>
      <c r="G77" s="8">
        <v>544.73</v>
      </c>
      <c r="H77" s="8">
        <v>544.07</v>
      </c>
      <c r="I77" s="8">
        <v>546.76</v>
      </c>
      <c r="J77" s="8">
        <v>543.52</v>
      </c>
      <c r="K77" s="8">
        <v>546.2</v>
      </c>
      <c r="L77" s="8">
        <v>547.98</v>
      </c>
      <c r="M77" s="1"/>
      <c r="N77" s="7">
        <f t="shared" si="7"/>
        <v>545.7154545</v>
      </c>
      <c r="O77" s="7">
        <f t="shared" si="8"/>
        <v>1.959399723</v>
      </c>
      <c r="P77" s="3">
        <f t="shared" si="9"/>
        <v>0.3590515361</v>
      </c>
    </row>
    <row r="78" ht="15.75" customHeight="1">
      <c r="A78" s="5" t="s">
        <v>13</v>
      </c>
      <c r="B78" s="8">
        <v>1010.47</v>
      </c>
      <c r="C78" s="8">
        <v>1010.93</v>
      </c>
      <c r="D78" s="8">
        <v>1010.28</v>
      </c>
      <c r="E78" s="8">
        <v>1002.02</v>
      </c>
      <c r="F78" s="8">
        <v>1009.08</v>
      </c>
      <c r="G78" s="8">
        <v>1010.84</v>
      </c>
      <c r="H78" s="8">
        <v>1007.78</v>
      </c>
      <c r="I78" s="8">
        <v>1024.66</v>
      </c>
      <c r="J78" s="8">
        <v>1006.22</v>
      </c>
      <c r="K78" s="8">
        <v>1007.52</v>
      </c>
      <c r="L78" s="8">
        <v>1012.33</v>
      </c>
      <c r="M78" s="1"/>
      <c r="N78" s="7">
        <f t="shared" si="7"/>
        <v>1010.193636</v>
      </c>
      <c r="O78" s="7">
        <f t="shared" si="8"/>
        <v>5.582972815</v>
      </c>
      <c r="P78" s="3">
        <f t="shared" si="9"/>
        <v>0.5526636294</v>
      </c>
    </row>
    <row r="79" ht="15.75" customHeight="1">
      <c r="A79" s="5" t="s">
        <v>14</v>
      </c>
      <c r="B79" s="8">
        <v>2521.38</v>
      </c>
      <c r="C79" s="8">
        <v>2538.85</v>
      </c>
      <c r="D79" s="8">
        <v>2518.74</v>
      </c>
      <c r="E79" s="8">
        <v>2506.89</v>
      </c>
      <c r="F79" s="8">
        <v>2501.55</v>
      </c>
      <c r="G79" s="8">
        <v>2523.86</v>
      </c>
      <c r="H79" s="8">
        <v>2506.06</v>
      </c>
      <c r="I79" s="8">
        <v>2527.88</v>
      </c>
      <c r="J79" s="8">
        <v>2488.48</v>
      </c>
      <c r="K79" s="8">
        <v>2503.2</v>
      </c>
      <c r="L79" s="8">
        <v>2523.15</v>
      </c>
      <c r="M79" s="1"/>
      <c r="N79" s="7">
        <f t="shared" si="7"/>
        <v>2514.549091</v>
      </c>
      <c r="O79" s="7">
        <f t="shared" si="8"/>
        <v>14.49566518</v>
      </c>
      <c r="P79" s="3">
        <f t="shared" si="9"/>
        <v>0.5764717513</v>
      </c>
    </row>
    <row r="80" ht="15.75" customHeight="1">
      <c r="A80" s="5" t="s">
        <v>15</v>
      </c>
      <c r="B80" s="8">
        <v>5246.71</v>
      </c>
      <c r="C80" s="8">
        <v>5311.6</v>
      </c>
      <c r="D80" s="8">
        <v>5241.16</v>
      </c>
      <c r="E80" s="8">
        <v>5215.88</v>
      </c>
      <c r="F80" s="8">
        <v>5249.54</v>
      </c>
      <c r="G80" s="8">
        <v>5272.97</v>
      </c>
      <c r="H80" s="8">
        <v>5230.97</v>
      </c>
      <c r="I80" s="8">
        <v>5252.45</v>
      </c>
      <c r="J80" s="8">
        <v>5238.03</v>
      </c>
      <c r="K80" s="8">
        <v>5238.98</v>
      </c>
      <c r="L80" s="8">
        <v>5267.96</v>
      </c>
      <c r="M80" s="1"/>
      <c r="N80" s="7">
        <f t="shared" si="7"/>
        <v>5251.477273</v>
      </c>
      <c r="O80" s="7">
        <f t="shared" si="8"/>
        <v>25.50873815</v>
      </c>
      <c r="P80" s="3">
        <f t="shared" si="9"/>
        <v>0.4857440454</v>
      </c>
    </row>
    <row r="81" ht="15.75" customHeight="1">
      <c r="A81" s="5" t="s">
        <v>16</v>
      </c>
      <c r="B81" s="8">
        <v>10791.73</v>
      </c>
      <c r="C81" s="8">
        <v>10721.31</v>
      </c>
      <c r="D81" s="8">
        <v>10773.38</v>
      </c>
      <c r="E81" s="8">
        <v>10737.26</v>
      </c>
      <c r="F81" s="8">
        <v>10758.87</v>
      </c>
      <c r="G81" s="8">
        <v>10765.02</v>
      </c>
      <c r="H81" s="8">
        <v>10748.97</v>
      </c>
      <c r="I81" s="8">
        <v>10727.97</v>
      </c>
      <c r="J81" s="8">
        <v>10772.0</v>
      </c>
      <c r="K81" s="8">
        <v>10739.83</v>
      </c>
      <c r="L81" s="8">
        <v>10773.79</v>
      </c>
      <c r="M81" s="1"/>
      <c r="N81" s="7">
        <f t="shared" si="7"/>
        <v>10755.46636</v>
      </c>
      <c r="O81" s="7">
        <f t="shared" si="8"/>
        <v>22.11063241</v>
      </c>
      <c r="P81" s="3">
        <f t="shared" si="9"/>
        <v>0.2055757664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25.8</v>
      </c>
      <c r="C89" s="8">
        <v>26.18</v>
      </c>
      <c r="D89" s="8">
        <v>26.03</v>
      </c>
      <c r="E89" s="8">
        <v>26.19</v>
      </c>
      <c r="F89" s="8">
        <v>25.8</v>
      </c>
      <c r="G89" s="8">
        <v>25.73</v>
      </c>
      <c r="H89" s="8">
        <v>25.57</v>
      </c>
      <c r="I89" s="8">
        <v>25.88</v>
      </c>
      <c r="J89" s="8">
        <v>26.52</v>
      </c>
      <c r="K89" s="8">
        <v>25.47</v>
      </c>
      <c r="L89" s="8">
        <v>25.9</v>
      </c>
      <c r="M89" s="1"/>
      <c r="N89" s="7">
        <f t="shared" ref="N89:N109" si="10">AVERAGE(B89:L89)</f>
        <v>25.91545455</v>
      </c>
      <c r="O89" s="7">
        <f t="shared" ref="O89:O109" si="11">STDEV(B89:L89)</f>
        <v>0.300711278</v>
      </c>
      <c r="P89" s="3">
        <f t="shared" ref="P89:P109" si="12">O89/N89*100</f>
        <v>1.160355021</v>
      </c>
    </row>
    <row r="90" ht="15.75" customHeight="1">
      <c r="A90" s="5">
        <v>2.0</v>
      </c>
      <c r="B90" s="8">
        <v>26.12</v>
      </c>
      <c r="C90" s="8">
        <v>26.48</v>
      </c>
      <c r="D90" s="8">
        <v>26.49</v>
      </c>
      <c r="E90" s="8">
        <v>26.09</v>
      </c>
      <c r="F90" s="8">
        <v>26.63</v>
      </c>
      <c r="G90" s="8">
        <v>26.0</v>
      </c>
      <c r="H90" s="8">
        <v>25.9</v>
      </c>
      <c r="I90" s="8">
        <v>26.21</v>
      </c>
      <c r="J90" s="8">
        <v>26.7</v>
      </c>
      <c r="K90" s="8">
        <v>26.2</v>
      </c>
      <c r="L90" s="8">
        <v>26.03</v>
      </c>
      <c r="M90" s="1"/>
      <c r="N90" s="7">
        <f t="shared" si="10"/>
        <v>26.25909091</v>
      </c>
      <c r="O90" s="7">
        <f t="shared" si="11"/>
        <v>0.27138366</v>
      </c>
      <c r="P90" s="3">
        <f t="shared" si="12"/>
        <v>1.033484598</v>
      </c>
    </row>
    <row r="91" ht="15.75" customHeight="1">
      <c r="A91" s="5">
        <v>4.0</v>
      </c>
      <c r="B91" s="8">
        <v>27.37</v>
      </c>
      <c r="C91" s="8">
        <v>26.44</v>
      </c>
      <c r="D91" s="8">
        <v>27.89</v>
      </c>
      <c r="E91" s="8">
        <v>26.6</v>
      </c>
      <c r="F91" s="8">
        <v>26.9</v>
      </c>
      <c r="G91" s="8">
        <v>26.33</v>
      </c>
      <c r="H91" s="8">
        <v>26.41</v>
      </c>
      <c r="I91" s="8">
        <v>26.76</v>
      </c>
      <c r="J91" s="8">
        <v>27.04</v>
      </c>
      <c r="K91" s="8">
        <v>26.56</v>
      </c>
      <c r="L91" s="8">
        <v>26.35</v>
      </c>
      <c r="M91" s="1"/>
      <c r="N91" s="7">
        <f t="shared" si="10"/>
        <v>26.78636364</v>
      </c>
      <c r="O91" s="7">
        <f t="shared" si="11"/>
        <v>0.4881449114</v>
      </c>
      <c r="P91" s="3">
        <f t="shared" si="12"/>
        <v>1.822363491</v>
      </c>
    </row>
    <row r="92" ht="15.75" customHeight="1">
      <c r="A92" s="5">
        <v>8.0</v>
      </c>
      <c r="B92" s="8">
        <v>26.95</v>
      </c>
      <c r="C92" s="8">
        <v>26.95</v>
      </c>
      <c r="D92" s="8">
        <v>27.55</v>
      </c>
      <c r="E92" s="8">
        <v>26.93</v>
      </c>
      <c r="F92" s="8">
        <v>27.22</v>
      </c>
      <c r="G92" s="8">
        <v>26.69</v>
      </c>
      <c r="H92" s="8">
        <v>26.79</v>
      </c>
      <c r="I92" s="8">
        <v>27.04</v>
      </c>
      <c r="J92" s="8">
        <v>27.38</v>
      </c>
      <c r="K92" s="8">
        <v>27.5</v>
      </c>
      <c r="L92" s="8">
        <v>26.79</v>
      </c>
      <c r="M92" s="1"/>
      <c r="N92" s="7">
        <f t="shared" si="10"/>
        <v>27.07181818</v>
      </c>
      <c r="O92" s="7">
        <f t="shared" si="11"/>
        <v>0.2973825207</v>
      </c>
      <c r="P92" s="3">
        <f t="shared" si="12"/>
        <v>1.098494821</v>
      </c>
    </row>
    <row r="93" ht="15.75" customHeight="1">
      <c r="A93" s="5">
        <v>16.0</v>
      </c>
      <c r="B93" s="8">
        <v>27.4</v>
      </c>
      <c r="C93" s="8">
        <v>27.59</v>
      </c>
      <c r="D93" s="8">
        <v>28.01</v>
      </c>
      <c r="E93" s="8">
        <v>27.46</v>
      </c>
      <c r="F93" s="8">
        <v>27.66</v>
      </c>
      <c r="G93" s="8">
        <v>27.15</v>
      </c>
      <c r="H93" s="8">
        <v>27.33</v>
      </c>
      <c r="I93" s="8">
        <v>27.59</v>
      </c>
      <c r="J93" s="8">
        <v>27.93</v>
      </c>
      <c r="K93" s="8">
        <v>27.5</v>
      </c>
      <c r="L93" s="8">
        <v>27.4</v>
      </c>
      <c r="M93" s="1"/>
      <c r="N93" s="7">
        <f t="shared" si="10"/>
        <v>27.54727273</v>
      </c>
      <c r="O93" s="7">
        <f t="shared" si="11"/>
        <v>0.2520353511</v>
      </c>
      <c r="P93" s="3">
        <f t="shared" si="12"/>
        <v>0.9149194316</v>
      </c>
    </row>
    <row r="94" ht="15.75" customHeight="1">
      <c r="A94" s="5">
        <v>32.0</v>
      </c>
      <c r="B94" s="8">
        <v>27.5</v>
      </c>
      <c r="C94" s="8">
        <v>27.48</v>
      </c>
      <c r="D94" s="8">
        <v>28.28</v>
      </c>
      <c r="E94" s="8">
        <v>28.17</v>
      </c>
      <c r="F94" s="8">
        <v>27.94</v>
      </c>
      <c r="G94" s="8">
        <v>27.39</v>
      </c>
      <c r="H94" s="8">
        <v>27.53</v>
      </c>
      <c r="I94" s="8">
        <v>27.82</v>
      </c>
      <c r="J94" s="8">
        <v>28.12</v>
      </c>
      <c r="K94" s="8">
        <v>27.67</v>
      </c>
      <c r="L94" s="8">
        <v>27.46</v>
      </c>
      <c r="M94" s="1"/>
      <c r="N94" s="7">
        <f t="shared" si="10"/>
        <v>27.76</v>
      </c>
      <c r="O94" s="7">
        <f t="shared" si="11"/>
        <v>0.3221800739</v>
      </c>
      <c r="P94" s="3">
        <f t="shared" si="12"/>
        <v>1.160591044</v>
      </c>
    </row>
    <row r="95" ht="15.75" customHeight="1">
      <c r="A95" s="5">
        <v>64.0</v>
      </c>
      <c r="B95" s="8">
        <v>28.24</v>
      </c>
      <c r="C95" s="8">
        <v>28.33</v>
      </c>
      <c r="D95" s="8">
        <v>28.96</v>
      </c>
      <c r="E95" s="8">
        <v>28.35</v>
      </c>
      <c r="F95" s="8">
        <v>28.73</v>
      </c>
      <c r="G95" s="8">
        <v>28.19</v>
      </c>
      <c r="H95" s="8">
        <v>28.34</v>
      </c>
      <c r="I95" s="8">
        <v>28.56</v>
      </c>
      <c r="J95" s="8">
        <v>29.0</v>
      </c>
      <c r="K95" s="8">
        <v>28.4</v>
      </c>
      <c r="L95" s="8">
        <v>28.24</v>
      </c>
      <c r="M95" s="1"/>
      <c r="N95" s="7">
        <f t="shared" si="10"/>
        <v>28.48545455</v>
      </c>
      <c r="O95" s="7">
        <f t="shared" si="11"/>
        <v>0.288803173</v>
      </c>
      <c r="P95" s="3">
        <f t="shared" si="12"/>
        <v>1.013861908</v>
      </c>
    </row>
    <row r="96" ht="15.75" customHeight="1">
      <c r="A96" s="5">
        <v>128.0</v>
      </c>
      <c r="B96" s="8">
        <v>30.18</v>
      </c>
      <c r="C96" s="8">
        <v>30.03</v>
      </c>
      <c r="D96" s="8">
        <v>30.23</v>
      </c>
      <c r="E96" s="8">
        <v>30.1</v>
      </c>
      <c r="F96" s="8">
        <v>30.54</v>
      </c>
      <c r="G96" s="8">
        <v>29.97</v>
      </c>
      <c r="H96" s="8">
        <v>30.11</v>
      </c>
      <c r="I96" s="8">
        <v>30.16</v>
      </c>
      <c r="J96" s="8">
        <v>30.65</v>
      </c>
      <c r="K96" s="8">
        <v>30.13</v>
      </c>
      <c r="L96" s="8">
        <v>29.99</v>
      </c>
      <c r="M96" s="1"/>
      <c r="N96" s="7">
        <f t="shared" si="10"/>
        <v>30.19</v>
      </c>
      <c r="O96" s="7">
        <f t="shared" si="11"/>
        <v>0.2165178976</v>
      </c>
      <c r="P96" s="3">
        <f t="shared" si="12"/>
        <v>0.7171841591</v>
      </c>
    </row>
    <row r="97" ht="15.75" customHeight="1">
      <c r="A97" s="5">
        <v>256.0</v>
      </c>
      <c r="B97" s="8">
        <v>34.38</v>
      </c>
      <c r="C97" s="8">
        <v>34.41</v>
      </c>
      <c r="D97" s="8">
        <v>34.3</v>
      </c>
      <c r="E97" s="8">
        <v>34.62</v>
      </c>
      <c r="F97" s="8">
        <v>35.4</v>
      </c>
      <c r="G97" s="8">
        <v>34.24</v>
      </c>
      <c r="H97" s="8">
        <v>34.38</v>
      </c>
      <c r="I97" s="8">
        <v>34.78</v>
      </c>
      <c r="J97" s="8">
        <v>34.94</v>
      </c>
      <c r="K97" s="8">
        <v>34.5</v>
      </c>
      <c r="L97" s="8">
        <v>34.25</v>
      </c>
      <c r="M97" s="1"/>
      <c r="N97" s="7">
        <f t="shared" si="10"/>
        <v>34.56363636</v>
      </c>
      <c r="O97" s="7">
        <f t="shared" si="11"/>
        <v>0.3548034027</v>
      </c>
      <c r="P97" s="3">
        <f t="shared" si="12"/>
        <v>1.026522207</v>
      </c>
    </row>
    <row r="98" ht="15.75" customHeight="1">
      <c r="A98" s="5">
        <v>512.0</v>
      </c>
      <c r="B98" s="8">
        <v>37.7</v>
      </c>
      <c r="C98" s="8">
        <v>37.73</v>
      </c>
      <c r="D98" s="8">
        <v>37.57</v>
      </c>
      <c r="E98" s="8">
        <v>37.9</v>
      </c>
      <c r="F98" s="8">
        <v>37.82</v>
      </c>
      <c r="G98" s="8">
        <v>37.53</v>
      </c>
      <c r="H98" s="8">
        <v>37.78</v>
      </c>
      <c r="I98" s="8">
        <v>37.86</v>
      </c>
      <c r="J98" s="8">
        <v>37.8</v>
      </c>
      <c r="K98" s="8">
        <v>37.93</v>
      </c>
      <c r="L98" s="8">
        <v>37.46</v>
      </c>
      <c r="M98" s="1"/>
      <c r="N98" s="7">
        <f t="shared" si="10"/>
        <v>37.73454545</v>
      </c>
      <c r="O98" s="7">
        <f t="shared" si="11"/>
        <v>0.1550718309</v>
      </c>
      <c r="P98" s="3">
        <f t="shared" si="12"/>
        <v>0.4109545484</v>
      </c>
    </row>
    <row r="99" ht="15.75" customHeight="1">
      <c r="A99" s="5" t="s">
        <v>6</v>
      </c>
      <c r="B99" s="8">
        <v>43.29</v>
      </c>
      <c r="C99" s="8">
        <v>43.42</v>
      </c>
      <c r="D99" s="8">
        <v>43.19</v>
      </c>
      <c r="E99" s="8">
        <v>43.61</v>
      </c>
      <c r="F99" s="8">
        <v>43.4</v>
      </c>
      <c r="G99" s="8">
        <v>43.14</v>
      </c>
      <c r="H99" s="8">
        <v>43.37</v>
      </c>
      <c r="I99" s="8">
        <v>43.32</v>
      </c>
      <c r="J99" s="8">
        <v>43.36</v>
      </c>
      <c r="K99" s="8">
        <v>43.71</v>
      </c>
      <c r="L99" s="8">
        <v>43.15</v>
      </c>
      <c r="M99" s="1"/>
      <c r="N99" s="7">
        <f t="shared" si="10"/>
        <v>43.36</v>
      </c>
      <c r="O99" s="7">
        <f t="shared" si="11"/>
        <v>0.1783816134</v>
      </c>
      <c r="P99" s="3">
        <f t="shared" si="12"/>
        <v>0.4113967099</v>
      </c>
    </row>
    <row r="100" ht="15.75" customHeight="1">
      <c r="A100" s="5" t="s">
        <v>7</v>
      </c>
      <c r="B100" s="8">
        <v>56.04</v>
      </c>
      <c r="C100" s="8">
        <v>56.41</v>
      </c>
      <c r="D100" s="8">
        <v>56.02</v>
      </c>
      <c r="E100" s="8">
        <v>56.17</v>
      </c>
      <c r="F100" s="8">
        <v>56.2</v>
      </c>
      <c r="G100" s="8">
        <v>56.78</v>
      </c>
      <c r="H100" s="8">
        <v>56.83</v>
      </c>
      <c r="I100" s="8">
        <v>56.08</v>
      </c>
      <c r="J100" s="8">
        <v>56.1</v>
      </c>
      <c r="K100" s="8">
        <v>56.6</v>
      </c>
      <c r="L100" s="8">
        <v>56.05</v>
      </c>
      <c r="M100" s="1"/>
      <c r="N100" s="7">
        <f t="shared" si="10"/>
        <v>56.29818182</v>
      </c>
      <c r="O100" s="7">
        <f t="shared" si="11"/>
        <v>0.306131285</v>
      </c>
      <c r="P100" s="3">
        <f t="shared" si="12"/>
        <v>0.5437676228</v>
      </c>
    </row>
    <row r="101" ht="15.75" customHeight="1">
      <c r="A101" s="5" t="s">
        <v>8</v>
      </c>
      <c r="B101" s="8">
        <v>85.72</v>
      </c>
      <c r="C101" s="8">
        <v>85.9</v>
      </c>
      <c r="D101" s="8">
        <v>85.9</v>
      </c>
      <c r="E101" s="8">
        <v>86.07</v>
      </c>
      <c r="F101" s="8">
        <v>85.87</v>
      </c>
      <c r="G101" s="8">
        <v>86.1</v>
      </c>
      <c r="H101" s="8">
        <v>85.96</v>
      </c>
      <c r="I101" s="8">
        <v>85.7</v>
      </c>
      <c r="J101" s="8">
        <v>85.92</v>
      </c>
      <c r="K101" s="8">
        <v>86.27</v>
      </c>
      <c r="L101" s="8">
        <v>85.81</v>
      </c>
      <c r="M101" s="1"/>
      <c r="N101" s="7">
        <f t="shared" si="10"/>
        <v>85.92909091</v>
      </c>
      <c r="O101" s="7">
        <f t="shared" si="11"/>
        <v>0.1678960718</v>
      </c>
      <c r="P101" s="3">
        <f t="shared" si="12"/>
        <v>0.1953890935</v>
      </c>
    </row>
    <row r="102" ht="15.75" customHeight="1">
      <c r="A102" s="5" t="s">
        <v>9</v>
      </c>
      <c r="B102" s="8">
        <v>156.28</v>
      </c>
      <c r="C102" s="8">
        <v>156.56</v>
      </c>
      <c r="D102" s="8">
        <v>156.6</v>
      </c>
      <c r="E102" s="8">
        <v>157.78</v>
      </c>
      <c r="F102" s="8">
        <v>156.64</v>
      </c>
      <c r="G102" s="8">
        <v>156.99</v>
      </c>
      <c r="H102" s="8">
        <v>155.73</v>
      </c>
      <c r="I102" s="8">
        <v>155.88</v>
      </c>
      <c r="J102" s="8">
        <v>157.07</v>
      </c>
      <c r="K102" s="8">
        <v>156.0</v>
      </c>
      <c r="L102" s="8">
        <v>155.87</v>
      </c>
      <c r="M102" s="1"/>
      <c r="N102" s="7">
        <f t="shared" si="10"/>
        <v>156.4909091</v>
      </c>
      <c r="O102" s="7">
        <f t="shared" si="11"/>
        <v>0.6251632514</v>
      </c>
      <c r="P102" s="3">
        <f t="shared" si="12"/>
        <v>0.3994885422</v>
      </c>
    </row>
    <row r="103" ht="15.75" customHeight="1">
      <c r="A103" s="5" t="s">
        <v>10</v>
      </c>
      <c r="B103" s="8">
        <v>279.11</v>
      </c>
      <c r="C103" s="8">
        <v>279.55</v>
      </c>
      <c r="D103" s="8">
        <v>279.61</v>
      </c>
      <c r="E103" s="8">
        <v>281.62</v>
      </c>
      <c r="F103" s="8">
        <v>279.89</v>
      </c>
      <c r="G103" s="8">
        <v>279.89</v>
      </c>
      <c r="H103" s="8">
        <v>278.35</v>
      </c>
      <c r="I103" s="8">
        <v>280.04</v>
      </c>
      <c r="J103" s="8">
        <v>279.3</v>
      </c>
      <c r="K103" s="8">
        <v>278.82</v>
      </c>
      <c r="L103" s="8">
        <v>278.98</v>
      </c>
      <c r="M103" s="1"/>
      <c r="N103" s="7">
        <f t="shared" si="10"/>
        <v>279.56</v>
      </c>
      <c r="O103" s="7">
        <f t="shared" si="11"/>
        <v>0.8551374159</v>
      </c>
      <c r="P103" s="3">
        <f t="shared" si="12"/>
        <v>0.3058868994</v>
      </c>
    </row>
    <row r="104" ht="15.75" customHeight="1">
      <c r="A104" s="5" t="s">
        <v>11</v>
      </c>
      <c r="B104" s="8">
        <v>538.08</v>
      </c>
      <c r="C104" s="8">
        <v>542.55</v>
      </c>
      <c r="D104" s="8">
        <v>542.54</v>
      </c>
      <c r="E104" s="8">
        <v>540.08</v>
      </c>
      <c r="F104" s="8">
        <v>543.49</v>
      </c>
      <c r="G104" s="8">
        <v>549.91</v>
      </c>
      <c r="H104" s="8">
        <v>542.22</v>
      </c>
      <c r="I104" s="8">
        <v>539.69</v>
      </c>
      <c r="J104" s="8">
        <v>542.01</v>
      </c>
      <c r="K104" s="8">
        <v>515.12</v>
      </c>
      <c r="L104" s="8">
        <v>549.09</v>
      </c>
      <c r="M104" s="1"/>
      <c r="N104" s="7">
        <f t="shared" si="10"/>
        <v>540.4345455</v>
      </c>
      <c r="O104" s="7">
        <f t="shared" si="11"/>
        <v>9.141471833</v>
      </c>
      <c r="P104" s="3">
        <f t="shared" si="12"/>
        <v>1.691503978</v>
      </c>
    </row>
    <row r="105" ht="15.75" customHeight="1">
      <c r="A105" s="5" t="s">
        <v>12</v>
      </c>
      <c r="B105" s="8">
        <v>1007.03</v>
      </c>
      <c r="C105" s="8">
        <v>1003.8</v>
      </c>
      <c r="D105" s="8">
        <v>1008.83</v>
      </c>
      <c r="E105" s="8">
        <v>997.06</v>
      </c>
      <c r="F105" s="8">
        <v>997.7</v>
      </c>
      <c r="G105" s="8">
        <v>1001.69</v>
      </c>
      <c r="H105" s="8">
        <v>996.27</v>
      </c>
      <c r="I105" s="8">
        <v>1017.59</v>
      </c>
      <c r="J105" s="8">
        <v>999.3</v>
      </c>
      <c r="K105" s="8">
        <v>988.97</v>
      </c>
      <c r="L105" s="8">
        <v>1007.75</v>
      </c>
      <c r="M105" s="1"/>
      <c r="N105" s="7">
        <f t="shared" si="10"/>
        <v>1002.362727</v>
      </c>
      <c r="O105" s="7">
        <f t="shared" si="11"/>
        <v>7.763675793</v>
      </c>
      <c r="P105" s="3">
        <f t="shared" si="12"/>
        <v>0.7745375583</v>
      </c>
    </row>
    <row r="106" ht="15.75" customHeight="1">
      <c r="A106" s="5" t="s">
        <v>13</v>
      </c>
      <c r="B106" s="8">
        <v>2421.61</v>
      </c>
      <c r="C106" s="8">
        <v>2425.25</v>
      </c>
      <c r="D106" s="8">
        <v>2417.06</v>
      </c>
      <c r="E106" s="8">
        <v>2407.63</v>
      </c>
      <c r="F106" s="8">
        <v>2408.25</v>
      </c>
      <c r="G106" s="8">
        <v>2402.3</v>
      </c>
      <c r="H106" s="8">
        <v>2403.23</v>
      </c>
      <c r="I106" s="8">
        <v>2406.82</v>
      </c>
      <c r="J106" s="8">
        <v>2414.73</v>
      </c>
      <c r="K106" s="8">
        <v>2388.45</v>
      </c>
      <c r="L106" s="8">
        <v>2420.8</v>
      </c>
      <c r="M106" s="1"/>
      <c r="N106" s="7">
        <f t="shared" si="10"/>
        <v>2410.557273</v>
      </c>
      <c r="O106" s="7">
        <f t="shared" si="11"/>
        <v>10.68228542</v>
      </c>
      <c r="P106" s="3">
        <f t="shared" si="12"/>
        <v>0.4431458875</v>
      </c>
    </row>
    <row r="107" ht="15.75" customHeight="1">
      <c r="A107" s="5" t="s">
        <v>14</v>
      </c>
      <c r="B107" s="8">
        <v>4884.13</v>
      </c>
      <c r="C107" s="8">
        <v>4820.6</v>
      </c>
      <c r="D107" s="8">
        <v>4908.87</v>
      </c>
      <c r="E107" s="8">
        <v>4808.17</v>
      </c>
      <c r="F107" s="8">
        <v>4833.46</v>
      </c>
      <c r="G107" s="8">
        <v>4827.29</v>
      </c>
      <c r="H107" s="8">
        <v>4801.17</v>
      </c>
      <c r="I107" s="8">
        <v>4803.85</v>
      </c>
      <c r="J107" s="8">
        <v>4841.11</v>
      </c>
      <c r="K107" s="8">
        <v>4830.01</v>
      </c>
      <c r="L107" s="8">
        <v>4847.68</v>
      </c>
      <c r="M107" s="1"/>
      <c r="N107" s="7">
        <f t="shared" si="10"/>
        <v>4836.94</v>
      </c>
      <c r="O107" s="7">
        <f t="shared" si="11"/>
        <v>33.4005461</v>
      </c>
      <c r="P107" s="3">
        <f t="shared" si="12"/>
        <v>0.6905305028</v>
      </c>
    </row>
    <row r="108" ht="15.75" customHeight="1">
      <c r="A108" s="5" t="s">
        <v>15</v>
      </c>
      <c r="B108" s="8">
        <v>10777.76</v>
      </c>
      <c r="C108" s="8">
        <v>10651.73</v>
      </c>
      <c r="D108" s="8">
        <v>10683.92</v>
      </c>
      <c r="E108" s="8">
        <v>10549.02</v>
      </c>
      <c r="F108" s="8">
        <v>10712.24</v>
      </c>
      <c r="G108" s="8">
        <v>10660.65</v>
      </c>
      <c r="H108" s="8">
        <v>10695.55</v>
      </c>
      <c r="I108" s="8">
        <v>10660.51</v>
      </c>
      <c r="J108" s="8">
        <v>10678.97</v>
      </c>
      <c r="K108" s="8">
        <v>10584.88</v>
      </c>
      <c r="L108" s="8">
        <v>10715.58</v>
      </c>
      <c r="M108" s="1"/>
      <c r="N108" s="7">
        <f t="shared" si="10"/>
        <v>10670.07364</v>
      </c>
      <c r="O108" s="7">
        <f t="shared" si="11"/>
        <v>62.28466268</v>
      </c>
      <c r="P108" s="3">
        <f t="shared" si="12"/>
        <v>0.5837322666</v>
      </c>
    </row>
    <row r="109" ht="15.75" customHeight="1">
      <c r="A109" s="5" t="s">
        <v>16</v>
      </c>
      <c r="B109" s="8">
        <v>21522.7</v>
      </c>
      <c r="C109" s="8">
        <v>21358.03</v>
      </c>
      <c r="D109" s="8">
        <v>21491.29</v>
      </c>
      <c r="E109" s="8">
        <v>21454.33</v>
      </c>
      <c r="F109" s="8">
        <v>21493.84</v>
      </c>
      <c r="G109" s="8">
        <v>21525.69</v>
      </c>
      <c r="H109" s="8">
        <v>21489.71</v>
      </c>
      <c r="I109" s="8">
        <v>21398.95</v>
      </c>
      <c r="J109" s="8">
        <v>21511.26</v>
      </c>
      <c r="K109" s="8">
        <v>21512.35</v>
      </c>
      <c r="L109" s="8">
        <v>21362.72</v>
      </c>
      <c r="M109" s="1"/>
      <c r="N109" s="7">
        <f t="shared" si="10"/>
        <v>21465.53364</v>
      </c>
      <c r="O109" s="7">
        <f t="shared" si="11"/>
        <v>63.17053764</v>
      </c>
      <c r="P109" s="3">
        <f t="shared" si="12"/>
        <v>0.2942882237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7" t="str">
        <f t="shared" ref="N117:N137" si="13">AVERAGE(B117:L117)</f>
        <v>#DIV/0!</v>
      </c>
      <c r="O117" s="7" t="str">
        <f t="shared" ref="O117:O137" si="14">STDEV(B117:L117)</f>
        <v>#DIV/0!</v>
      </c>
      <c r="P117" s="3" t="str">
        <f t="shared" ref="P117:P137" si="15">O117/N117*100</f>
        <v>#DIV/0!</v>
      </c>
    </row>
    <row r="118" ht="15.75" customHeight="1">
      <c r="A118" s="5">
        <v>2.0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7" t="str">
        <f t="shared" si="13"/>
        <v>#DIV/0!</v>
      </c>
      <c r="O118" s="7" t="str">
        <f t="shared" si="14"/>
        <v>#DIV/0!</v>
      </c>
      <c r="P118" s="3" t="str">
        <f t="shared" si="15"/>
        <v>#DIV/0!</v>
      </c>
    </row>
    <row r="119" ht="15.75" customHeight="1">
      <c r="A119" s="5">
        <v>4.0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7" t="str">
        <f t="shared" si="13"/>
        <v>#DIV/0!</v>
      </c>
      <c r="O119" s="7" t="str">
        <f t="shared" si="14"/>
        <v>#DIV/0!</v>
      </c>
      <c r="P119" s="3" t="str">
        <f t="shared" si="15"/>
        <v>#DIV/0!</v>
      </c>
    </row>
    <row r="120" ht="15.75" customHeight="1">
      <c r="A120" s="5">
        <v>8.0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7" t="str">
        <f t="shared" si="13"/>
        <v>#DIV/0!</v>
      </c>
      <c r="O120" s="7" t="str">
        <f t="shared" si="14"/>
        <v>#DIV/0!</v>
      </c>
      <c r="P120" s="3" t="str">
        <f t="shared" si="15"/>
        <v>#DIV/0!</v>
      </c>
    </row>
    <row r="121" ht="15.75" customHeight="1">
      <c r="A121" s="5">
        <v>16.0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7" t="str">
        <f t="shared" si="13"/>
        <v>#DIV/0!</v>
      </c>
      <c r="O121" s="7" t="str">
        <f t="shared" si="14"/>
        <v>#DIV/0!</v>
      </c>
      <c r="P121" s="3" t="str">
        <f t="shared" si="15"/>
        <v>#DIV/0!</v>
      </c>
    </row>
    <row r="122" ht="15.75" customHeight="1">
      <c r="A122" s="5">
        <v>32.0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7" t="str">
        <f t="shared" si="13"/>
        <v>#DIV/0!</v>
      </c>
      <c r="O122" s="7" t="str">
        <f t="shared" si="14"/>
        <v>#DIV/0!</v>
      </c>
      <c r="P122" s="3" t="str">
        <f t="shared" si="15"/>
        <v>#DIV/0!</v>
      </c>
    </row>
    <row r="123" ht="15.75" customHeight="1">
      <c r="A123" s="5">
        <v>64.0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7" t="str">
        <f t="shared" si="13"/>
        <v>#DIV/0!</v>
      </c>
      <c r="O123" s="7" t="str">
        <f t="shared" si="14"/>
        <v>#DIV/0!</v>
      </c>
      <c r="P123" s="3" t="str">
        <f t="shared" si="15"/>
        <v>#DIV/0!</v>
      </c>
    </row>
    <row r="124" ht="15.75" customHeight="1">
      <c r="A124" s="5">
        <v>128.0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7" t="str">
        <f t="shared" si="13"/>
        <v>#DIV/0!</v>
      </c>
      <c r="O124" s="7" t="str">
        <f t="shared" si="14"/>
        <v>#DIV/0!</v>
      </c>
      <c r="P124" s="3" t="str">
        <f t="shared" si="15"/>
        <v>#DIV/0!</v>
      </c>
    </row>
    <row r="125" ht="15.75" customHeight="1">
      <c r="A125" s="5">
        <v>256.0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7" t="str">
        <f t="shared" si="13"/>
        <v>#DIV/0!</v>
      </c>
      <c r="O125" s="7" t="str">
        <f t="shared" si="14"/>
        <v>#DIV/0!</v>
      </c>
      <c r="P125" s="3" t="str">
        <f t="shared" si="15"/>
        <v>#DIV/0!</v>
      </c>
    </row>
    <row r="126" ht="15.75" customHeight="1">
      <c r="A126" s="5">
        <v>512.0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7" t="str">
        <f t="shared" si="13"/>
        <v>#DIV/0!</v>
      </c>
      <c r="O126" s="7" t="str">
        <f t="shared" si="14"/>
        <v>#DIV/0!</v>
      </c>
      <c r="P126" s="3" t="str">
        <f t="shared" si="15"/>
        <v>#DIV/0!</v>
      </c>
    </row>
    <row r="127" ht="15.75" customHeight="1">
      <c r="A127" s="5" t="s">
        <v>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7" t="str">
        <f t="shared" si="13"/>
        <v>#DIV/0!</v>
      </c>
      <c r="O127" s="7" t="str">
        <f t="shared" si="14"/>
        <v>#DIV/0!</v>
      </c>
      <c r="P127" s="3" t="str">
        <f t="shared" si="15"/>
        <v>#DIV/0!</v>
      </c>
    </row>
    <row r="128" ht="15.75" customHeight="1">
      <c r="A128" s="5" t="s">
        <v>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7" t="str">
        <f t="shared" si="13"/>
        <v>#DIV/0!</v>
      </c>
      <c r="O128" s="7" t="str">
        <f t="shared" si="14"/>
        <v>#DIV/0!</v>
      </c>
      <c r="P128" s="3" t="str">
        <f t="shared" si="15"/>
        <v>#DIV/0!</v>
      </c>
    </row>
    <row r="129" ht="15.75" customHeight="1">
      <c r="A129" s="5" t="s">
        <v>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7" t="str">
        <f t="shared" si="13"/>
        <v>#DIV/0!</v>
      </c>
      <c r="O129" s="7" t="str">
        <f t="shared" si="14"/>
        <v>#DIV/0!</v>
      </c>
      <c r="P129" s="3" t="str">
        <f t="shared" si="15"/>
        <v>#DIV/0!</v>
      </c>
    </row>
    <row r="130" ht="15.75" customHeight="1">
      <c r="A130" s="5" t="s">
        <v>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7" t="str">
        <f t="shared" si="13"/>
        <v>#DIV/0!</v>
      </c>
      <c r="O130" s="7" t="str">
        <f t="shared" si="14"/>
        <v>#DIV/0!</v>
      </c>
      <c r="P130" s="3" t="str">
        <f t="shared" si="15"/>
        <v>#DIV/0!</v>
      </c>
    </row>
    <row r="131" ht="15.75" customHeight="1">
      <c r="A131" s="5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7" t="str">
        <f t="shared" si="13"/>
        <v>#DIV/0!</v>
      </c>
      <c r="O131" s="7" t="str">
        <f t="shared" si="14"/>
        <v>#DIV/0!</v>
      </c>
      <c r="P131" s="3" t="str">
        <f t="shared" si="15"/>
        <v>#DIV/0!</v>
      </c>
    </row>
    <row r="132" ht="15.75" customHeight="1">
      <c r="A132" s="5" t="s">
        <v>11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7" t="str">
        <f t="shared" si="13"/>
        <v>#DIV/0!</v>
      </c>
      <c r="O132" s="7" t="str">
        <f t="shared" si="14"/>
        <v>#DIV/0!</v>
      </c>
      <c r="P132" s="3" t="str">
        <f t="shared" si="15"/>
        <v>#DIV/0!</v>
      </c>
    </row>
    <row r="133" ht="15.75" customHeight="1">
      <c r="A133" s="5" t="s">
        <v>12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7" t="str">
        <f t="shared" si="13"/>
        <v>#DIV/0!</v>
      </c>
      <c r="O133" s="7" t="str">
        <f t="shared" si="14"/>
        <v>#DIV/0!</v>
      </c>
      <c r="P133" s="3" t="str">
        <f t="shared" si="15"/>
        <v>#DIV/0!</v>
      </c>
    </row>
    <row r="134" ht="15.75" customHeight="1">
      <c r="A134" s="5" t="s">
        <v>13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7" t="str">
        <f t="shared" si="13"/>
        <v>#DIV/0!</v>
      </c>
      <c r="O134" s="7" t="str">
        <f t="shared" si="14"/>
        <v>#DIV/0!</v>
      </c>
      <c r="P134" s="3" t="str">
        <f t="shared" si="15"/>
        <v>#DIV/0!</v>
      </c>
    </row>
    <row r="135" ht="15.75" customHeight="1">
      <c r="A135" s="5" t="s">
        <v>14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7" t="str">
        <f t="shared" si="13"/>
        <v>#DIV/0!</v>
      </c>
      <c r="O135" s="7" t="str">
        <f t="shared" si="14"/>
        <v>#DIV/0!</v>
      </c>
      <c r="P135" s="3" t="str">
        <f t="shared" si="15"/>
        <v>#DIV/0!</v>
      </c>
    </row>
    <row r="136" ht="15.75" customHeight="1">
      <c r="A136" s="5" t="s">
        <v>15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7" t="str">
        <f t="shared" si="13"/>
        <v>#DIV/0!</v>
      </c>
      <c r="O136" s="7" t="str">
        <f t="shared" si="14"/>
        <v>#DIV/0!</v>
      </c>
      <c r="P136" s="3" t="str">
        <f t="shared" si="15"/>
        <v>#DIV/0!</v>
      </c>
    </row>
    <row r="137" ht="15.75" customHeight="1">
      <c r="A137" s="5" t="s">
        <v>16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7" t="str">
        <f t="shared" si="13"/>
        <v>#DIV/0!</v>
      </c>
      <c r="O137" s="7" t="str">
        <f t="shared" si="14"/>
        <v>#DIV/0!</v>
      </c>
      <c r="P137" s="3" t="str">
        <f t="shared" si="15"/>
        <v>#DIV/0!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63.92</v>
      </c>
      <c r="C145" s="8">
        <v>64.19</v>
      </c>
      <c r="D145" s="8">
        <v>64.3</v>
      </c>
      <c r="E145" s="8">
        <v>63.95</v>
      </c>
      <c r="F145" s="8">
        <v>64.18</v>
      </c>
      <c r="G145" s="8">
        <v>64.4</v>
      </c>
      <c r="H145" s="8">
        <v>64.21</v>
      </c>
      <c r="I145" s="8">
        <v>64.46</v>
      </c>
      <c r="J145" s="8">
        <v>64.5</v>
      </c>
      <c r="K145" s="8">
        <v>63.67</v>
      </c>
      <c r="L145" s="8">
        <v>64.29</v>
      </c>
      <c r="M145" s="1"/>
      <c r="N145" s="7">
        <f t="shared" ref="N145:N165" si="16">AVERAGE(B145:L145)</f>
        <v>64.18818182</v>
      </c>
      <c r="O145" s="7">
        <f t="shared" ref="O145:O165" si="17">STDEV(B145:L145)</f>
        <v>0.2523021277</v>
      </c>
      <c r="P145" s="3">
        <f t="shared" ref="P145:P165" si="18">O145/N145*100</f>
        <v>0.3930663255</v>
      </c>
    </row>
    <row r="146" ht="15.75" customHeight="1">
      <c r="A146" s="5">
        <v>2.0</v>
      </c>
      <c r="B146" s="8">
        <v>64.97</v>
      </c>
      <c r="C146" s="8">
        <v>64.97</v>
      </c>
      <c r="D146" s="8">
        <v>65.1</v>
      </c>
      <c r="E146" s="8">
        <v>65.11</v>
      </c>
      <c r="F146" s="8">
        <v>65.02</v>
      </c>
      <c r="G146" s="8">
        <v>64.94</v>
      </c>
      <c r="H146" s="8">
        <v>65.04</v>
      </c>
      <c r="I146" s="8">
        <v>65.19</v>
      </c>
      <c r="J146" s="8">
        <v>65.15</v>
      </c>
      <c r="K146" s="8">
        <v>65.21</v>
      </c>
      <c r="L146" s="8">
        <v>65.15</v>
      </c>
      <c r="M146" s="1"/>
      <c r="N146" s="7">
        <f t="shared" si="16"/>
        <v>65.07727273</v>
      </c>
      <c r="O146" s="7">
        <f t="shared" si="17"/>
        <v>0.09434944717</v>
      </c>
      <c r="P146" s="3">
        <f t="shared" si="18"/>
        <v>0.144980641</v>
      </c>
    </row>
    <row r="147" ht="15.75" customHeight="1">
      <c r="A147" s="5">
        <v>4.0</v>
      </c>
      <c r="B147" s="8">
        <v>64.94</v>
      </c>
      <c r="C147" s="8">
        <v>65.11</v>
      </c>
      <c r="D147" s="8">
        <v>65.34</v>
      </c>
      <c r="E147" s="8">
        <v>65.48</v>
      </c>
      <c r="F147" s="8">
        <v>65.4</v>
      </c>
      <c r="G147" s="8">
        <v>65.07</v>
      </c>
      <c r="H147" s="8">
        <v>65.3</v>
      </c>
      <c r="I147" s="8">
        <v>65.12</v>
      </c>
      <c r="J147" s="8">
        <v>64.92</v>
      </c>
      <c r="K147" s="8">
        <v>65.0</v>
      </c>
      <c r="L147" s="8">
        <v>65.4</v>
      </c>
      <c r="M147" s="1"/>
      <c r="N147" s="7">
        <f t="shared" si="16"/>
        <v>65.18909091</v>
      </c>
      <c r="O147" s="7">
        <f t="shared" si="17"/>
        <v>0.2010201256</v>
      </c>
      <c r="P147" s="3">
        <f t="shared" si="18"/>
        <v>0.3083646709</v>
      </c>
    </row>
    <row r="148" ht="15.75" customHeight="1">
      <c r="A148" s="5">
        <v>8.0</v>
      </c>
      <c r="B148" s="8">
        <v>64.57</v>
      </c>
      <c r="C148" s="8">
        <v>65.16</v>
      </c>
      <c r="D148" s="8">
        <v>65.73</v>
      </c>
      <c r="E148" s="8">
        <v>64.29</v>
      </c>
      <c r="F148" s="8">
        <v>65.33</v>
      </c>
      <c r="G148" s="8">
        <v>64.53</v>
      </c>
      <c r="H148" s="8">
        <v>65.49</v>
      </c>
      <c r="I148" s="8">
        <v>64.82</v>
      </c>
      <c r="J148" s="8">
        <v>64.56</v>
      </c>
      <c r="K148" s="8">
        <v>64.18</v>
      </c>
      <c r="L148" s="8">
        <v>64.8</v>
      </c>
      <c r="M148" s="1"/>
      <c r="N148" s="7">
        <f t="shared" si="16"/>
        <v>64.86</v>
      </c>
      <c r="O148" s="7">
        <f t="shared" si="17"/>
        <v>0.5040039682</v>
      </c>
      <c r="P148" s="3">
        <f t="shared" si="18"/>
        <v>0.7770643975</v>
      </c>
    </row>
    <row r="149" ht="15.75" customHeight="1">
      <c r="A149" s="5">
        <v>16.0</v>
      </c>
      <c r="B149" s="8">
        <v>64.88</v>
      </c>
      <c r="C149" s="8">
        <v>64.96</v>
      </c>
      <c r="D149" s="8">
        <v>65.29</v>
      </c>
      <c r="E149" s="8">
        <v>64.67</v>
      </c>
      <c r="F149" s="8">
        <v>65.16</v>
      </c>
      <c r="G149" s="8">
        <v>64.72</v>
      </c>
      <c r="H149" s="8">
        <v>65.84</v>
      </c>
      <c r="I149" s="8">
        <v>64.91</v>
      </c>
      <c r="J149" s="8">
        <v>64.83</v>
      </c>
      <c r="K149" s="8">
        <v>64.69</v>
      </c>
      <c r="L149" s="8">
        <v>64.66</v>
      </c>
      <c r="M149" s="1"/>
      <c r="N149" s="7">
        <f t="shared" si="16"/>
        <v>64.96454545</v>
      </c>
      <c r="O149" s="7">
        <f t="shared" si="17"/>
        <v>0.3540441678</v>
      </c>
      <c r="P149" s="3">
        <f t="shared" si="18"/>
        <v>0.5449805972</v>
      </c>
    </row>
    <row r="150" ht="15.75" customHeight="1">
      <c r="A150" s="5">
        <v>32.0</v>
      </c>
      <c r="B150" s="8">
        <v>64.27</v>
      </c>
      <c r="C150" s="8">
        <v>64.31</v>
      </c>
      <c r="D150" s="8">
        <v>64.39</v>
      </c>
      <c r="E150" s="8">
        <v>64.34</v>
      </c>
      <c r="F150" s="8">
        <v>64.32</v>
      </c>
      <c r="G150" s="8">
        <v>64.65</v>
      </c>
      <c r="H150" s="8">
        <v>65.07</v>
      </c>
      <c r="I150" s="8">
        <v>64.52</v>
      </c>
      <c r="J150" s="8">
        <v>64.88</v>
      </c>
      <c r="K150" s="8">
        <v>63.12</v>
      </c>
      <c r="L150" s="8">
        <v>64.4</v>
      </c>
      <c r="M150" s="1"/>
      <c r="N150" s="7">
        <f t="shared" si="16"/>
        <v>64.38818182</v>
      </c>
      <c r="O150" s="7">
        <f t="shared" si="17"/>
        <v>0.492764004</v>
      </c>
      <c r="P150" s="3">
        <f t="shared" si="18"/>
        <v>0.7653019391</v>
      </c>
    </row>
    <row r="151" ht="15.75" customHeight="1">
      <c r="A151" s="5">
        <v>64.0</v>
      </c>
      <c r="B151" s="8">
        <v>66.69</v>
      </c>
      <c r="C151" s="8">
        <v>66.91</v>
      </c>
      <c r="D151" s="8">
        <v>66.6</v>
      </c>
      <c r="E151" s="8">
        <v>67.23</v>
      </c>
      <c r="F151" s="8">
        <v>66.75</v>
      </c>
      <c r="G151" s="8">
        <v>66.91</v>
      </c>
      <c r="H151" s="8">
        <v>68.78</v>
      </c>
      <c r="I151" s="8">
        <v>67.1</v>
      </c>
      <c r="J151" s="8">
        <v>67.1</v>
      </c>
      <c r="K151" s="8">
        <v>65.34</v>
      </c>
      <c r="L151" s="8">
        <v>66.8</v>
      </c>
      <c r="M151" s="1"/>
      <c r="N151" s="7">
        <f t="shared" si="16"/>
        <v>66.92818182</v>
      </c>
      <c r="O151" s="7">
        <f t="shared" si="17"/>
        <v>0.7946674547</v>
      </c>
      <c r="P151" s="3">
        <f t="shared" si="18"/>
        <v>1.187343557</v>
      </c>
    </row>
    <row r="152" ht="15.75" customHeight="1">
      <c r="A152" s="5">
        <v>128.0</v>
      </c>
      <c r="B152" s="8">
        <v>71.99</v>
      </c>
      <c r="C152" s="8">
        <v>72.26</v>
      </c>
      <c r="D152" s="8">
        <v>71.13</v>
      </c>
      <c r="E152" s="8">
        <v>71.24</v>
      </c>
      <c r="F152" s="8">
        <v>71.25</v>
      </c>
      <c r="G152" s="8">
        <v>71.5</v>
      </c>
      <c r="H152" s="8">
        <v>76.19</v>
      </c>
      <c r="I152" s="8">
        <v>71.76</v>
      </c>
      <c r="J152" s="8">
        <v>72.0</v>
      </c>
      <c r="K152" s="8">
        <v>71.19</v>
      </c>
      <c r="L152" s="8">
        <v>71.55</v>
      </c>
      <c r="M152" s="1"/>
      <c r="N152" s="7">
        <f t="shared" si="16"/>
        <v>72.00545455</v>
      </c>
      <c r="O152" s="7">
        <f t="shared" si="17"/>
        <v>1.438286228</v>
      </c>
      <c r="P152" s="3">
        <f t="shared" si="18"/>
        <v>1.997468437</v>
      </c>
    </row>
    <row r="153" ht="15.75" customHeight="1">
      <c r="A153" s="5">
        <v>256.0</v>
      </c>
      <c r="B153" s="8">
        <v>79.72</v>
      </c>
      <c r="C153" s="8">
        <v>89.9</v>
      </c>
      <c r="D153" s="8">
        <v>82.52</v>
      </c>
      <c r="E153" s="8">
        <v>80.48</v>
      </c>
      <c r="F153" s="8">
        <v>86.75</v>
      </c>
      <c r="G153" s="8">
        <v>89.82</v>
      </c>
      <c r="H153" s="8">
        <v>86.91</v>
      </c>
      <c r="I153" s="8">
        <v>89.27</v>
      </c>
      <c r="J153" s="8">
        <v>87.59</v>
      </c>
      <c r="K153" s="8">
        <v>79.71</v>
      </c>
      <c r="L153" s="8">
        <v>83.68</v>
      </c>
      <c r="M153" s="1"/>
      <c r="N153" s="7">
        <f t="shared" si="16"/>
        <v>85.12272727</v>
      </c>
      <c r="O153" s="7">
        <f t="shared" si="17"/>
        <v>4.036260871</v>
      </c>
      <c r="P153" s="3">
        <f t="shared" si="18"/>
        <v>4.741695902</v>
      </c>
    </row>
    <row r="154" ht="15.75" customHeight="1">
      <c r="A154" s="5">
        <v>512.0</v>
      </c>
      <c r="B154" s="8">
        <v>87.88</v>
      </c>
      <c r="C154" s="8">
        <v>86.99</v>
      </c>
      <c r="D154" s="8">
        <v>86.58</v>
      </c>
      <c r="E154" s="8">
        <v>87.03</v>
      </c>
      <c r="F154" s="8">
        <v>87.1</v>
      </c>
      <c r="G154" s="8">
        <v>87.39</v>
      </c>
      <c r="H154" s="8">
        <v>87.27</v>
      </c>
      <c r="I154" s="8">
        <v>87.51</v>
      </c>
      <c r="J154" s="8">
        <v>87.32</v>
      </c>
      <c r="K154" s="8">
        <v>86.43</v>
      </c>
      <c r="L154" s="8">
        <v>86.59</v>
      </c>
      <c r="M154" s="1"/>
      <c r="N154" s="7">
        <f t="shared" si="16"/>
        <v>87.09909091</v>
      </c>
      <c r="O154" s="7">
        <f t="shared" si="17"/>
        <v>0.4398057422</v>
      </c>
      <c r="P154" s="3">
        <f t="shared" si="18"/>
        <v>0.5049487172</v>
      </c>
    </row>
    <row r="155" ht="15.75" customHeight="1">
      <c r="A155" s="5" t="s">
        <v>6</v>
      </c>
      <c r="B155" s="8">
        <v>100.97</v>
      </c>
      <c r="C155" s="8">
        <v>101.31</v>
      </c>
      <c r="D155" s="8">
        <v>100.94</v>
      </c>
      <c r="E155" s="8">
        <v>100.98</v>
      </c>
      <c r="F155" s="8">
        <v>101.33</v>
      </c>
      <c r="G155" s="8">
        <v>101.69</v>
      </c>
      <c r="H155" s="8">
        <v>101.72</v>
      </c>
      <c r="I155" s="8">
        <v>101.51</v>
      </c>
      <c r="J155" s="8">
        <v>101.54</v>
      </c>
      <c r="K155" s="8">
        <v>100.89</v>
      </c>
      <c r="L155" s="8">
        <v>100.8</v>
      </c>
      <c r="M155" s="1"/>
      <c r="N155" s="7">
        <f t="shared" si="16"/>
        <v>101.2436364</v>
      </c>
      <c r="O155" s="7">
        <f t="shared" si="17"/>
        <v>0.3398903567</v>
      </c>
      <c r="P155" s="3">
        <f t="shared" si="18"/>
        <v>0.3357152794</v>
      </c>
    </row>
    <row r="156" ht="15.75" customHeight="1">
      <c r="A156" s="5" t="s">
        <v>7</v>
      </c>
      <c r="B156" s="8">
        <v>126.84</v>
      </c>
      <c r="C156" s="8">
        <v>126.72</v>
      </c>
      <c r="D156" s="8">
        <v>126.51</v>
      </c>
      <c r="E156" s="8">
        <v>126.5</v>
      </c>
      <c r="F156" s="8">
        <v>126.75</v>
      </c>
      <c r="G156" s="8">
        <v>127.61</v>
      </c>
      <c r="H156" s="8">
        <v>127.29</v>
      </c>
      <c r="I156" s="8">
        <v>127.26</v>
      </c>
      <c r="J156" s="8">
        <v>127.23</v>
      </c>
      <c r="K156" s="8">
        <v>126.34</v>
      </c>
      <c r="L156" s="8">
        <v>126.4</v>
      </c>
      <c r="M156" s="1"/>
      <c r="N156" s="7">
        <f t="shared" si="16"/>
        <v>126.8590909</v>
      </c>
      <c r="O156" s="7">
        <f t="shared" si="17"/>
        <v>0.425498638</v>
      </c>
      <c r="P156" s="3">
        <f t="shared" si="18"/>
        <v>0.3354104423</v>
      </c>
    </row>
    <row r="157" ht="15.75" customHeight="1">
      <c r="A157" s="5" t="s">
        <v>8</v>
      </c>
      <c r="B157" s="8">
        <v>186.34</v>
      </c>
      <c r="C157" s="8">
        <v>186.57</v>
      </c>
      <c r="D157" s="8">
        <v>185.68</v>
      </c>
      <c r="E157" s="8">
        <v>185.33</v>
      </c>
      <c r="F157" s="8">
        <v>189.23</v>
      </c>
      <c r="G157" s="8">
        <v>186.58</v>
      </c>
      <c r="H157" s="8">
        <v>186.18</v>
      </c>
      <c r="I157" s="8">
        <v>187.64</v>
      </c>
      <c r="J157" s="8">
        <v>186.8</v>
      </c>
      <c r="K157" s="8">
        <v>188.69</v>
      </c>
      <c r="L157" s="8">
        <v>186.38</v>
      </c>
      <c r="M157" s="1"/>
      <c r="N157" s="7">
        <f t="shared" si="16"/>
        <v>186.8563636</v>
      </c>
      <c r="O157" s="7">
        <f t="shared" si="17"/>
        <v>1.201526302</v>
      </c>
      <c r="P157" s="3">
        <f t="shared" si="18"/>
        <v>0.6430213447</v>
      </c>
    </row>
    <row r="158" ht="15.75" customHeight="1">
      <c r="A158" s="5" t="s">
        <v>9</v>
      </c>
      <c r="B158" s="8">
        <v>356.68</v>
      </c>
      <c r="C158" s="8">
        <v>353.0</v>
      </c>
      <c r="D158" s="8">
        <v>356.59</v>
      </c>
      <c r="E158" s="8">
        <v>353.07</v>
      </c>
      <c r="F158" s="8">
        <v>357.94</v>
      </c>
      <c r="G158" s="8">
        <v>350.22</v>
      </c>
      <c r="H158" s="8">
        <v>356.64</v>
      </c>
      <c r="I158" s="8">
        <v>350.68</v>
      </c>
      <c r="J158" s="8">
        <v>353.72</v>
      </c>
      <c r="K158" s="8">
        <v>356.67</v>
      </c>
      <c r="L158" s="8">
        <v>353.94</v>
      </c>
      <c r="M158" s="1"/>
      <c r="N158" s="7">
        <f t="shared" si="16"/>
        <v>354.4681818</v>
      </c>
      <c r="O158" s="7">
        <f t="shared" si="17"/>
        <v>2.614558541</v>
      </c>
      <c r="P158" s="3">
        <f t="shared" si="18"/>
        <v>0.7376003475</v>
      </c>
    </row>
    <row r="159" ht="15.75" customHeight="1">
      <c r="A159" s="5" t="s">
        <v>10</v>
      </c>
      <c r="B159" s="8">
        <v>635.84</v>
      </c>
      <c r="C159" s="8">
        <v>638.9</v>
      </c>
      <c r="D159" s="8">
        <v>637.67</v>
      </c>
      <c r="E159" s="8">
        <v>634.86</v>
      </c>
      <c r="F159" s="8">
        <v>645.93</v>
      </c>
      <c r="G159" s="8">
        <v>654.28</v>
      </c>
      <c r="H159" s="8">
        <v>636.45</v>
      </c>
      <c r="I159" s="8">
        <v>636.76</v>
      </c>
      <c r="J159" s="8">
        <v>633.57</v>
      </c>
      <c r="K159" s="8">
        <v>639.59</v>
      </c>
      <c r="L159" s="8">
        <v>635.33</v>
      </c>
      <c r="M159" s="1"/>
      <c r="N159" s="7">
        <f t="shared" si="16"/>
        <v>639.0163636</v>
      </c>
      <c r="O159" s="7">
        <f t="shared" si="17"/>
        <v>6.043396847</v>
      </c>
      <c r="P159" s="3">
        <f t="shared" si="18"/>
        <v>0.9457342865</v>
      </c>
    </row>
    <row r="160" ht="15.75" customHeight="1">
      <c r="A160" s="5" t="s">
        <v>11</v>
      </c>
      <c r="B160" s="8">
        <v>1239.37</v>
      </c>
      <c r="C160" s="8">
        <v>1250.37</v>
      </c>
      <c r="D160" s="8">
        <v>1245.55</v>
      </c>
      <c r="E160" s="8">
        <v>1236.72</v>
      </c>
      <c r="F160" s="8">
        <v>1251.35</v>
      </c>
      <c r="G160" s="8">
        <v>1242.55</v>
      </c>
      <c r="H160" s="8">
        <v>1249.96</v>
      </c>
      <c r="I160" s="8">
        <v>1263.2</v>
      </c>
      <c r="J160" s="8">
        <v>1272.8</v>
      </c>
      <c r="K160" s="8">
        <v>1252.38</v>
      </c>
      <c r="L160" s="8">
        <v>1246.44</v>
      </c>
      <c r="M160" s="1"/>
      <c r="N160" s="7">
        <f t="shared" si="16"/>
        <v>1250.062727</v>
      </c>
      <c r="O160" s="7">
        <f t="shared" si="17"/>
        <v>10.38747331</v>
      </c>
      <c r="P160" s="3">
        <f t="shared" si="18"/>
        <v>0.8309561661</v>
      </c>
    </row>
    <row r="161" ht="15.75" customHeight="1">
      <c r="A161" s="5" t="s">
        <v>12</v>
      </c>
      <c r="B161" s="8">
        <v>2916.28</v>
      </c>
      <c r="C161" s="8">
        <v>2782.25</v>
      </c>
      <c r="D161" s="8">
        <v>2806.3</v>
      </c>
      <c r="E161" s="8">
        <v>2762.02</v>
      </c>
      <c r="F161" s="8">
        <v>2802.44</v>
      </c>
      <c r="G161" s="8">
        <v>2756.57</v>
      </c>
      <c r="H161" s="8">
        <v>2754.0</v>
      </c>
      <c r="I161" s="8">
        <v>2813.28</v>
      </c>
      <c r="J161" s="8">
        <v>2831.78</v>
      </c>
      <c r="K161" s="8">
        <v>2803.14</v>
      </c>
      <c r="L161" s="8">
        <v>2791.33</v>
      </c>
      <c r="M161" s="1"/>
      <c r="N161" s="7">
        <f t="shared" si="16"/>
        <v>2801.762727</v>
      </c>
      <c r="O161" s="7">
        <f t="shared" si="17"/>
        <v>45.34706806</v>
      </c>
      <c r="P161" s="3">
        <f t="shared" si="18"/>
        <v>1.618519214</v>
      </c>
    </row>
    <row r="162" ht="15.75" customHeight="1">
      <c r="A162" s="5" t="s">
        <v>13</v>
      </c>
      <c r="B162" s="8">
        <v>5322.64</v>
      </c>
      <c r="C162" s="8">
        <v>5221.35</v>
      </c>
      <c r="D162" s="8">
        <v>5246.6</v>
      </c>
      <c r="E162" s="8">
        <v>5249.54</v>
      </c>
      <c r="F162" s="8">
        <v>5243.19</v>
      </c>
      <c r="G162" s="8">
        <v>5209.37</v>
      </c>
      <c r="H162" s="8">
        <v>5190.78</v>
      </c>
      <c r="I162" s="8">
        <v>5223.64</v>
      </c>
      <c r="J162" s="8">
        <v>5228.65</v>
      </c>
      <c r="K162" s="8">
        <v>5266.67</v>
      </c>
      <c r="L162" s="8">
        <v>5249.79</v>
      </c>
      <c r="M162" s="1"/>
      <c r="N162" s="7">
        <f t="shared" si="16"/>
        <v>5241.110909</v>
      </c>
      <c r="O162" s="7">
        <f t="shared" si="17"/>
        <v>34.4568932</v>
      </c>
      <c r="P162" s="3">
        <f t="shared" si="18"/>
        <v>0.6574349179</v>
      </c>
    </row>
    <row r="163" ht="15.75" customHeight="1">
      <c r="A163" s="5" t="s">
        <v>14</v>
      </c>
      <c r="B163" s="8">
        <v>10479.59</v>
      </c>
      <c r="C163" s="8">
        <v>10335.22</v>
      </c>
      <c r="D163" s="8">
        <v>10231.9</v>
      </c>
      <c r="E163" s="8">
        <v>10236.46</v>
      </c>
      <c r="F163" s="8">
        <v>10282.64</v>
      </c>
      <c r="G163" s="8">
        <v>10318.75</v>
      </c>
      <c r="H163" s="8">
        <v>10305.41</v>
      </c>
      <c r="I163" s="8">
        <v>10286.23</v>
      </c>
      <c r="J163" s="8">
        <v>10321.33</v>
      </c>
      <c r="K163" s="8">
        <v>10358.97</v>
      </c>
      <c r="L163" s="8">
        <v>10382.67</v>
      </c>
      <c r="M163" s="1"/>
      <c r="N163" s="7">
        <f t="shared" si="16"/>
        <v>10321.74273</v>
      </c>
      <c r="O163" s="7">
        <f t="shared" si="17"/>
        <v>69.71823421</v>
      </c>
      <c r="P163" s="3">
        <f t="shared" si="18"/>
        <v>0.6754502225</v>
      </c>
    </row>
    <row r="164" ht="15.75" customHeight="1">
      <c r="A164" s="5" t="s">
        <v>15</v>
      </c>
      <c r="B164" s="8">
        <v>22110.09</v>
      </c>
      <c r="C164" s="8">
        <v>22132.5</v>
      </c>
      <c r="D164" s="8">
        <v>22160.81</v>
      </c>
      <c r="E164" s="8">
        <v>21996.1</v>
      </c>
      <c r="F164" s="8">
        <v>22010.51</v>
      </c>
      <c r="G164" s="8">
        <v>22173.97</v>
      </c>
      <c r="H164" s="8">
        <v>22060.28</v>
      </c>
      <c r="I164" s="8">
        <v>22006.3</v>
      </c>
      <c r="J164" s="8">
        <v>22060.82</v>
      </c>
      <c r="K164" s="8">
        <v>22081.47</v>
      </c>
      <c r="L164" s="8">
        <v>22175.14</v>
      </c>
      <c r="M164" s="1"/>
      <c r="N164" s="7">
        <f t="shared" si="16"/>
        <v>22087.99909</v>
      </c>
      <c r="O164" s="7">
        <f t="shared" si="17"/>
        <v>67.40083567</v>
      </c>
      <c r="P164" s="3">
        <f t="shared" si="18"/>
        <v>0.30514686</v>
      </c>
    </row>
    <row r="165" ht="15.75" customHeight="1">
      <c r="A165" s="5" t="s">
        <v>16</v>
      </c>
      <c r="B165" s="8">
        <v>44639.83</v>
      </c>
      <c r="C165" s="8">
        <v>44325.08</v>
      </c>
      <c r="D165" s="8">
        <v>44433.47</v>
      </c>
      <c r="E165" s="8">
        <v>44411.09</v>
      </c>
      <c r="F165" s="8">
        <v>44354.17</v>
      </c>
      <c r="G165" s="8">
        <v>44458.6</v>
      </c>
      <c r="H165" s="8">
        <v>44439.0</v>
      </c>
      <c r="I165" s="8">
        <v>44332.16</v>
      </c>
      <c r="J165" s="8">
        <v>44485.86</v>
      </c>
      <c r="K165" s="8">
        <v>44322.53</v>
      </c>
      <c r="L165" s="8">
        <v>44466.52</v>
      </c>
      <c r="M165" s="1"/>
      <c r="N165" s="7">
        <f t="shared" si="16"/>
        <v>44424.39182</v>
      </c>
      <c r="O165" s="7">
        <f t="shared" si="17"/>
        <v>93.42706298</v>
      </c>
      <c r="P165" s="3">
        <f t="shared" si="18"/>
        <v>0.2103057783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64.61</v>
      </c>
      <c r="C173" s="8">
        <v>64.95</v>
      </c>
      <c r="D173" s="8">
        <v>64.6</v>
      </c>
      <c r="E173" s="8">
        <v>64.27</v>
      </c>
      <c r="F173" s="8">
        <v>64.15</v>
      </c>
      <c r="G173" s="8">
        <v>64.86</v>
      </c>
      <c r="H173" s="8">
        <v>64.68</v>
      </c>
      <c r="I173" s="8">
        <v>64.99</v>
      </c>
      <c r="J173" s="8">
        <v>64.79</v>
      </c>
      <c r="K173" s="8">
        <v>65.47</v>
      </c>
      <c r="L173" s="8">
        <v>64.16</v>
      </c>
      <c r="M173" s="1"/>
      <c r="N173" s="7">
        <f t="shared" ref="N173:N193" si="19">AVERAGE(B173:L173)</f>
        <v>64.68454545</v>
      </c>
      <c r="O173" s="7">
        <f t="shared" ref="O173:O193" si="20">STDEV(B173:L173)</f>
        <v>0.3959889806</v>
      </c>
      <c r="P173" s="3">
        <f t="shared" ref="P173:P193" si="21">O173/N173*100</f>
        <v>0.6121848392</v>
      </c>
    </row>
    <row r="174" ht="15.75" customHeight="1">
      <c r="A174" s="5">
        <v>2.0</v>
      </c>
      <c r="B174" s="8">
        <v>65.39</v>
      </c>
      <c r="C174" s="8">
        <v>65.73</v>
      </c>
      <c r="D174" s="8">
        <v>65.24</v>
      </c>
      <c r="E174" s="8">
        <v>65.13</v>
      </c>
      <c r="F174" s="8">
        <v>65.37</v>
      </c>
      <c r="G174" s="8">
        <v>66.13</v>
      </c>
      <c r="H174" s="8">
        <v>65.24</v>
      </c>
      <c r="I174" s="8">
        <v>65.36</v>
      </c>
      <c r="J174" s="8">
        <v>65.34</v>
      </c>
      <c r="K174" s="8">
        <v>65.38</v>
      </c>
      <c r="L174" s="8">
        <v>65.46</v>
      </c>
      <c r="M174" s="1"/>
      <c r="N174" s="7">
        <f t="shared" si="19"/>
        <v>65.43363636</v>
      </c>
      <c r="O174" s="7">
        <f t="shared" si="20"/>
        <v>0.2763430016</v>
      </c>
      <c r="P174" s="3">
        <f t="shared" si="21"/>
        <v>0.4223256065</v>
      </c>
    </row>
    <row r="175" ht="15.75" customHeight="1">
      <c r="A175" s="5">
        <v>4.0</v>
      </c>
      <c r="B175" s="8">
        <v>65.55</v>
      </c>
      <c r="C175" s="8">
        <v>65.29</v>
      </c>
      <c r="D175" s="8">
        <v>65.2</v>
      </c>
      <c r="E175" s="8">
        <v>65.46</v>
      </c>
      <c r="F175" s="8">
        <v>66.96</v>
      </c>
      <c r="G175" s="8">
        <v>65.23</v>
      </c>
      <c r="H175" s="8">
        <v>65.01</v>
      </c>
      <c r="I175" s="8">
        <v>65.41</v>
      </c>
      <c r="J175" s="8">
        <v>65.63</v>
      </c>
      <c r="K175" s="8">
        <v>64.95</v>
      </c>
      <c r="L175" s="8">
        <v>65.65</v>
      </c>
      <c r="M175" s="1"/>
      <c r="N175" s="7">
        <f t="shared" si="19"/>
        <v>65.48545455</v>
      </c>
      <c r="O175" s="7">
        <f t="shared" si="20"/>
        <v>0.5413384087</v>
      </c>
      <c r="P175" s="3">
        <f t="shared" si="21"/>
        <v>0.8266544265</v>
      </c>
    </row>
    <row r="176" ht="15.75" customHeight="1">
      <c r="A176" s="5">
        <v>8.0</v>
      </c>
      <c r="B176" s="8">
        <v>66.26</v>
      </c>
      <c r="C176" s="8">
        <v>64.62</v>
      </c>
      <c r="D176" s="8">
        <v>63.82</v>
      </c>
      <c r="E176" s="8">
        <v>64.48</v>
      </c>
      <c r="F176" s="8">
        <v>64.47</v>
      </c>
      <c r="G176" s="8">
        <v>64.75</v>
      </c>
      <c r="H176" s="8">
        <v>64.71</v>
      </c>
      <c r="I176" s="8">
        <v>65.13</v>
      </c>
      <c r="J176" s="8">
        <v>64.97</v>
      </c>
      <c r="K176" s="8">
        <v>64.3</v>
      </c>
      <c r="L176" s="8">
        <v>64.45</v>
      </c>
      <c r="M176" s="1"/>
      <c r="N176" s="7">
        <f t="shared" si="19"/>
        <v>64.72363636</v>
      </c>
      <c r="O176" s="7">
        <f t="shared" si="20"/>
        <v>0.615829079</v>
      </c>
      <c r="P176" s="3">
        <f t="shared" si="21"/>
        <v>0.9514747836</v>
      </c>
    </row>
    <row r="177" ht="15.75" customHeight="1">
      <c r="A177" s="5">
        <v>16.0</v>
      </c>
      <c r="B177" s="8">
        <v>65.4</v>
      </c>
      <c r="C177" s="8">
        <v>64.98</v>
      </c>
      <c r="D177" s="8">
        <v>64.74</v>
      </c>
      <c r="E177" s="8">
        <v>64.72</v>
      </c>
      <c r="F177" s="8">
        <v>64.71</v>
      </c>
      <c r="G177" s="8">
        <v>65.16</v>
      </c>
      <c r="H177" s="8">
        <v>66.29</v>
      </c>
      <c r="I177" s="8">
        <v>65.07</v>
      </c>
      <c r="J177" s="8">
        <v>73.0</v>
      </c>
      <c r="K177" s="8">
        <v>64.89</v>
      </c>
      <c r="L177" s="8">
        <v>64.77</v>
      </c>
      <c r="M177" s="1"/>
      <c r="N177" s="7">
        <f t="shared" si="19"/>
        <v>65.79363636</v>
      </c>
      <c r="O177" s="7">
        <f t="shared" si="20"/>
        <v>2.43354997</v>
      </c>
      <c r="P177" s="3">
        <f t="shared" si="21"/>
        <v>3.698761923</v>
      </c>
    </row>
    <row r="178" ht="15.75" customHeight="1">
      <c r="A178" s="5">
        <v>32.0</v>
      </c>
      <c r="B178" s="8">
        <v>64.84</v>
      </c>
      <c r="C178" s="8">
        <v>64.35</v>
      </c>
      <c r="D178" s="8">
        <v>64.46</v>
      </c>
      <c r="E178" s="8">
        <v>64.5</v>
      </c>
      <c r="F178" s="8">
        <v>64.42</v>
      </c>
      <c r="G178" s="8">
        <v>64.54</v>
      </c>
      <c r="H178" s="8">
        <v>64.45</v>
      </c>
      <c r="I178" s="8">
        <v>64.44</v>
      </c>
      <c r="J178" s="8">
        <v>64.68</v>
      </c>
      <c r="K178" s="8">
        <v>64.35</v>
      </c>
      <c r="L178" s="8">
        <v>64.25</v>
      </c>
      <c r="M178" s="1"/>
      <c r="N178" s="7">
        <f t="shared" si="19"/>
        <v>64.48</v>
      </c>
      <c r="O178" s="7">
        <f t="shared" si="20"/>
        <v>0.1633401359</v>
      </c>
      <c r="P178" s="3">
        <f t="shared" si="21"/>
        <v>0.2533190693</v>
      </c>
    </row>
    <row r="179" ht="15.75" customHeight="1">
      <c r="A179" s="5">
        <v>64.0</v>
      </c>
      <c r="B179" s="8">
        <v>69.81</v>
      </c>
      <c r="C179" s="8">
        <v>66.58</v>
      </c>
      <c r="D179" s="8">
        <v>66.52</v>
      </c>
      <c r="E179" s="8">
        <v>67.41</v>
      </c>
      <c r="F179" s="8">
        <v>66.82</v>
      </c>
      <c r="G179" s="8">
        <v>66.61</v>
      </c>
      <c r="H179" s="8">
        <v>66.94</v>
      </c>
      <c r="I179" s="8">
        <v>67.4</v>
      </c>
      <c r="J179" s="8">
        <v>66.9</v>
      </c>
      <c r="K179" s="8">
        <v>66.97</v>
      </c>
      <c r="L179" s="8">
        <v>66.46</v>
      </c>
      <c r="M179" s="1"/>
      <c r="N179" s="7">
        <f t="shared" si="19"/>
        <v>67.12909091</v>
      </c>
      <c r="O179" s="7">
        <f t="shared" si="20"/>
        <v>0.9454253492</v>
      </c>
      <c r="P179" s="3">
        <f t="shared" si="21"/>
        <v>1.408369064</v>
      </c>
    </row>
    <row r="180" ht="15.75" customHeight="1">
      <c r="A180" s="5">
        <v>128.0</v>
      </c>
      <c r="B180" s="8">
        <v>71.5</v>
      </c>
      <c r="C180" s="8">
        <v>71.12</v>
      </c>
      <c r="D180" s="8">
        <v>70.97</v>
      </c>
      <c r="E180" s="8">
        <v>71.9</v>
      </c>
      <c r="F180" s="8">
        <v>71.38</v>
      </c>
      <c r="G180" s="8">
        <v>71.22</v>
      </c>
      <c r="H180" s="8">
        <v>71.6</v>
      </c>
      <c r="I180" s="8">
        <v>71.59</v>
      </c>
      <c r="J180" s="8">
        <v>71.52</v>
      </c>
      <c r="K180" s="8">
        <v>74.97</v>
      </c>
      <c r="L180" s="8">
        <v>71.11</v>
      </c>
      <c r="M180" s="1"/>
      <c r="N180" s="7">
        <f t="shared" si="19"/>
        <v>71.71636364</v>
      </c>
      <c r="O180" s="7">
        <f t="shared" si="20"/>
        <v>1.112414246</v>
      </c>
      <c r="P180" s="3">
        <f t="shared" si="21"/>
        <v>1.551130299</v>
      </c>
    </row>
    <row r="181" ht="15.75" customHeight="1">
      <c r="A181" s="5">
        <v>256.0</v>
      </c>
      <c r="B181" s="8">
        <v>86.62</v>
      </c>
      <c r="C181" s="8">
        <v>80.4</v>
      </c>
      <c r="D181" s="8">
        <v>86.61</v>
      </c>
      <c r="E181" s="8">
        <v>87.21</v>
      </c>
      <c r="F181" s="8">
        <v>82.13</v>
      </c>
      <c r="G181" s="8">
        <v>88.08</v>
      </c>
      <c r="H181" s="8">
        <v>85.11</v>
      </c>
      <c r="I181" s="8">
        <v>89.27</v>
      </c>
      <c r="J181" s="8">
        <v>84.95</v>
      </c>
      <c r="K181" s="8">
        <v>82.53</v>
      </c>
      <c r="L181" s="8">
        <v>94.42</v>
      </c>
      <c r="M181" s="1"/>
      <c r="N181" s="7">
        <f t="shared" si="19"/>
        <v>86.12090909</v>
      </c>
      <c r="O181" s="7">
        <f t="shared" si="20"/>
        <v>3.850297273</v>
      </c>
      <c r="P181" s="3">
        <f t="shared" si="21"/>
        <v>4.470804261</v>
      </c>
    </row>
    <row r="182" ht="15.75" customHeight="1">
      <c r="A182" s="5">
        <v>512.0</v>
      </c>
      <c r="B182" s="8">
        <v>86.96</v>
      </c>
      <c r="C182" s="8">
        <v>86.83</v>
      </c>
      <c r="D182" s="8">
        <v>86.81</v>
      </c>
      <c r="E182" s="8">
        <v>87.43</v>
      </c>
      <c r="F182" s="8">
        <v>88.31</v>
      </c>
      <c r="G182" s="8">
        <v>87.36</v>
      </c>
      <c r="H182" s="8">
        <v>86.99</v>
      </c>
      <c r="I182" s="8">
        <v>87.39</v>
      </c>
      <c r="J182" s="8">
        <v>86.94</v>
      </c>
      <c r="K182" s="8">
        <v>86.91</v>
      </c>
      <c r="L182" s="8">
        <v>86.93</v>
      </c>
      <c r="M182" s="1"/>
      <c r="N182" s="7">
        <f t="shared" si="19"/>
        <v>87.16909091</v>
      </c>
      <c r="O182" s="7">
        <f t="shared" si="20"/>
        <v>0.4417568233</v>
      </c>
      <c r="P182" s="3">
        <f t="shared" si="21"/>
        <v>0.5067814964</v>
      </c>
    </row>
    <row r="183" ht="15.75" customHeight="1">
      <c r="A183" s="5" t="s">
        <v>6</v>
      </c>
      <c r="B183" s="8">
        <v>101.44</v>
      </c>
      <c r="C183" s="8">
        <v>101.36</v>
      </c>
      <c r="D183" s="8">
        <v>101.41</v>
      </c>
      <c r="E183" s="8">
        <v>101.81</v>
      </c>
      <c r="F183" s="8">
        <v>101.36</v>
      </c>
      <c r="G183" s="8">
        <v>101.79</v>
      </c>
      <c r="H183" s="8">
        <v>101.59</v>
      </c>
      <c r="I183" s="8">
        <v>101.79</v>
      </c>
      <c r="J183" s="8">
        <v>101.32</v>
      </c>
      <c r="K183" s="8">
        <v>101.08</v>
      </c>
      <c r="L183" s="8">
        <v>100.96</v>
      </c>
      <c r="M183" s="1"/>
      <c r="N183" s="7">
        <f t="shared" si="19"/>
        <v>101.4463636</v>
      </c>
      <c r="O183" s="7">
        <f t="shared" si="20"/>
        <v>0.2814346364</v>
      </c>
      <c r="P183" s="3">
        <f t="shared" si="21"/>
        <v>0.2774221039</v>
      </c>
    </row>
    <row r="184" ht="15.75" customHeight="1">
      <c r="A184" s="5" t="s">
        <v>7</v>
      </c>
      <c r="B184" s="8">
        <v>126.89</v>
      </c>
      <c r="C184" s="8">
        <v>127.21</v>
      </c>
      <c r="D184" s="8">
        <v>127.04</v>
      </c>
      <c r="E184" s="8">
        <v>127.45</v>
      </c>
      <c r="F184" s="8">
        <v>126.87</v>
      </c>
      <c r="G184" s="8">
        <v>127.56</v>
      </c>
      <c r="H184" s="8">
        <v>127.16</v>
      </c>
      <c r="I184" s="8">
        <v>127.15</v>
      </c>
      <c r="J184" s="8">
        <v>126.71</v>
      </c>
      <c r="K184" s="8">
        <v>126.63</v>
      </c>
      <c r="L184" s="8">
        <v>126.44</v>
      </c>
      <c r="M184" s="1"/>
      <c r="N184" s="7">
        <f t="shared" si="19"/>
        <v>127.01</v>
      </c>
      <c r="O184" s="7">
        <f t="shared" si="20"/>
        <v>0.342403271</v>
      </c>
      <c r="P184" s="3">
        <f t="shared" si="21"/>
        <v>0.2695876474</v>
      </c>
    </row>
    <row r="185" ht="15.75" customHeight="1">
      <c r="A185" s="5" t="s">
        <v>8</v>
      </c>
      <c r="B185" s="8">
        <v>186.86</v>
      </c>
      <c r="C185" s="8">
        <v>186.69</v>
      </c>
      <c r="D185" s="8">
        <v>186.67</v>
      </c>
      <c r="E185" s="8">
        <v>186.95</v>
      </c>
      <c r="F185" s="8">
        <v>186.51</v>
      </c>
      <c r="G185" s="8">
        <v>186.84</v>
      </c>
      <c r="H185" s="8">
        <v>187.18</v>
      </c>
      <c r="I185" s="8">
        <v>187.63</v>
      </c>
      <c r="J185" s="8">
        <v>186.12</v>
      </c>
      <c r="K185" s="8">
        <v>186.99</v>
      </c>
      <c r="L185" s="8">
        <v>186.1</v>
      </c>
      <c r="M185" s="1"/>
      <c r="N185" s="7">
        <f t="shared" si="19"/>
        <v>186.7763636</v>
      </c>
      <c r="O185" s="7">
        <f t="shared" si="20"/>
        <v>0.4423182729</v>
      </c>
      <c r="P185" s="3">
        <f t="shared" si="21"/>
        <v>0.2368170492</v>
      </c>
    </row>
    <row r="186" ht="15.75" customHeight="1">
      <c r="A186" s="5" t="s">
        <v>9</v>
      </c>
      <c r="B186" s="8">
        <v>352.16</v>
      </c>
      <c r="C186" s="8">
        <v>352.4</v>
      </c>
      <c r="D186" s="8">
        <v>351.68</v>
      </c>
      <c r="E186" s="8">
        <v>353.55</v>
      </c>
      <c r="F186" s="8">
        <v>354.38</v>
      </c>
      <c r="G186" s="8">
        <v>349.24</v>
      </c>
      <c r="H186" s="8">
        <v>351.09</v>
      </c>
      <c r="I186" s="8">
        <v>352.04</v>
      </c>
      <c r="J186" s="8">
        <v>353.76</v>
      </c>
      <c r="K186" s="8">
        <v>353.19</v>
      </c>
      <c r="L186" s="8">
        <v>351.0</v>
      </c>
      <c r="M186" s="1"/>
      <c r="N186" s="7">
        <f t="shared" si="19"/>
        <v>352.2263636</v>
      </c>
      <c r="O186" s="7">
        <f t="shared" si="20"/>
        <v>1.474864555</v>
      </c>
      <c r="P186" s="3">
        <f t="shared" si="21"/>
        <v>0.4187263382</v>
      </c>
    </row>
    <row r="187" ht="15.75" customHeight="1">
      <c r="A187" s="5" t="s">
        <v>10</v>
      </c>
      <c r="B187" s="8">
        <v>633.0</v>
      </c>
      <c r="C187" s="8">
        <v>638.89</v>
      </c>
      <c r="D187" s="8">
        <v>636.58</v>
      </c>
      <c r="E187" s="8">
        <v>640.65</v>
      </c>
      <c r="F187" s="8">
        <v>638.92</v>
      </c>
      <c r="G187" s="8">
        <v>644.84</v>
      </c>
      <c r="H187" s="8">
        <v>640.13</v>
      </c>
      <c r="I187" s="8">
        <v>643.08</v>
      </c>
      <c r="J187" s="8">
        <v>631.26</v>
      </c>
      <c r="K187" s="8">
        <v>634.0</v>
      </c>
      <c r="L187" s="8">
        <v>631.83</v>
      </c>
      <c r="M187" s="1"/>
      <c r="N187" s="7">
        <f t="shared" si="19"/>
        <v>637.5618182</v>
      </c>
      <c r="O187" s="7">
        <f t="shared" si="20"/>
        <v>4.584656624</v>
      </c>
      <c r="P187" s="3">
        <f t="shared" si="21"/>
        <v>0.7190920933</v>
      </c>
    </row>
    <row r="188" ht="15.75" customHeight="1">
      <c r="A188" s="5" t="s">
        <v>11</v>
      </c>
      <c r="B188" s="8">
        <v>1245.13</v>
      </c>
      <c r="C188" s="8">
        <v>1250.16</v>
      </c>
      <c r="D188" s="8">
        <v>1263.48</v>
      </c>
      <c r="E188" s="8">
        <v>1259.23</v>
      </c>
      <c r="F188" s="8">
        <v>1271.24</v>
      </c>
      <c r="G188" s="8">
        <v>1264.7</v>
      </c>
      <c r="H188" s="8">
        <v>1247.81</v>
      </c>
      <c r="I188" s="8">
        <v>1249.74</v>
      </c>
      <c r="J188" s="8">
        <v>1252.29</v>
      </c>
      <c r="K188" s="8">
        <v>1243.16</v>
      </c>
      <c r="L188" s="8">
        <v>1253.37</v>
      </c>
      <c r="M188" s="1"/>
      <c r="N188" s="7">
        <f t="shared" si="19"/>
        <v>1254.573636</v>
      </c>
      <c r="O188" s="7">
        <f t="shared" si="20"/>
        <v>8.922018015</v>
      </c>
      <c r="P188" s="3">
        <f t="shared" si="21"/>
        <v>0.7111593737</v>
      </c>
    </row>
    <row r="189" ht="15.75" customHeight="1">
      <c r="A189" s="5" t="s">
        <v>12</v>
      </c>
      <c r="B189" s="8">
        <v>2767.39</v>
      </c>
      <c r="C189" s="8">
        <v>2804.6</v>
      </c>
      <c r="D189" s="8">
        <v>2767.03</v>
      </c>
      <c r="E189" s="8">
        <v>2802.74</v>
      </c>
      <c r="F189" s="8">
        <v>2780.22</v>
      </c>
      <c r="G189" s="8">
        <v>2812.61</v>
      </c>
      <c r="H189" s="8">
        <v>2782.75</v>
      </c>
      <c r="I189" s="8">
        <v>2851.44</v>
      </c>
      <c r="J189" s="8">
        <v>2805.41</v>
      </c>
      <c r="K189" s="8">
        <v>2758.04</v>
      </c>
      <c r="L189" s="8">
        <v>2767.54</v>
      </c>
      <c r="M189" s="1"/>
      <c r="N189" s="7">
        <f t="shared" si="19"/>
        <v>2790.888182</v>
      </c>
      <c r="O189" s="7">
        <f t="shared" si="20"/>
        <v>27.57404752</v>
      </c>
      <c r="P189" s="3">
        <f t="shared" si="21"/>
        <v>0.9880025898</v>
      </c>
    </row>
    <row r="190" ht="15.75" customHeight="1">
      <c r="A190" s="5" t="s">
        <v>13</v>
      </c>
      <c r="B190" s="8">
        <v>5182.39</v>
      </c>
      <c r="C190" s="8">
        <v>5265.25</v>
      </c>
      <c r="D190" s="8">
        <v>5218.47</v>
      </c>
      <c r="E190" s="8">
        <v>5258.27</v>
      </c>
      <c r="F190" s="8">
        <v>5263.05</v>
      </c>
      <c r="G190" s="8">
        <v>5243.87</v>
      </c>
      <c r="H190" s="8">
        <v>5187.04</v>
      </c>
      <c r="I190" s="8">
        <v>5262.03</v>
      </c>
      <c r="J190" s="8">
        <v>5249.34</v>
      </c>
      <c r="K190" s="8">
        <v>5199.97</v>
      </c>
      <c r="L190" s="8">
        <v>5216.74</v>
      </c>
      <c r="M190" s="1"/>
      <c r="N190" s="7">
        <f t="shared" si="19"/>
        <v>5231.492727</v>
      </c>
      <c r="O190" s="7">
        <f t="shared" si="20"/>
        <v>31.66184426</v>
      </c>
      <c r="P190" s="3">
        <f t="shared" si="21"/>
        <v>0.605216253</v>
      </c>
    </row>
    <row r="191" ht="15.75" customHeight="1">
      <c r="A191" s="5" t="s">
        <v>14</v>
      </c>
      <c r="B191" s="8">
        <v>10198.36</v>
      </c>
      <c r="C191" s="8">
        <v>10236.38</v>
      </c>
      <c r="D191" s="8">
        <v>10212.28</v>
      </c>
      <c r="E191" s="8">
        <v>10238.66</v>
      </c>
      <c r="F191" s="8">
        <v>10214.36</v>
      </c>
      <c r="G191" s="8">
        <v>10222.84</v>
      </c>
      <c r="H191" s="8">
        <v>10197.79</v>
      </c>
      <c r="I191" s="8">
        <v>10232.75</v>
      </c>
      <c r="J191" s="8">
        <v>10222.03</v>
      </c>
      <c r="K191" s="8">
        <v>10214.14</v>
      </c>
      <c r="L191" s="8">
        <v>10306.9</v>
      </c>
      <c r="M191" s="1"/>
      <c r="N191" s="7">
        <f t="shared" si="19"/>
        <v>10226.95364</v>
      </c>
      <c r="O191" s="7">
        <f t="shared" si="20"/>
        <v>29.83001283</v>
      </c>
      <c r="P191" s="3">
        <f t="shared" si="21"/>
        <v>0.291680337</v>
      </c>
    </row>
    <row r="192" ht="15.75" customHeight="1">
      <c r="A192" s="5" t="s">
        <v>15</v>
      </c>
      <c r="B192" s="8">
        <v>22016.58</v>
      </c>
      <c r="C192" s="8">
        <v>22131.42</v>
      </c>
      <c r="D192" s="8">
        <v>22058.33</v>
      </c>
      <c r="E192" s="8">
        <v>22047.74</v>
      </c>
      <c r="F192" s="8">
        <v>22034.24</v>
      </c>
      <c r="G192" s="8">
        <v>22047.58</v>
      </c>
      <c r="H192" s="8">
        <v>21893.52</v>
      </c>
      <c r="I192" s="8">
        <v>22158.63</v>
      </c>
      <c r="J192" s="8">
        <v>21847.62</v>
      </c>
      <c r="K192" s="8">
        <v>22002.03</v>
      </c>
      <c r="L192" s="8">
        <v>22075.99</v>
      </c>
      <c r="M192" s="1"/>
      <c r="N192" s="7">
        <f t="shared" si="19"/>
        <v>22028.51636</v>
      </c>
      <c r="O192" s="7">
        <f t="shared" si="20"/>
        <v>91.22420899</v>
      </c>
      <c r="P192" s="3">
        <f t="shared" si="21"/>
        <v>0.4141187154</v>
      </c>
    </row>
    <row r="193" ht="15.75" customHeight="1">
      <c r="A193" s="5" t="s">
        <v>16</v>
      </c>
      <c r="B193" s="8">
        <v>44102.68</v>
      </c>
      <c r="C193" s="8">
        <v>44266.84</v>
      </c>
      <c r="D193" s="8">
        <v>44398.82</v>
      </c>
      <c r="E193" s="8">
        <v>44456.55</v>
      </c>
      <c r="F193" s="8">
        <v>44119.28</v>
      </c>
      <c r="G193" s="8">
        <v>44432.97</v>
      </c>
      <c r="H193" s="8">
        <v>43962.71</v>
      </c>
      <c r="I193" s="8">
        <v>44302.7</v>
      </c>
      <c r="J193" s="8">
        <v>44247.6</v>
      </c>
      <c r="K193" s="8">
        <v>44215.92</v>
      </c>
      <c r="L193" s="8">
        <v>44278.32</v>
      </c>
      <c r="M193" s="1"/>
      <c r="N193" s="7">
        <f t="shared" si="19"/>
        <v>44253.12636</v>
      </c>
      <c r="O193" s="7">
        <f t="shared" si="20"/>
        <v>149.8457038</v>
      </c>
      <c r="P193" s="3">
        <f t="shared" si="21"/>
        <v>0.3386104353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7" t="str">
        <f t="shared" ref="N5:N25" si="1">AVERAGE(B5:L5)</f>
        <v>#DIV/0!</v>
      </c>
      <c r="O5" s="7" t="str">
        <f t="shared" ref="O5:O25" si="2">STDEV(B5:L5)</f>
        <v>#DIV/0!</v>
      </c>
      <c r="P5" s="3" t="str">
        <f t="shared" ref="P5:P25" si="3">O5/N5*100</f>
        <v>#DIV/0!</v>
      </c>
    </row>
    <row r="6" ht="15.75" customHeight="1">
      <c r="A6" s="5">
        <v>2.0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7" t="str">
        <f t="shared" si="1"/>
        <v>#DIV/0!</v>
      </c>
      <c r="O6" s="7" t="str">
        <f t="shared" si="2"/>
        <v>#DIV/0!</v>
      </c>
      <c r="P6" s="3" t="str">
        <f t="shared" si="3"/>
        <v>#DIV/0!</v>
      </c>
    </row>
    <row r="7" ht="15.75" customHeight="1">
      <c r="A7" s="5">
        <v>4.0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7" t="str">
        <f t="shared" si="1"/>
        <v>#DIV/0!</v>
      </c>
      <c r="O7" s="7" t="str">
        <f t="shared" si="2"/>
        <v>#DIV/0!</v>
      </c>
      <c r="P7" s="3" t="str">
        <f t="shared" si="3"/>
        <v>#DIV/0!</v>
      </c>
    </row>
    <row r="8" ht="15.75" customHeight="1">
      <c r="A8" s="5">
        <v>8.0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7" t="str">
        <f t="shared" si="1"/>
        <v>#DIV/0!</v>
      </c>
      <c r="O8" s="7" t="str">
        <f t="shared" si="2"/>
        <v>#DIV/0!</v>
      </c>
      <c r="P8" s="3" t="str">
        <f t="shared" si="3"/>
        <v>#DIV/0!</v>
      </c>
    </row>
    <row r="9" ht="15.75" customHeight="1">
      <c r="A9" s="5">
        <v>16.0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7" t="str">
        <f t="shared" si="1"/>
        <v>#DIV/0!</v>
      </c>
      <c r="O9" s="7" t="str">
        <f t="shared" si="2"/>
        <v>#DIV/0!</v>
      </c>
      <c r="P9" s="3" t="str">
        <f t="shared" si="3"/>
        <v>#DIV/0!</v>
      </c>
    </row>
    <row r="10" ht="15.75" customHeight="1">
      <c r="A10" s="5">
        <v>32.0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7" t="str">
        <f t="shared" si="1"/>
        <v>#DIV/0!</v>
      </c>
      <c r="O10" s="7" t="str">
        <f t="shared" si="2"/>
        <v>#DIV/0!</v>
      </c>
      <c r="P10" s="3" t="str">
        <f t="shared" si="3"/>
        <v>#DIV/0!</v>
      </c>
    </row>
    <row r="11" ht="15.75" customHeight="1">
      <c r="A11" s="5">
        <v>64.0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7" t="str">
        <f t="shared" si="1"/>
        <v>#DIV/0!</v>
      </c>
      <c r="O11" s="7" t="str">
        <f t="shared" si="2"/>
        <v>#DIV/0!</v>
      </c>
      <c r="P11" s="3" t="str">
        <f t="shared" si="3"/>
        <v>#DIV/0!</v>
      </c>
    </row>
    <row r="12" ht="15.75" customHeight="1">
      <c r="A12" s="5">
        <v>128.0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7" t="str">
        <f t="shared" si="1"/>
        <v>#DIV/0!</v>
      </c>
      <c r="O12" s="7" t="str">
        <f t="shared" si="2"/>
        <v>#DIV/0!</v>
      </c>
      <c r="P12" s="3" t="str">
        <f t="shared" si="3"/>
        <v>#DIV/0!</v>
      </c>
    </row>
    <row r="13" ht="15.75" customHeight="1">
      <c r="A13" s="5">
        <v>256.0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7" t="str">
        <f t="shared" si="1"/>
        <v>#DIV/0!</v>
      </c>
      <c r="O13" s="7" t="str">
        <f t="shared" si="2"/>
        <v>#DIV/0!</v>
      </c>
      <c r="P13" s="3" t="str">
        <f t="shared" si="3"/>
        <v>#DIV/0!</v>
      </c>
    </row>
    <row r="14" ht="15.75" customHeight="1">
      <c r="A14" s="5">
        <v>512.0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7" t="str">
        <f t="shared" si="1"/>
        <v>#DIV/0!</v>
      </c>
      <c r="O14" s="7" t="str">
        <f t="shared" si="2"/>
        <v>#DIV/0!</v>
      </c>
      <c r="P14" s="3" t="str">
        <f t="shared" si="3"/>
        <v>#DIV/0!</v>
      </c>
    </row>
    <row r="15" ht="15.75" customHeight="1">
      <c r="A15" s="5" t="s"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7" t="str">
        <f t="shared" si="1"/>
        <v>#DIV/0!</v>
      </c>
      <c r="O15" s="7" t="str">
        <f t="shared" si="2"/>
        <v>#DIV/0!</v>
      </c>
      <c r="P15" s="3" t="str">
        <f t="shared" si="3"/>
        <v>#DIV/0!</v>
      </c>
    </row>
    <row r="16" ht="15.75" customHeight="1">
      <c r="A16" s="5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7" t="str">
        <f t="shared" si="1"/>
        <v>#DIV/0!</v>
      </c>
      <c r="O16" s="7" t="str">
        <f t="shared" si="2"/>
        <v>#DIV/0!</v>
      </c>
      <c r="P16" s="3" t="str">
        <f t="shared" si="3"/>
        <v>#DIV/0!</v>
      </c>
    </row>
    <row r="17" ht="15.75" customHeight="1">
      <c r="A17" s="5" t="s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7" t="str">
        <f t="shared" si="1"/>
        <v>#DIV/0!</v>
      </c>
      <c r="O17" s="7" t="str">
        <f t="shared" si="2"/>
        <v>#DIV/0!</v>
      </c>
      <c r="P17" s="3" t="str">
        <f t="shared" si="3"/>
        <v>#DIV/0!</v>
      </c>
    </row>
    <row r="18" ht="15.75" customHeight="1">
      <c r="A18" s="5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7" t="str">
        <f t="shared" si="1"/>
        <v>#DIV/0!</v>
      </c>
      <c r="O18" s="7" t="str">
        <f t="shared" si="2"/>
        <v>#DIV/0!</v>
      </c>
      <c r="P18" s="3" t="str">
        <f t="shared" si="3"/>
        <v>#DIV/0!</v>
      </c>
    </row>
    <row r="19" ht="15.75" customHeight="1">
      <c r="A19" s="5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7" t="str">
        <f t="shared" si="1"/>
        <v>#DIV/0!</v>
      </c>
      <c r="O19" s="7" t="str">
        <f t="shared" si="2"/>
        <v>#DIV/0!</v>
      </c>
      <c r="P19" s="3" t="str">
        <f t="shared" si="3"/>
        <v>#DIV/0!</v>
      </c>
    </row>
    <row r="20" ht="15.75" customHeight="1">
      <c r="A20" s="5" t="s"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7" t="str">
        <f t="shared" si="1"/>
        <v>#DIV/0!</v>
      </c>
      <c r="O20" s="7" t="str">
        <f t="shared" si="2"/>
        <v>#DIV/0!</v>
      </c>
      <c r="P20" s="3" t="str">
        <f t="shared" si="3"/>
        <v>#DIV/0!</v>
      </c>
    </row>
    <row r="21" ht="15.75" customHeight="1">
      <c r="A21" s="5" t="s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7" t="str">
        <f t="shared" si="1"/>
        <v>#DIV/0!</v>
      </c>
      <c r="O21" s="7" t="str">
        <f t="shared" si="2"/>
        <v>#DIV/0!</v>
      </c>
      <c r="P21" s="3" t="str">
        <f t="shared" si="3"/>
        <v>#DIV/0!</v>
      </c>
    </row>
    <row r="22" ht="15.75" customHeight="1">
      <c r="A22" s="5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7" t="str">
        <f t="shared" si="1"/>
        <v>#DIV/0!</v>
      </c>
      <c r="O22" s="7" t="str">
        <f t="shared" si="2"/>
        <v>#DIV/0!</v>
      </c>
      <c r="P22" s="3" t="str">
        <f t="shared" si="3"/>
        <v>#DIV/0!</v>
      </c>
    </row>
    <row r="23" ht="15.75" customHeight="1">
      <c r="A23" s="5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7" t="str">
        <f t="shared" si="1"/>
        <v>#DIV/0!</v>
      </c>
      <c r="O23" s="7" t="str">
        <f t="shared" si="2"/>
        <v>#DIV/0!</v>
      </c>
      <c r="P23" s="3" t="str">
        <f t="shared" si="3"/>
        <v>#DIV/0!</v>
      </c>
    </row>
    <row r="24" ht="15.75" customHeight="1">
      <c r="A24" s="5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7" t="str">
        <f t="shared" si="1"/>
        <v>#DIV/0!</v>
      </c>
      <c r="O24" s="7" t="str">
        <f t="shared" si="2"/>
        <v>#DIV/0!</v>
      </c>
      <c r="P24" s="3" t="str">
        <f t="shared" si="3"/>
        <v>#DIV/0!</v>
      </c>
    </row>
    <row r="25" ht="15.75" customHeight="1">
      <c r="A25" s="5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7" t="str">
        <f t="shared" si="1"/>
        <v>#DIV/0!</v>
      </c>
      <c r="O25" s="7" t="str">
        <f t="shared" si="2"/>
        <v>#DIV/0!</v>
      </c>
      <c r="P25" s="3" t="str">
        <f t="shared" si="3"/>
        <v>#DIV/0!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72.27</v>
      </c>
      <c r="C33" s="8">
        <v>73.72</v>
      </c>
      <c r="D33" s="8">
        <v>72.71</v>
      </c>
      <c r="E33" s="8">
        <v>73.66</v>
      </c>
      <c r="F33" s="8">
        <v>73.01</v>
      </c>
      <c r="G33" s="8">
        <v>71.27</v>
      </c>
      <c r="H33" s="8">
        <v>73.81</v>
      </c>
      <c r="I33" s="8">
        <v>73.17</v>
      </c>
      <c r="J33" s="8">
        <v>72.4</v>
      </c>
      <c r="K33" s="8">
        <v>72.64</v>
      </c>
      <c r="L33" s="8">
        <v>72.8</v>
      </c>
      <c r="M33" s="1"/>
      <c r="N33" s="7">
        <f t="shared" ref="N33:N53" si="4">AVERAGE(B33:L33)</f>
        <v>72.86</v>
      </c>
      <c r="O33" s="7">
        <f t="shared" ref="O33:O53" si="5">STDEV(B33:L33)</f>
        <v>0.7458552138</v>
      </c>
      <c r="P33" s="3">
        <f t="shared" ref="P33:P53" si="6">O33/N33*100</f>
        <v>1.023682698</v>
      </c>
    </row>
    <row r="34" ht="15.75" customHeight="1">
      <c r="A34" s="5">
        <v>2.0</v>
      </c>
      <c r="B34" s="8">
        <v>72.57</v>
      </c>
      <c r="C34" s="8">
        <v>72.55</v>
      </c>
      <c r="D34" s="8">
        <v>72.62</v>
      </c>
      <c r="E34" s="8">
        <v>72.5</v>
      </c>
      <c r="F34" s="8">
        <v>72.66</v>
      </c>
      <c r="G34" s="8">
        <v>71.29</v>
      </c>
      <c r="H34" s="8">
        <v>72.75</v>
      </c>
      <c r="I34" s="8">
        <v>72.59</v>
      </c>
      <c r="J34" s="8">
        <v>71.66</v>
      </c>
      <c r="K34" s="8">
        <v>72.61</v>
      </c>
      <c r="L34" s="8">
        <v>72.7</v>
      </c>
      <c r="M34" s="1"/>
      <c r="N34" s="7">
        <f t="shared" si="4"/>
        <v>72.40909091</v>
      </c>
      <c r="O34" s="7">
        <f t="shared" si="5"/>
        <v>0.4742247262</v>
      </c>
      <c r="P34" s="3">
        <f t="shared" si="6"/>
        <v>0.6549242923</v>
      </c>
    </row>
    <row r="35" ht="15.75" customHeight="1">
      <c r="A35" s="5">
        <v>4.0</v>
      </c>
      <c r="B35" s="8">
        <v>73.76</v>
      </c>
      <c r="C35" s="8">
        <v>72.52</v>
      </c>
      <c r="D35" s="8">
        <v>72.23</v>
      </c>
      <c r="E35" s="8">
        <v>72.08</v>
      </c>
      <c r="F35" s="8">
        <v>72.13</v>
      </c>
      <c r="G35" s="8">
        <v>71.27</v>
      </c>
      <c r="H35" s="8">
        <v>72.65</v>
      </c>
      <c r="I35" s="8">
        <v>72.73</v>
      </c>
      <c r="J35" s="8">
        <v>72.02</v>
      </c>
      <c r="K35" s="8">
        <v>72.55</v>
      </c>
      <c r="L35" s="8">
        <v>72.59</v>
      </c>
      <c r="M35" s="1"/>
      <c r="N35" s="7">
        <f t="shared" si="4"/>
        <v>72.41181818</v>
      </c>
      <c r="O35" s="7">
        <f t="shared" si="5"/>
        <v>0.6097510669</v>
      </c>
      <c r="P35" s="3">
        <f t="shared" si="6"/>
        <v>0.842060153</v>
      </c>
    </row>
    <row r="36" ht="15.75" customHeight="1">
      <c r="A36" s="5">
        <v>8.0</v>
      </c>
      <c r="B36" s="8">
        <v>73.61</v>
      </c>
      <c r="C36" s="8">
        <v>71.84</v>
      </c>
      <c r="D36" s="8">
        <v>72.41</v>
      </c>
      <c r="E36" s="8">
        <v>71.96</v>
      </c>
      <c r="F36" s="8">
        <v>71.65</v>
      </c>
      <c r="G36" s="8">
        <v>71.78</v>
      </c>
      <c r="H36" s="8">
        <v>72.47</v>
      </c>
      <c r="I36" s="8">
        <v>72.73</v>
      </c>
      <c r="J36" s="8">
        <v>71.76</v>
      </c>
      <c r="K36" s="8">
        <v>72.45</v>
      </c>
      <c r="L36" s="8">
        <v>72.48</v>
      </c>
      <c r="M36" s="1"/>
      <c r="N36" s="7">
        <f t="shared" si="4"/>
        <v>72.28545455</v>
      </c>
      <c r="O36" s="7">
        <f t="shared" si="5"/>
        <v>0.5750019763</v>
      </c>
      <c r="P36" s="3">
        <f t="shared" si="6"/>
        <v>0.7954601377</v>
      </c>
    </row>
    <row r="37" ht="15.75" customHeight="1">
      <c r="A37" s="5">
        <v>16.0</v>
      </c>
      <c r="B37" s="8">
        <v>67.88</v>
      </c>
      <c r="C37" s="8">
        <v>67.66</v>
      </c>
      <c r="D37" s="8">
        <v>67.55</v>
      </c>
      <c r="E37" s="8">
        <v>67.54</v>
      </c>
      <c r="F37" s="8">
        <v>67.4</v>
      </c>
      <c r="G37" s="8">
        <v>67.32</v>
      </c>
      <c r="H37" s="8">
        <v>67.78</v>
      </c>
      <c r="I37" s="8">
        <v>68.01</v>
      </c>
      <c r="J37" s="8">
        <v>67.39</v>
      </c>
      <c r="K37" s="8">
        <v>67.75</v>
      </c>
      <c r="L37" s="8">
        <v>68.42</v>
      </c>
      <c r="M37" s="1"/>
      <c r="N37" s="7">
        <f t="shared" si="4"/>
        <v>67.7</v>
      </c>
      <c r="O37" s="7">
        <f t="shared" si="5"/>
        <v>0.3218695388</v>
      </c>
      <c r="P37" s="3">
        <f t="shared" si="6"/>
        <v>0.4754350647</v>
      </c>
    </row>
    <row r="38" ht="15.75" customHeight="1">
      <c r="A38" s="5">
        <v>32.0</v>
      </c>
      <c r="B38" s="8">
        <v>69.14</v>
      </c>
      <c r="C38" s="8">
        <v>69.18</v>
      </c>
      <c r="D38" s="8">
        <v>69.09</v>
      </c>
      <c r="E38" s="8">
        <v>69.59</v>
      </c>
      <c r="F38" s="8">
        <v>69.1</v>
      </c>
      <c r="G38" s="8">
        <v>68.94</v>
      </c>
      <c r="H38" s="8">
        <v>69.14</v>
      </c>
      <c r="I38" s="8">
        <v>69.15</v>
      </c>
      <c r="J38" s="8">
        <v>68.95</v>
      </c>
      <c r="K38" s="8">
        <v>69.25</v>
      </c>
      <c r="L38" s="8">
        <v>69.52</v>
      </c>
      <c r="M38" s="1"/>
      <c r="N38" s="7">
        <f t="shared" si="4"/>
        <v>69.18636364</v>
      </c>
      <c r="O38" s="7">
        <f t="shared" si="5"/>
        <v>0.2042680948</v>
      </c>
      <c r="P38" s="3">
        <f t="shared" si="6"/>
        <v>0.2952432879</v>
      </c>
    </row>
    <row r="39" ht="15.75" customHeight="1">
      <c r="A39" s="5">
        <v>64.0</v>
      </c>
      <c r="B39" s="8">
        <v>72.08</v>
      </c>
      <c r="C39" s="8">
        <v>72.08</v>
      </c>
      <c r="D39" s="8">
        <v>72.1</v>
      </c>
      <c r="E39" s="8">
        <v>71.99</v>
      </c>
      <c r="F39" s="8">
        <v>72.22</v>
      </c>
      <c r="G39" s="8">
        <v>71.91</v>
      </c>
      <c r="H39" s="8">
        <v>72.14</v>
      </c>
      <c r="I39" s="8">
        <v>72.12</v>
      </c>
      <c r="J39" s="8">
        <v>71.9</v>
      </c>
      <c r="K39" s="8">
        <v>71.81</v>
      </c>
      <c r="L39" s="8">
        <v>71.8</v>
      </c>
      <c r="M39" s="1"/>
      <c r="N39" s="7">
        <f t="shared" si="4"/>
        <v>72.01363636</v>
      </c>
      <c r="O39" s="7">
        <f t="shared" si="5"/>
        <v>0.1405185203</v>
      </c>
      <c r="P39" s="3">
        <f t="shared" si="6"/>
        <v>0.1951276555</v>
      </c>
    </row>
    <row r="40" ht="15.75" customHeight="1">
      <c r="A40" s="5">
        <v>128.0</v>
      </c>
      <c r="B40" s="8">
        <v>77.05</v>
      </c>
      <c r="C40" s="8">
        <v>77.29</v>
      </c>
      <c r="D40" s="8">
        <v>76.94</v>
      </c>
      <c r="E40" s="8">
        <v>77.3</v>
      </c>
      <c r="F40" s="8">
        <v>77.24</v>
      </c>
      <c r="G40" s="8">
        <v>77.14</v>
      </c>
      <c r="H40" s="8">
        <v>77.64</v>
      </c>
      <c r="I40" s="8">
        <v>77.4</v>
      </c>
      <c r="J40" s="8">
        <v>76.85</v>
      </c>
      <c r="K40" s="8">
        <v>77.15</v>
      </c>
      <c r="L40" s="8">
        <v>77.2</v>
      </c>
      <c r="M40" s="1"/>
      <c r="N40" s="7">
        <f t="shared" si="4"/>
        <v>77.2</v>
      </c>
      <c r="O40" s="7">
        <f t="shared" si="5"/>
        <v>0.2172556098</v>
      </c>
      <c r="P40" s="3">
        <f t="shared" si="6"/>
        <v>0.2814191837</v>
      </c>
    </row>
    <row r="41" ht="15.75" customHeight="1">
      <c r="A41" s="5">
        <v>256.0</v>
      </c>
      <c r="B41" s="8">
        <v>96.64</v>
      </c>
      <c r="C41" s="8">
        <v>94.46</v>
      </c>
      <c r="D41" s="8">
        <v>93.5</v>
      </c>
      <c r="E41" s="8">
        <v>91.87</v>
      </c>
      <c r="F41" s="8">
        <v>91.87</v>
      </c>
      <c r="G41" s="8">
        <v>91.94</v>
      </c>
      <c r="H41" s="8">
        <v>94.83</v>
      </c>
      <c r="I41" s="8">
        <v>94.84</v>
      </c>
      <c r="J41" s="8">
        <v>92.63</v>
      </c>
      <c r="K41" s="8">
        <v>92.33</v>
      </c>
      <c r="L41" s="8">
        <v>94.0</v>
      </c>
      <c r="M41" s="1"/>
      <c r="N41" s="7">
        <f t="shared" si="4"/>
        <v>93.53727273</v>
      </c>
      <c r="O41" s="7">
        <f t="shared" si="5"/>
        <v>1.56376527</v>
      </c>
      <c r="P41" s="3">
        <f t="shared" si="6"/>
        <v>1.671809776</v>
      </c>
    </row>
    <row r="42" ht="15.75" customHeight="1">
      <c r="A42" s="5">
        <v>512.0</v>
      </c>
      <c r="B42" s="8">
        <v>96.16</v>
      </c>
      <c r="C42" s="8">
        <v>96.24</v>
      </c>
      <c r="D42" s="8">
        <v>96.73</v>
      </c>
      <c r="E42" s="8">
        <v>96.51</v>
      </c>
      <c r="F42" s="8">
        <v>96.29</v>
      </c>
      <c r="G42" s="8">
        <v>95.88</v>
      </c>
      <c r="H42" s="8">
        <v>96.88</v>
      </c>
      <c r="I42" s="8">
        <v>96.27</v>
      </c>
      <c r="J42" s="8">
        <v>96.63</v>
      </c>
      <c r="K42" s="8">
        <v>96.39</v>
      </c>
      <c r="L42" s="8">
        <v>96.22</v>
      </c>
      <c r="M42" s="1"/>
      <c r="N42" s="7">
        <f t="shared" si="4"/>
        <v>96.38181818</v>
      </c>
      <c r="O42" s="7">
        <f t="shared" si="5"/>
        <v>0.2856157622</v>
      </c>
      <c r="P42" s="3">
        <f t="shared" si="6"/>
        <v>0.2963378027</v>
      </c>
    </row>
    <row r="43" ht="15.75" customHeight="1">
      <c r="A43" s="5" t="s">
        <v>6</v>
      </c>
      <c r="B43" s="8">
        <v>118.25</v>
      </c>
      <c r="C43" s="8">
        <v>118.45</v>
      </c>
      <c r="D43" s="8">
        <v>118.71</v>
      </c>
      <c r="E43" s="8">
        <v>118.36</v>
      </c>
      <c r="F43" s="8">
        <v>125.5</v>
      </c>
      <c r="G43" s="8">
        <v>117.74</v>
      </c>
      <c r="H43" s="8">
        <v>118.94</v>
      </c>
      <c r="I43" s="8">
        <v>118.46</v>
      </c>
      <c r="J43" s="8">
        <v>117.9</v>
      </c>
      <c r="K43" s="8">
        <v>118.35</v>
      </c>
      <c r="L43" s="8">
        <v>118.13</v>
      </c>
      <c r="M43" s="1"/>
      <c r="N43" s="7">
        <f t="shared" si="4"/>
        <v>118.9809091</v>
      </c>
      <c r="O43" s="7">
        <f t="shared" si="5"/>
        <v>2.188078858</v>
      </c>
      <c r="P43" s="3">
        <f t="shared" si="6"/>
        <v>1.839016759</v>
      </c>
    </row>
    <row r="44" ht="15.75" customHeight="1">
      <c r="A44" s="5" t="s">
        <v>7</v>
      </c>
      <c r="B44" s="8">
        <v>156.24</v>
      </c>
      <c r="C44" s="8">
        <v>156.24</v>
      </c>
      <c r="D44" s="8">
        <v>156.33</v>
      </c>
      <c r="E44" s="8">
        <v>156.07</v>
      </c>
      <c r="F44" s="8">
        <v>158.54</v>
      </c>
      <c r="G44" s="8">
        <v>155.61</v>
      </c>
      <c r="H44" s="8">
        <v>156.66</v>
      </c>
      <c r="I44" s="8">
        <v>156.12</v>
      </c>
      <c r="J44" s="8">
        <v>155.93</v>
      </c>
      <c r="K44" s="8">
        <v>156.2</v>
      </c>
      <c r="L44" s="8">
        <v>155.76</v>
      </c>
      <c r="M44" s="1"/>
      <c r="N44" s="7">
        <f t="shared" si="4"/>
        <v>156.3363636</v>
      </c>
      <c r="O44" s="7">
        <f t="shared" si="5"/>
        <v>0.7836232861</v>
      </c>
      <c r="P44" s="3">
        <f t="shared" si="6"/>
        <v>0.5012418531</v>
      </c>
    </row>
    <row r="45" ht="15.75" customHeight="1">
      <c r="A45" s="5" t="s">
        <v>8</v>
      </c>
      <c r="B45" s="8">
        <v>237.01</v>
      </c>
      <c r="C45" s="8">
        <v>238.51</v>
      </c>
      <c r="D45" s="8">
        <v>236.67</v>
      </c>
      <c r="E45" s="8">
        <v>236.54</v>
      </c>
      <c r="F45" s="8">
        <v>236.85</v>
      </c>
      <c r="G45" s="8">
        <v>236.33</v>
      </c>
      <c r="H45" s="8">
        <v>237.44</v>
      </c>
      <c r="I45" s="8">
        <v>236.86</v>
      </c>
      <c r="J45" s="8">
        <v>236.27</v>
      </c>
      <c r="K45" s="8">
        <v>236.86</v>
      </c>
      <c r="L45" s="8">
        <v>236.69</v>
      </c>
      <c r="M45" s="1"/>
      <c r="N45" s="7">
        <f t="shared" si="4"/>
        <v>236.9118182</v>
      </c>
      <c r="O45" s="7">
        <f t="shared" si="5"/>
        <v>0.6203518063</v>
      </c>
      <c r="P45" s="3">
        <f t="shared" si="6"/>
        <v>0.2618492446</v>
      </c>
    </row>
    <row r="46" ht="15.75" customHeight="1">
      <c r="A46" s="5" t="s">
        <v>9</v>
      </c>
      <c r="B46" s="8">
        <v>413.44</v>
      </c>
      <c r="C46" s="8">
        <v>415.12</v>
      </c>
      <c r="D46" s="8">
        <v>416.06</v>
      </c>
      <c r="E46" s="8">
        <v>415.4</v>
      </c>
      <c r="F46" s="8">
        <v>415.79</v>
      </c>
      <c r="G46" s="8">
        <v>415.71</v>
      </c>
      <c r="H46" s="8">
        <v>416.63</v>
      </c>
      <c r="I46" s="8">
        <v>415.45</v>
      </c>
      <c r="J46" s="8">
        <v>415.32</v>
      </c>
      <c r="K46" s="8">
        <v>419.99</v>
      </c>
      <c r="L46" s="8">
        <v>414.83</v>
      </c>
      <c r="M46" s="1"/>
      <c r="N46" s="7">
        <f t="shared" si="4"/>
        <v>415.7945455</v>
      </c>
      <c r="O46" s="7">
        <f t="shared" si="5"/>
        <v>1.60643309</v>
      </c>
      <c r="P46" s="3">
        <f t="shared" si="6"/>
        <v>0.3863526127</v>
      </c>
    </row>
    <row r="47" ht="15.75" customHeight="1">
      <c r="A47" s="5" t="s">
        <v>10</v>
      </c>
      <c r="B47" s="8">
        <v>746.56</v>
      </c>
      <c r="C47" s="8">
        <v>746.11</v>
      </c>
      <c r="D47" s="8">
        <v>749.79</v>
      </c>
      <c r="E47" s="8">
        <v>741.78</v>
      </c>
      <c r="F47" s="8">
        <v>743.61</v>
      </c>
      <c r="G47" s="8">
        <v>744.74</v>
      </c>
      <c r="H47" s="8">
        <v>743.11</v>
      </c>
      <c r="I47" s="8">
        <v>745.24</v>
      </c>
      <c r="J47" s="8">
        <v>752.04</v>
      </c>
      <c r="K47" s="8">
        <v>746.16</v>
      </c>
      <c r="L47" s="8">
        <v>747.35</v>
      </c>
      <c r="M47" s="1"/>
      <c r="N47" s="7">
        <f t="shared" si="4"/>
        <v>746.0445455</v>
      </c>
      <c r="O47" s="7">
        <f t="shared" si="5"/>
        <v>2.950177499</v>
      </c>
      <c r="P47" s="3">
        <f t="shared" si="6"/>
        <v>0.3954425398</v>
      </c>
    </row>
    <row r="48" ht="15.75" customHeight="1">
      <c r="A48" s="5" t="s">
        <v>11</v>
      </c>
      <c r="B48" s="8">
        <v>1707.64</v>
      </c>
      <c r="C48" s="8">
        <v>1696.6</v>
      </c>
      <c r="D48" s="8">
        <v>1700.7</v>
      </c>
      <c r="E48" s="8">
        <v>1705.83</v>
      </c>
      <c r="F48" s="8">
        <v>1718.66</v>
      </c>
      <c r="G48" s="8">
        <v>1688.45</v>
      </c>
      <c r="H48" s="8">
        <v>1707.62</v>
      </c>
      <c r="I48" s="8">
        <v>1713.74</v>
      </c>
      <c r="J48" s="8">
        <v>1683.87</v>
      </c>
      <c r="K48" s="8">
        <v>1712.89</v>
      </c>
      <c r="L48" s="8">
        <v>1673.67</v>
      </c>
      <c r="M48" s="1"/>
      <c r="N48" s="7">
        <f t="shared" si="4"/>
        <v>1700.879091</v>
      </c>
      <c r="O48" s="7">
        <f t="shared" si="5"/>
        <v>13.94258115</v>
      </c>
      <c r="P48" s="3">
        <f t="shared" si="6"/>
        <v>0.8197279409</v>
      </c>
    </row>
    <row r="49" ht="15.75" customHeight="1">
      <c r="A49" s="5" t="s">
        <v>12</v>
      </c>
      <c r="B49" s="8">
        <v>3769.9</v>
      </c>
      <c r="C49" s="8">
        <v>3764.43</v>
      </c>
      <c r="D49" s="8">
        <v>3748.99</v>
      </c>
      <c r="E49" s="8">
        <v>3749.04</v>
      </c>
      <c r="F49" s="8">
        <v>3777.89</v>
      </c>
      <c r="G49" s="8">
        <v>3756.86</v>
      </c>
      <c r="H49" s="8">
        <v>3757.66</v>
      </c>
      <c r="I49" s="8">
        <v>3798.73</v>
      </c>
      <c r="J49" s="8">
        <v>3738.09</v>
      </c>
      <c r="K49" s="8">
        <v>3743.08</v>
      </c>
      <c r="L49" s="8">
        <v>3785.64</v>
      </c>
      <c r="M49" s="1"/>
      <c r="N49" s="7">
        <f t="shared" si="4"/>
        <v>3762.755455</v>
      </c>
      <c r="O49" s="7">
        <f t="shared" si="5"/>
        <v>18.80054008</v>
      </c>
      <c r="P49" s="3">
        <f t="shared" si="6"/>
        <v>0.4996482048</v>
      </c>
    </row>
    <row r="50" ht="15.75" customHeight="1">
      <c r="A50" s="5" t="s">
        <v>13</v>
      </c>
      <c r="B50" s="8">
        <v>7263.8</v>
      </c>
      <c r="C50" s="8">
        <v>7241.54</v>
      </c>
      <c r="D50" s="8">
        <v>7224.23</v>
      </c>
      <c r="E50" s="8">
        <v>7232.21</v>
      </c>
      <c r="F50" s="8">
        <v>7217.13</v>
      </c>
      <c r="G50" s="8">
        <v>7222.76</v>
      </c>
      <c r="H50" s="8">
        <v>7230.44</v>
      </c>
      <c r="I50" s="8">
        <v>7273.07</v>
      </c>
      <c r="J50" s="8">
        <v>7218.26</v>
      </c>
      <c r="K50" s="8">
        <v>7225.81</v>
      </c>
      <c r="L50" s="8">
        <v>7290.36</v>
      </c>
      <c r="M50" s="1"/>
      <c r="N50" s="7">
        <f t="shared" si="4"/>
        <v>7239.964545</v>
      </c>
      <c r="O50" s="7">
        <f t="shared" si="5"/>
        <v>24.6851394</v>
      </c>
      <c r="P50" s="3">
        <f t="shared" si="6"/>
        <v>0.3409566338</v>
      </c>
    </row>
    <row r="51" ht="15.75" customHeight="1">
      <c r="A51" s="5" t="s">
        <v>14</v>
      </c>
      <c r="B51" s="8">
        <v>14341.02</v>
      </c>
      <c r="C51" s="8">
        <v>14269.21</v>
      </c>
      <c r="D51" s="8">
        <v>14266.71</v>
      </c>
      <c r="E51" s="8">
        <v>14249.02</v>
      </c>
      <c r="F51" s="8">
        <v>14270.72</v>
      </c>
      <c r="G51" s="8">
        <v>14267.91</v>
      </c>
      <c r="H51" s="8">
        <v>14188.46</v>
      </c>
      <c r="I51" s="8">
        <v>14293.15</v>
      </c>
      <c r="J51" s="8">
        <v>14216.36</v>
      </c>
      <c r="K51" s="8">
        <v>14260.53</v>
      </c>
      <c r="L51" s="8">
        <v>14277.03</v>
      </c>
      <c r="M51" s="1"/>
      <c r="N51" s="7">
        <f t="shared" si="4"/>
        <v>14263.64727</v>
      </c>
      <c r="O51" s="7">
        <f t="shared" si="5"/>
        <v>39.06078906</v>
      </c>
      <c r="P51" s="3">
        <f t="shared" si="6"/>
        <v>0.2738485347</v>
      </c>
    </row>
    <row r="52" ht="15.75" customHeight="1">
      <c r="A52" s="5" t="s">
        <v>15</v>
      </c>
      <c r="B52" s="8">
        <v>29611.44</v>
      </c>
      <c r="C52" s="8">
        <v>29476.91</v>
      </c>
      <c r="D52" s="8">
        <v>29499.55</v>
      </c>
      <c r="E52" s="8">
        <v>29440.73</v>
      </c>
      <c r="F52" s="8">
        <v>29416.99</v>
      </c>
      <c r="G52" s="8">
        <v>29388.92</v>
      </c>
      <c r="H52" s="8">
        <v>29482.91</v>
      </c>
      <c r="I52" s="8">
        <v>29546.01</v>
      </c>
      <c r="J52" s="8">
        <v>29449.63</v>
      </c>
      <c r="K52" s="8">
        <v>29509.1</v>
      </c>
      <c r="L52" s="8">
        <v>29470.48</v>
      </c>
      <c r="M52" s="1"/>
      <c r="N52" s="7">
        <f t="shared" si="4"/>
        <v>29481.15182</v>
      </c>
      <c r="O52" s="7">
        <f t="shared" si="5"/>
        <v>61.38986526</v>
      </c>
      <c r="P52" s="3">
        <f t="shared" si="6"/>
        <v>0.2082342835</v>
      </c>
    </row>
    <row r="53" ht="15.75" customHeight="1">
      <c r="A53" s="5" t="s">
        <v>16</v>
      </c>
      <c r="B53" s="8">
        <v>61318.93</v>
      </c>
      <c r="C53" s="8">
        <v>59955.22</v>
      </c>
      <c r="D53" s="8">
        <v>60132.67</v>
      </c>
      <c r="E53" s="8">
        <v>59991.36</v>
      </c>
      <c r="F53" s="8">
        <v>59934.59</v>
      </c>
      <c r="G53" s="8">
        <v>59818.19</v>
      </c>
      <c r="H53" s="8">
        <v>60028.55</v>
      </c>
      <c r="I53" s="8">
        <v>60153.99</v>
      </c>
      <c r="J53" s="8">
        <v>59936.77</v>
      </c>
      <c r="K53" s="8">
        <v>60124.54</v>
      </c>
      <c r="L53" s="8">
        <v>59835.93</v>
      </c>
      <c r="M53" s="1"/>
      <c r="N53" s="7">
        <f t="shared" si="4"/>
        <v>60111.88545</v>
      </c>
      <c r="O53" s="7">
        <f t="shared" si="5"/>
        <v>415.9139627</v>
      </c>
      <c r="P53" s="3">
        <f t="shared" si="6"/>
        <v>0.6918997126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25.42</v>
      </c>
      <c r="C61" s="8">
        <v>25.63</v>
      </c>
      <c r="D61" s="8">
        <v>26.03</v>
      </c>
      <c r="E61" s="8">
        <v>26.34</v>
      </c>
      <c r="F61" s="8">
        <v>25.89</v>
      </c>
      <c r="G61" s="8">
        <v>26.15</v>
      </c>
      <c r="H61" s="8">
        <v>25.79</v>
      </c>
      <c r="I61" s="8">
        <v>25.78</v>
      </c>
      <c r="J61" s="8">
        <v>26.29</v>
      </c>
      <c r="K61" s="8">
        <v>25.31</v>
      </c>
      <c r="L61" s="8">
        <v>25.99</v>
      </c>
      <c r="M61" s="1"/>
      <c r="N61" s="7">
        <f t="shared" ref="N61:N81" si="7">AVERAGE(B61:L61)</f>
        <v>25.87454545</v>
      </c>
      <c r="O61" s="7">
        <f t="shared" ref="O61:O81" si="8">STDEV(B61:L61)</f>
        <v>0.3322758985</v>
      </c>
      <c r="P61" s="3">
        <f t="shared" ref="P61:P81" si="9">O61/N61*100</f>
        <v>1.284180621</v>
      </c>
    </row>
    <row r="62" ht="15.75" customHeight="1">
      <c r="A62" s="5">
        <v>2.0</v>
      </c>
      <c r="B62" s="8">
        <v>24.61</v>
      </c>
      <c r="C62" s="8">
        <v>25.09</v>
      </c>
      <c r="D62" s="8">
        <v>25.51</v>
      </c>
      <c r="E62" s="8">
        <v>25.38</v>
      </c>
      <c r="F62" s="8">
        <v>25.29</v>
      </c>
      <c r="G62" s="8">
        <v>25.6</v>
      </c>
      <c r="H62" s="8">
        <v>24.66</v>
      </c>
      <c r="I62" s="8">
        <v>25.01</v>
      </c>
      <c r="J62" s="8">
        <v>25.47</v>
      </c>
      <c r="K62" s="8">
        <v>24.56</v>
      </c>
      <c r="L62" s="8">
        <v>24.84</v>
      </c>
      <c r="M62" s="1"/>
      <c r="N62" s="7">
        <f t="shared" si="7"/>
        <v>25.09272727</v>
      </c>
      <c r="O62" s="7">
        <f t="shared" si="8"/>
        <v>0.3834081613</v>
      </c>
      <c r="P62" s="3">
        <f t="shared" si="9"/>
        <v>1.527965283</v>
      </c>
    </row>
    <row r="63" ht="15.75" customHeight="1">
      <c r="A63" s="5">
        <v>4.0</v>
      </c>
      <c r="B63" s="8">
        <v>24.74</v>
      </c>
      <c r="C63" s="8">
        <v>24.94</v>
      </c>
      <c r="D63" s="8">
        <v>25.61</v>
      </c>
      <c r="E63" s="8">
        <v>25.35</v>
      </c>
      <c r="F63" s="8">
        <v>25.17</v>
      </c>
      <c r="G63" s="8">
        <v>25.68</v>
      </c>
      <c r="H63" s="8">
        <v>24.68</v>
      </c>
      <c r="I63" s="8">
        <v>25.06</v>
      </c>
      <c r="J63" s="8">
        <v>25.45</v>
      </c>
      <c r="K63" s="8">
        <v>24.48</v>
      </c>
      <c r="L63" s="8">
        <v>25.17</v>
      </c>
      <c r="M63" s="1"/>
      <c r="N63" s="7">
        <f t="shared" si="7"/>
        <v>25.12090909</v>
      </c>
      <c r="O63" s="7">
        <f t="shared" si="8"/>
        <v>0.3878261091</v>
      </c>
      <c r="P63" s="3">
        <f t="shared" si="9"/>
        <v>1.543837875</v>
      </c>
    </row>
    <row r="64" ht="15.75" customHeight="1">
      <c r="A64" s="5">
        <v>8.0</v>
      </c>
      <c r="B64" s="8">
        <v>24.88</v>
      </c>
      <c r="C64" s="8">
        <v>25.28</v>
      </c>
      <c r="D64" s="8">
        <v>25.71</v>
      </c>
      <c r="E64" s="8">
        <v>25.72</v>
      </c>
      <c r="F64" s="8">
        <v>25.31</v>
      </c>
      <c r="G64" s="8">
        <v>25.97</v>
      </c>
      <c r="H64" s="8">
        <v>25.0</v>
      </c>
      <c r="I64" s="8">
        <v>25.35</v>
      </c>
      <c r="J64" s="8">
        <v>25.61</v>
      </c>
      <c r="K64" s="8">
        <v>24.68</v>
      </c>
      <c r="L64" s="8">
        <v>25.32</v>
      </c>
      <c r="M64" s="1"/>
      <c r="N64" s="7">
        <f t="shared" si="7"/>
        <v>25.34818182</v>
      </c>
      <c r="O64" s="7">
        <f t="shared" si="8"/>
        <v>0.389636194</v>
      </c>
      <c r="P64" s="3">
        <f t="shared" si="9"/>
        <v>1.537136654</v>
      </c>
    </row>
    <row r="65" ht="15.75" customHeight="1">
      <c r="A65" s="5">
        <v>16.0</v>
      </c>
      <c r="B65" s="8">
        <v>23.25</v>
      </c>
      <c r="C65" s="8">
        <v>23.58</v>
      </c>
      <c r="D65" s="8">
        <v>24.42</v>
      </c>
      <c r="E65" s="8">
        <v>24.02</v>
      </c>
      <c r="F65" s="8">
        <v>23.47</v>
      </c>
      <c r="G65" s="8">
        <v>24.37</v>
      </c>
      <c r="H65" s="8">
        <v>23.36</v>
      </c>
      <c r="I65" s="8">
        <v>23.6</v>
      </c>
      <c r="J65" s="8">
        <v>23.97</v>
      </c>
      <c r="K65" s="8">
        <v>23.1</v>
      </c>
      <c r="L65" s="8">
        <v>23.67</v>
      </c>
      <c r="M65" s="1"/>
      <c r="N65" s="7">
        <f t="shared" si="7"/>
        <v>23.71</v>
      </c>
      <c r="O65" s="7">
        <f t="shared" si="8"/>
        <v>0.435637464</v>
      </c>
      <c r="P65" s="3">
        <f t="shared" si="9"/>
        <v>1.837357503</v>
      </c>
    </row>
    <row r="66" ht="15.75" customHeight="1">
      <c r="A66" s="5">
        <v>32.0</v>
      </c>
      <c r="B66" s="8">
        <v>23.65</v>
      </c>
      <c r="C66" s="8">
        <v>23.91</v>
      </c>
      <c r="D66" s="8">
        <v>24.53</v>
      </c>
      <c r="E66" s="8">
        <v>24.56</v>
      </c>
      <c r="F66" s="8">
        <v>24.04</v>
      </c>
      <c r="G66" s="8">
        <v>24.62</v>
      </c>
      <c r="H66" s="8">
        <v>23.56</v>
      </c>
      <c r="I66" s="8">
        <v>23.71</v>
      </c>
      <c r="J66" s="8">
        <v>24.48</v>
      </c>
      <c r="K66" s="8">
        <v>23.51</v>
      </c>
      <c r="L66" s="8">
        <v>23.97</v>
      </c>
      <c r="M66" s="1"/>
      <c r="N66" s="7">
        <f t="shared" si="7"/>
        <v>24.04909091</v>
      </c>
      <c r="O66" s="7">
        <f t="shared" si="8"/>
        <v>0.4282161731</v>
      </c>
      <c r="P66" s="3">
        <f t="shared" si="9"/>
        <v>1.780591935</v>
      </c>
    </row>
    <row r="67" ht="15.75" customHeight="1">
      <c r="A67" s="5">
        <v>64.0</v>
      </c>
      <c r="B67" s="8">
        <v>24.82</v>
      </c>
      <c r="C67" s="8">
        <v>25.0</v>
      </c>
      <c r="D67" s="8">
        <v>25.8</v>
      </c>
      <c r="E67" s="8">
        <v>25.52</v>
      </c>
      <c r="F67" s="8">
        <v>25.15</v>
      </c>
      <c r="G67" s="8">
        <v>25.89</v>
      </c>
      <c r="H67" s="8">
        <v>24.73</v>
      </c>
      <c r="I67" s="8">
        <v>24.7</v>
      </c>
      <c r="J67" s="8">
        <v>25.64</v>
      </c>
      <c r="K67" s="8">
        <v>24.67</v>
      </c>
      <c r="L67" s="8">
        <v>24.92</v>
      </c>
      <c r="M67" s="1"/>
      <c r="N67" s="7">
        <f t="shared" si="7"/>
        <v>25.16727273</v>
      </c>
      <c r="O67" s="7">
        <f t="shared" si="8"/>
        <v>0.4623222017</v>
      </c>
      <c r="P67" s="3">
        <f t="shared" si="9"/>
        <v>1.836997623</v>
      </c>
    </row>
    <row r="68" ht="15.75" customHeight="1">
      <c r="A68" s="5">
        <v>128.0</v>
      </c>
      <c r="B68" s="8">
        <v>29.07</v>
      </c>
      <c r="C68" s="8">
        <v>28.99</v>
      </c>
      <c r="D68" s="8">
        <v>29.86</v>
      </c>
      <c r="E68" s="8">
        <v>29.66</v>
      </c>
      <c r="F68" s="8">
        <v>29.39</v>
      </c>
      <c r="G68" s="8">
        <v>30.11</v>
      </c>
      <c r="H68" s="8">
        <v>29.01</v>
      </c>
      <c r="I68" s="8">
        <v>29.11</v>
      </c>
      <c r="J68" s="8">
        <v>29.83</v>
      </c>
      <c r="K68" s="8">
        <v>28.75</v>
      </c>
      <c r="L68" s="8">
        <v>29.12</v>
      </c>
      <c r="M68" s="1"/>
      <c r="N68" s="7">
        <f t="shared" si="7"/>
        <v>29.35454545</v>
      </c>
      <c r="O68" s="7">
        <f t="shared" si="8"/>
        <v>0.4426819092</v>
      </c>
      <c r="P68" s="3">
        <f t="shared" si="9"/>
        <v>1.508052339</v>
      </c>
    </row>
    <row r="69" ht="15.75" customHeight="1">
      <c r="A69" s="5">
        <v>256.0</v>
      </c>
      <c r="B69" s="8">
        <v>31.71</v>
      </c>
      <c r="C69" s="8">
        <v>31.56</v>
      </c>
      <c r="D69" s="8">
        <v>32.49</v>
      </c>
      <c r="E69" s="8">
        <v>32.15</v>
      </c>
      <c r="F69" s="8">
        <v>32.04</v>
      </c>
      <c r="G69" s="8">
        <v>32.83</v>
      </c>
      <c r="H69" s="8">
        <v>31.54</v>
      </c>
      <c r="I69" s="8">
        <v>31.68</v>
      </c>
      <c r="J69" s="8">
        <v>32.49</v>
      </c>
      <c r="K69" s="8">
        <v>31.33</v>
      </c>
      <c r="L69" s="8">
        <v>31.82</v>
      </c>
      <c r="M69" s="1"/>
      <c r="N69" s="7">
        <f t="shared" si="7"/>
        <v>31.96727273</v>
      </c>
      <c r="O69" s="7">
        <f t="shared" si="8"/>
        <v>0.4748071379</v>
      </c>
      <c r="P69" s="3">
        <f t="shared" si="9"/>
        <v>1.485291354</v>
      </c>
    </row>
    <row r="70" ht="15.75" customHeight="1">
      <c r="A70" s="5">
        <v>512.0</v>
      </c>
      <c r="B70" s="8">
        <v>35.39</v>
      </c>
      <c r="C70" s="8">
        <v>35.45</v>
      </c>
      <c r="D70" s="8">
        <v>36.0</v>
      </c>
      <c r="E70" s="8">
        <v>36.03</v>
      </c>
      <c r="F70" s="8">
        <v>36.08</v>
      </c>
      <c r="G70" s="8">
        <v>36.75</v>
      </c>
      <c r="H70" s="8">
        <v>35.62</v>
      </c>
      <c r="I70" s="8">
        <v>35.53</v>
      </c>
      <c r="J70" s="8">
        <v>36.37</v>
      </c>
      <c r="K70" s="8">
        <v>35.17</v>
      </c>
      <c r="L70" s="8">
        <v>35.61</v>
      </c>
      <c r="M70" s="1"/>
      <c r="N70" s="7">
        <f t="shared" si="7"/>
        <v>35.81818182</v>
      </c>
      <c r="O70" s="7">
        <f t="shared" si="8"/>
        <v>0.4715891895</v>
      </c>
      <c r="P70" s="3">
        <f t="shared" si="9"/>
        <v>1.316619565</v>
      </c>
    </row>
    <row r="71" ht="15.75" customHeight="1">
      <c r="A71" s="5" t="s">
        <v>6</v>
      </c>
      <c r="B71" s="8">
        <v>43.68</v>
      </c>
      <c r="C71" s="8">
        <v>44.16</v>
      </c>
      <c r="D71" s="8">
        <v>44.18</v>
      </c>
      <c r="E71" s="8">
        <v>43.98</v>
      </c>
      <c r="F71" s="8">
        <v>43.84</v>
      </c>
      <c r="G71" s="8">
        <v>44.61</v>
      </c>
      <c r="H71" s="8">
        <v>44.12</v>
      </c>
      <c r="I71" s="8">
        <v>43.6</v>
      </c>
      <c r="J71" s="8">
        <v>44.35</v>
      </c>
      <c r="K71" s="8">
        <v>43.67</v>
      </c>
      <c r="L71" s="8">
        <v>43.6</v>
      </c>
      <c r="M71" s="1"/>
      <c r="N71" s="7">
        <f t="shared" si="7"/>
        <v>43.98090909</v>
      </c>
      <c r="O71" s="7">
        <f t="shared" si="8"/>
        <v>0.3347074707</v>
      </c>
      <c r="P71" s="3">
        <f t="shared" si="9"/>
        <v>0.7610289955</v>
      </c>
    </row>
    <row r="72" ht="15.75" customHeight="1">
      <c r="A72" s="5" t="s">
        <v>7</v>
      </c>
      <c r="B72" s="8">
        <v>59.41</v>
      </c>
      <c r="C72" s="8">
        <v>59.91</v>
      </c>
      <c r="D72" s="8">
        <v>60.09</v>
      </c>
      <c r="E72" s="8">
        <v>59.81</v>
      </c>
      <c r="F72" s="8">
        <v>59.55</v>
      </c>
      <c r="G72" s="8">
        <v>60.27</v>
      </c>
      <c r="H72" s="8">
        <v>59.57</v>
      </c>
      <c r="I72" s="8">
        <v>59.12</v>
      </c>
      <c r="J72" s="8">
        <v>60.05</v>
      </c>
      <c r="K72" s="8">
        <v>59.7</v>
      </c>
      <c r="L72" s="8">
        <v>59.77</v>
      </c>
      <c r="M72" s="1"/>
      <c r="N72" s="7">
        <f t="shared" si="7"/>
        <v>59.75</v>
      </c>
      <c r="O72" s="7">
        <f t="shared" si="8"/>
        <v>0.3306055051</v>
      </c>
      <c r="P72" s="3">
        <f t="shared" si="9"/>
        <v>0.5533146529</v>
      </c>
    </row>
    <row r="73" ht="15.75" customHeight="1">
      <c r="A73" s="5" t="s">
        <v>8</v>
      </c>
      <c r="B73" s="8">
        <v>91.87</v>
      </c>
      <c r="C73" s="8">
        <v>92.05</v>
      </c>
      <c r="D73" s="8">
        <v>92.58</v>
      </c>
      <c r="E73" s="8">
        <v>92.01</v>
      </c>
      <c r="F73" s="8">
        <v>91.84</v>
      </c>
      <c r="G73" s="8">
        <v>92.03</v>
      </c>
      <c r="H73" s="8">
        <v>91.87</v>
      </c>
      <c r="I73" s="8">
        <v>92.41</v>
      </c>
      <c r="J73" s="8">
        <v>92.15</v>
      </c>
      <c r="K73" s="8">
        <v>92.26</v>
      </c>
      <c r="L73" s="8">
        <v>92.65</v>
      </c>
      <c r="M73" s="1"/>
      <c r="N73" s="7">
        <f t="shared" si="7"/>
        <v>92.15636364</v>
      </c>
      <c r="O73" s="7">
        <f t="shared" si="8"/>
        <v>0.2847901939</v>
      </c>
      <c r="P73" s="3">
        <f t="shared" si="9"/>
        <v>0.3090293309</v>
      </c>
    </row>
    <row r="74" ht="15.75" customHeight="1">
      <c r="A74" s="5" t="s">
        <v>9</v>
      </c>
      <c r="B74" s="8">
        <v>154.76</v>
      </c>
      <c r="C74" s="8">
        <v>155.26</v>
      </c>
      <c r="D74" s="8">
        <v>154.62</v>
      </c>
      <c r="E74" s="8">
        <v>154.73</v>
      </c>
      <c r="F74" s="8">
        <v>154.44</v>
      </c>
      <c r="G74" s="8">
        <v>154.33</v>
      </c>
      <c r="H74" s="8">
        <v>155.03</v>
      </c>
      <c r="I74" s="8">
        <v>154.53</v>
      </c>
      <c r="J74" s="8">
        <v>154.69</v>
      </c>
      <c r="K74" s="8">
        <v>155.25</v>
      </c>
      <c r="L74" s="8">
        <v>157.43</v>
      </c>
      <c r="M74" s="1"/>
      <c r="N74" s="7">
        <f t="shared" si="7"/>
        <v>155.0063636</v>
      </c>
      <c r="O74" s="7">
        <f t="shared" si="8"/>
        <v>0.8596426319</v>
      </c>
      <c r="P74" s="3">
        <f t="shared" si="9"/>
        <v>0.5545853807</v>
      </c>
    </row>
    <row r="75" ht="15.75" customHeight="1">
      <c r="A75" s="5" t="s">
        <v>10</v>
      </c>
      <c r="B75" s="8">
        <v>289.27</v>
      </c>
      <c r="C75" s="8">
        <v>290.24</v>
      </c>
      <c r="D75" s="8">
        <v>289.84</v>
      </c>
      <c r="E75" s="8">
        <v>290.59</v>
      </c>
      <c r="F75" s="8">
        <v>288.99</v>
      </c>
      <c r="G75" s="8">
        <v>288.96</v>
      </c>
      <c r="H75" s="8">
        <v>291.39</v>
      </c>
      <c r="I75" s="8">
        <v>289.78</v>
      </c>
      <c r="J75" s="8">
        <v>290.46</v>
      </c>
      <c r="K75" s="8">
        <v>289.7</v>
      </c>
      <c r="L75" s="8">
        <v>291.72</v>
      </c>
      <c r="M75" s="1"/>
      <c r="N75" s="7">
        <f t="shared" si="7"/>
        <v>290.0854545</v>
      </c>
      <c r="O75" s="7">
        <f t="shared" si="8"/>
        <v>0.9069769968</v>
      </c>
      <c r="P75" s="3">
        <f t="shared" si="9"/>
        <v>0.3126585572</v>
      </c>
    </row>
    <row r="76" ht="15.75" customHeight="1">
      <c r="A76" s="5" t="s">
        <v>11</v>
      </c>
      <c r="B76" s="8">
        <v>542.86</v>
      </c>
      <c r="C76" s="8">
        <v>539.26</v>
      </c>
      <c r="D76" s="8">
        <v>541.55</v>
      </c>
      <c r="E76" s="8">
        <v>538.85</v>
      </c>
      <c r="F76" s="8">
        <v>534.31</v>
      </c>
      <c r="G76" s="8">
        <v>543.66</v>
      </c>
      <c r="H76" s="8">
        <v>535.09</v>
      </c>
      <c r="I76" s="8">
        <v>536.71</v>
      </c>
      <c r="J76" s="8">
        <v>540.19</v>
      </c>
      <c r="K76" s="8">
        <v>539.09</v>
      </c>
      <c r="L76" s="8">
        <v>548.46</v>
      </c>
      <c r="M76" s="1"/>
      <c r="N76" s="7">
        <f t="shared" si="7"/>
        <v>540.0027273</v>
      </c>
      <c r="O76" s="7">
        <f t="shared" si="8"/>
        <v>4.06929746</v>
      </c>
      <c r="P76" s="3">
        <f t="shared" si="9"/>
        <v>0.7535697978</v>
      </c>
    </row>
    <row r="77" ht="15.75" customHeight="1">
      <c r="A77" s="5" t="s">
        <v>12</v>
      </c>
      <c r="B77" s="8">
        <v>1028.19</v>
      </c>
      <c r="C77" s="8">
        <v>1027.26</v>
      </c>
      <c r="D77" s="8">
        <v>1018.43</v>
      </c>
      <c r="E77" s="8">
        <v>1029.01</v>
      </c>
      <c r="F77" s="8">
        <v>1036.41</v>
      </c>
      <c r="G77" s="8">
        <v>1020.89</v>
      </c>
      <c r="H77" s="8">
        <v>1035.44</v>
      </c>
      <c r="I77" s="8">
        <v>1035.55</v>
      </c>
      <c r="J77" s="8">
        <v>1029.08</v>
      </c>
      <c r="K77" s="8">
        <v>1034.19</v>
      </c>
      <c r="L77" s="8">
        <v>1038.44</v>
      </c>
      <c r="M77" s="1"/>
      <c r="N77" s="7">
        <f t="shared" si="7"/>
        <v>1030.262727</v>
      </c>
      <c r="O77" s="7">
        <f t="shared" si="8"/>
        <v>6.472880488</v>
      </c>
      <c r="P77" s="3">
        <f t="shared" si="9"/>
        <v>0.6282747417</v>
      </c>
    </row>
    <row r="78" ht="15.75" customHeight="1">
      <c r="A78" s="5" t="s">
        <v>13</v>
      </c>
      <c r="B78" s="8">
        <v>2162.3</v>
      </c>
      <c r="C78" s="8">
        <v>2156.73</v>
      </c>
      <c r="D78" s="8">
        <v>2157.3</v>
      </c>
      <c r="E78" s="8">
        <v>2154.61</v>
      </c>
      <c r="F78" s="8">
        <v>2162.46</v>
      </c>
      <c r="G78" s="8">
        <v>2155.98</v>
      </c>
      <c r="H78" s="8">
        <v>2153.65</v>
      </c>
      <c r="I78" s="8">
        <v>2157.65</v>
      </c>
      <c r="J78" s="8">
        <v>2163.52</v>
      </c>
      <c r="K78" s="8">
        <v>2158.2</v>
      </c>
      <c r="L78" s="8">
        <v>2180.07</v>
      </c>
      <c r="M78" s="1"/>
      <c r="N78" s="7">
        <f t="shared" si="7"/>
        <v>2160.224545</v>
      </c>
      <c r="O78" s="7">
        <f t="shared" si="8"/>
        <v>7.33663869</v>
      </c>
      <c r="P78" s="3">
        <f t="shared" si="9"/>
        <v>0.3396238926</v>
      </c>
    </row>
    <row r="79" ht="15.75" customHeight="1">
      <c r="A79" s="5" t="s">
        <v>14</v>
      </c>
      <c r="B79" s="8">
        <v>4686.33</v>
      </c>
      <c r="C79" s="8">
        <v>4715.89</v>
      </c>
      <c r="D79" s="8">
        <v>4708.12</v>
      </c>
      <c r="E79" s="8">
        <v>4726.25</v>
      </c>
      <c r="F79" s="8">
        <v>4721.67</v>
      </c>
      <c r="G79" s="8">
        <v>4667.27</v>
      </c>
      <c r="H79" s="8">
        <v>4699.04</v>
      </c>
      <c r="I79" s="8">
        <v>4738.24</v>
      </c>
      <c r="J79" s="8">
        <v>4698.42</v>
      </c>
      <c r="K79" s="8">
        <v>4699.3</v>
      </c>
      <c r="L79" s="8">
        <v>4758.9</v>
      </c>
      <c r="M79" s="1"/>
      <c r="N79" s="7">
        <f t="shared" si="7"/>
        <v>4710.857273</v>
      </c>
      <c r="O79" s="7">
        <f t="shared" si="8"/>
        <v>25.24664575</v>
      </c>
      <c r="P79" s="3">
        <f t="shared" si="9"/>
        <v>0.5359246586</v>
      </c>
    </row>
    <row r="80" ht="15.75" customHeight="1">
      <c r="A80" s="5" t="s">
        <v>15</v>
      </c>
      <c r="B80" s="8">
        <v>9433.05</v>
      </c>
      <c r="C80" s="8">
        <v>9471.7</v>
      </c>
      <c r="D80" s="8">
        <v>9474.8</v>
      </c>
      <c r="E80" s="8">
        <v>9491.12</v>
      </c>
      <c r="F80" s="8">
        <v>9489.51</v>
      </c>
      <c r="G80" s="8">
        <v>9428.28</v>
      </c>
      <c r="H80" s="8">
        <v>9511.29</v>
      </c>
      <c r="I80" s="8">
        <v>9495.54</v>
      </c>
      <c r="J80" s="8">
        <v>9466.72</v>
      </c>
      <c r="K80" s="8">
        <v>9477.36</v>
      </c>
      <c r="L80" s="8">
        <v>9492.33</v>
      </c>
      <c r="M80" s="1"/>
      <c r="N80" s="7">
        <f t="shared" si="7"/>
        <v>9475.609091</v>
      </c>
      <c r="O80" s="7">
        <f t="shared" si="8"/>
        <v>25.55996301</v>
      </c>
      <c r="P80" s="3">
        <f t="shared" si="9"/>
        <v>0.2697448023</v>
      </c>
    </row>
    <row r="81" ht="15.75" customHeight="1">
      <c r="A81" s="5" t="s">
        <v>16</v>
      </c>
      <c r="B81" s="8">
        <v>19144.07</v>
      </c>
      <c r="C81" s="8">
        <v>19163.4</v>
      </c>
      <c r="D81" s="8">
        <v>19196.78</v>
      </c>
      <c r="E81" s="8">
        <v>19237.88</v>
      </c>
      <c r="F81" s="8">
        <v>19186.86</v>
      </c>
      <c r="G81" s="8">
        <v>19190.34</v>
      </c>
      <c r="H81" s="8">
        <v>19265.24</v>
      </c>
      <c r="I81" s="8">
        <v>19202.39</v>
      </c>
      <c r="J81" s="8">
        <v>19212.21</v>
      </c>
      <c r="K81" s="8">
        <v>19316.03</v>
      </c>
      <c r="L81" s="8">
        <v>19212.07</v>
      </c>
      <c r="M81" s="1"/>
      <c r="N81" s="7">
        <f t="shared" si="7"/>
        <v>19211.57</v>
      </c>
      <c r="O81" s="7">
        <f t="shared" si="8"/>
        <v>47.67195045</v>
      </c>
      <c r="P81" s="3">
        <f t="shared" si="9"/>
        <v>0.2481418773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42.93</v>
      </c>
      <c r="C89" s="8">
        <v>42.53</v>
      </c>
      <c r="D89" s="8">
        <v>43.32</v>
      </c>
      <c r="E89" s="8">
        <v>42.83</v>
      </c>
      <c r="F89" s="8">
        <v>43.27</v>
      </c>
      <c r="G89" s="8">
        <v>42.96</v>
      </c>
      <c r="H89" s="8">
        <v>43.25</v>
      </c>
      <c r="I89" s="8">
        <v>42.87</v>
      </c>
      <c r="J89" s="8">
        <v>43.01</v>
      </c>
      <c r="K89" s="8">
        <v>42.97</v>
      </c>
      <c r="L89" s="8">
        <v>43.2</v>
      </c>
      <c r="M89" s="1"/>
      <c r="N89" s="7">
        <f t="shared" ref="N89:N109" si="10">AVERAGE(B89:L89)</f>
        <v>43.01272727</v>
      </c>
      <c r="O89" s="7">
        <f t="shared" ref="O89:O109" si="11">STDEV(B89:L89)</f>
        <v>0.2345672999</v>
      </c>
      <c r="P89" s="3">
        <f t="shared" ref="P89:P109" si="12">O89/N89*100</f>
        <v>0.545343936</v>
      </c>
    </row>
    <row r="90" ht="15.75" customHeight="1">
      <c r="A90" s="5">
        <v>2.0</v>
      </c>
      <c r="B90" s="8">
        <v>43.54</v>
      </c>
      <c r="C90" s="8">
        <v>42.89</v>
      </c>
      <c r="D90" s="8">
        <v>43.06</v>
      </c>
      <c r="E90" s="8">
        <v>43.05</v>
      </c>
      <c r="F90" s="8">
        <v>43.61</v>
      </c>
      <c r="G90" s="8">
        <v>43.19</v>
      </c>
      <c r="H90" s="8">
        <v>43.72</v>
      </c>
      <c r="I90" s="8">
        <v>43.18</v>
      </c>
      <c r="J90" s="8">
        <v>43.59</v>
      </c>
      <c r="K90" s="8">
        <v>43.1</v>
      </c>
      <c r="L90" s="8">
        <v>43.77</v>
      </c>
      <c r="M90" s="1"/>
      <c r="N90" s="7">
        <f t="shared" si="10"/>
        <v>43.33636364</v>
      </c>
      <c r="O90" s="7">
        <f t="shared" si="11"/>
        <v>0.3122906572</v>
      </c>
      <c r="P90" s="3">
        <f t="shared" si="12"/>
        <v>0.7206203542</v>
      </c>
    </row>
    <row r="91" ht="15.75" customHeight="1">
      <c r="A91" s="5">
        <v>4.0</v>
      </c>
      <c r="B91" s="8">
        <v>43.98</v>
      </c>
      <c r="C91" s="8">
        <v>43.25</v>
      </c>
      <c r="D91" s="8">
        <v>43.48</v>
      </c>
      <c r="E91" s="8">
        <v>43.52</v>
      </c>
      <c r="F91" s="8">
        <v>43.94</v>
      </c>
      <c r="G91" s="8">
        <v>43.61</v>
      </c>
      <c r="H91" s="8">
        <v>44.28</v>
      </c>
      <c r="I91" s="8">
        <v>43.62</v>
      </c>
      <c r="J91" s="8">
        <v>43.95</v>
      </c>
      <c r="K91" s="8">
        <v>43.67</v>
      </c>
      <c r="L91" s="8">
        <v>44.18</v>
      </c>
      <c r="M91" s="1"/>
      <c r="N91" s="7">
        <f t="shared" si="10"/>
        <v>43.77090909</v>
      </c>
      <c r="O91" s="7">
        <f t="shared" si="11"/>
        <v>0.3175989466</v>
      </c>
      <c r="P91" s="3">
        <f t="shared" si="12"/>
        <v>0.7255936722</v>
      </c>
    </row>
    <row r="92" ht="15.75" customHeight="1">
      <c r="A92" s="5">
        <v>8.0</v>
      </c>
      <c r="B92" s="8">
        <v>44.63</v>
      </c>
      <c r="C92" s="8">
        <v>43.77</v>
      </c>
      <c r="D92" s="8">
        <v>44.01</v>
      </c>
      <c r="E92" s="8">
        <v>44.05</v>
      </c>
      <c r="F92" s="8">
        <v>44.56</v>
      </c>
      <c r="G92" s="8">
        <v>44.03</v>
      </c>
      <c r="H92" s="8">
        <v>44.81</v>
      </c>
      <c r="I92" s="8">
        <v>44.09</v>
      </c>
      <c r="J92" s="8">
        <v>44.71</v>
      </c>
      <c r="K92" s="8">
        <v>44.97</v>
      </c>
      <c r="L92" s="8">
        <v>44.73</v>
      </c>
      <c r="M92" s="1"/>
      <c r="N92" s="7">
        <f t="shared" si="10"/>
        <v>44.39636364</v>
      </c>
      <c r="O92" s="7">
        <f t="shared" si="11"/>
        <v>0.4099822613</v>
      </c>
      <c r="P92" s="3">
        <f t="shared" si="12"/>
        <v>0.9234591027</v>
      </c>
    </row>
    <row r="93" ht="15.75" customHeight="1">
      <c r="A93" s="5">
        <v>16.0</v>
      </c>
      <c r="B93" s="8">
        <v>42.05</v>
      </c>
      <c r="C93" s="8">
        <v>41.34</v>
      </c>
      <c r="D93" s="8">
        <v>41.48</v>
      </c>
      <c r="E93" s="8">
        <v>41.53</v>
      </c>
      <c r="F93" s="8">
        <v>42.18</v>
      </c>
      <c r="G93" s="8">
        <v>41.41</v>
      </c>
      <c r="H93" s="8">
        <v>42.43</v>
      </c>
      <c r="I93" s="8">
        <v>41.55</v>
      </c>
      <c r="J93" s="8">
        <v>41.92</v>
      </c>
      <c r="K93" s="8">
        <v>41.9</v>
      </c>
      <c r="L93" s="8">
        <v>42.09</v>
      </c>
      <c r="M93" s="1"/>
      <c r="N93" s="7">
        <f t="shared" si="10"/>
        <v>41.80727273</v>
      </c>
      <c r="O93" s="7">
        <f t="shared" si="11"/>
        <v>0.3623835236</v>
      </c>
      <c r="P93" s="3">
        <f t="shared" si="12"/>
        <v>0.8667954161</v>
      </c>
    </row>
    <row r="94" ht="15.75" customHeight="1">
      <c r="A94" s="5">
        <v>32.0</v>
      </c>
      <c r="B94" s="8">
        <v>42.58</v>
      </c>
      <c r="C94" s="8">
        <v>42.03</v>
      </c>
      <c r="D94" s="8">
        <v>42.32</v>
      </c>
      <c r="E94" s="8">
        <v>42.24</v>
      </c>
      <c r="F94" s="8">
        <v>42.84</v>
      </c>
      <c r="G94" s="8">
        <v>42.26</v>
      </c>
      <c r="H94" s="8">
        <v>42.79</v>
      </c>
      <c r="I94" s="8">
        <v>42.26</v>
      </c>
      <c r="J94" s="8">
        <v>42.52</v>
      </c>
      <c r="K94" s="8">
        <v>42.98</v>
      </c>
      <c r="L94" s="8">
        <v>42.35</v>
      </c>
      <c r="M94" s="1"/>
      <c r="N94" s="7">
        <f t="shared" si="10"/>
        <v>42.47</v>
      </c>
      <c r="O94" s="7">
        <f t="shared" si="11"/>
        <v>0.2975903224</v>
      </c>
      <c r="P94" s="3">
        <f t="shared" si="12"/>
        <v>0.7007071402</v>
      </c>
    </row>
    <row r="95" ht="15.75" customHeight="1">
      <c r="A95" s="5">
        <v>64.0</v>
      </c>
      <c r="B95" s="8">
        <v>44.64</v>
      </c>
      <c r="C95" s="8">
        <v>44.16</v>
      </c>
      <c r="D95" s="8">
        <v>44.64</v>
      </c>
      <c r="E95" s="8">
        <v>44.71</v>
      </c>
      <c r="F95" s="8">
        <v>44.4</v>
      </c>
      <c r="G95" s="8">
        <v>44.3</v>
      </c>
      <c r="H95" s="8">
        <v>44.38</v>
      </c>
      <c r="I95" s="8">
        <v>44.24</v>
      </c>
      <c r="J95" s="8">
        <v>44.26</v>
      </c>
      <c r="K95" s="8">
        <v>44.92</v>
      </c>
      <c r="L95" s="8">
        <v>44.35</v>
      </c>
      <c r="M95" s="1"/>
      <c r="N95" s="7">
        <f t="shared" si="10"/>
        <v>44.45454545</v>
      </c>
      <c r="O95" s="7">
        <f t="shared" si="11"/>
        <v>0.2376284342</v>
      </c>
      <c r="P95" s="3">
        <f t="shared" si="12"/>
        <v>0.53454249</v>
      </c>
    </row>
    <row r="96" ht="15.75" customHeight="1">
      <c r="A96" s="5">
        <v>128.0</v>
      </c>
      <c r="B96" s="8">
        <v>48.88</v>
      </c>
      <c r="C96" s="8">
        <v>48.64</v>
      </c>
      <c r="D96" s="8">
        <v>48.68</v>
      </c>
      <c r="E96" s="8">
        <v>48.39</v>
      </c>
      <c r="F96" s="8">
        <v>48.96</v>
      </c>
      <c r="G96" s="8">
        <v>48.64</v>
      </c>
      <c r="H96" s="8">
        <v>48.84</v>
      </c>
      <c r="I96" s="8">
        <v>48.41</v>
      </c>
      <c r="J96" s="8">
        <v>48.32</v>
      </c>
      <c r="K96" s="8">
        <v>48.88</v>
      </c>
      <c r="L96" s="8">
        <v>48.79</v>
      </c>
      <c r="M96" s="1"/>
      <c r="N96" s="7">
        <f t="shared" si="10"/>
        <v>48.67545455</v>
      </c>
      <c r="O96" s="7">
        <f t="shared" si="11"/>
        <v>0.2203798374</v>
      </c>
      <c r="P96" s="3">
        <f t="shared" si="12"/>
        <v>0.4527535273</v>
      </c>
    </row>
    <row r="97" ht="15.75" customHeight="1">
      <c r="A97" s="5">
        <v>256.0</v>
      </c>
      <c r="B97" s="8">
        <v>52.9</v>
      </c>
      <c r="C97" s="8">
        <v>52.88</v>
      </c>
      <c r="D97" s="8">
        <v>52.72</v>
      </c>
      <c r="E97" s="8">
        <v>52.53</v>
      </c>
      <c r="F97" s="8">
        <v>52.8</v>
      </c>
      <c r="G97" s="8">
        <v>52.55</v>
      </c>
      <c r="H97" s="8">
        <v>53.04</v>
      </c>
      <c r="I97" s="8">
        <v>52.76</v>
      </c>
      <c r="J97" s="8">
        <v>52.51</v>
      </c>
      <c r="K97" s="8">
        <v>52.68</v>
      </c>
      <c r="L97" s="8">
        <v>53.03</v>
      </c>
      <c r="M97" s="1"/>
      <c r="N97" s="7">
        <f t="shared" si="10"/>
        <v>52.76363636</v>
      </c>
      <c r="O97" s="7">
        <f t="shared" si="11"/>
        <v>0.1882165098</v>
      </c>
      <c r="P97" s="3">
        <f t="shared" si="12"/>
        <v>0.3567163348</v>
      </c>
    </row>
    <row r="98" ht="15.75" customHeight="1">
      <c r="A98" s="5">
        <v>512.0</v>
      </c>
      <c r="B98" s="8">
        <v>58.84</v>
      </c>
      <c r="C98" s="8">
        <v>58.75</v>
      </c>
      <c r="D98" s="8">
        <v>58.7</v>
      </c>
      <c r="E98" s="8">
        <v>58.72</v>
      </c>
      <c r="F98" s="8">
        <v>58.72</v>
      </c>
      <c r="G98" s="8">
        <v>58.76</v>
      </c>
      <c r="H98" s="8">
        <v>58.85</v>
      </c>
      <c r="I98" s="8">
        <v>58.81</v>
      </c>
      <c r="J98" s="8">
        <v>58.62</v>
      </c>
      <c r="K98" s="8">
        <v>58.64</v>
      </c>
      <c r="L98" s="8">
        <v>58.66</v>
      </c>
      <c r="M98" s="1"/>
      <c r="N98" s="7">
        <f t="shared" si="10"/>
        <v>58.73363636</v>
      </c>
      <c r="O98" s="7">
        <f t="shared" si="11"/>
        <v>0.07762380141</v>
      </c>
      <c r="P98" s="3">
        <f t="shared" si="12"/>
        <v>0.1321624306</v>
      </c>
    </row>
    <row r="99" ht="15.75" customHeight="1">
      <c r="A99" s="5" t="s">
        <v>6</v>
      </c>
      <c r="B99" s="8">
        <v>71.69</v>
      </c>
      <c r="C99" s="8">
        <v>71.75</v>
      </c>
      <c r="D99" s="8">
        <v>71.77</v>
      </c>
      <c r="E99" s="8">
        <v>71.81</v>
      </c>
      <c r="F99" s="8">
        <v>71.99</v>
      </c>
      <c r="G99" s="8">
        <v>71.82</v>
      </c>
      <c r="H99" s="8">
        <v>71.79</v>
      </c>
      <c r="I99" s="8">
        <v>71.8</v>
      </c>
      <c r="J99" s="8">
        <v>71.98</v>
      </c>
      <c r="K99" s="8">
        <v>71.76</v>
      </c>
      <c r="L99" s="8">
        <v>72.77</v>
      </c>
      <c r="M99" s="1"/>
      <c r="N99" s="7">
        <f t="shared" si="10"/>
        <v>71.90272727</v>
      </c>
      <c r="O99" s="7">
        <f t="shared" si="11"/>
        <v>0.3018307774</v>
      </c>
      <c r="P99" s="3">
        <f t="shared" si="12"/>
        <v>0.4197765354</v>
      </c>
    </row>
    <row r="100" ht="15.75" customHeight="1">
      <c r="A100" s="5" t="s">
        <v>7</v>
      </c>
      <c r="B100" s="8">
        <v>97.51</v>
      </c>
      <c r="C100" s="8">
        <v>97.62</v>
      </c>
      <c r="D100" s="8">
        <v>97.53</v>
      </c>
      <c r="E100" s="8">
        <v>97.63</v>
      </c>
      <c r="F100" s="8">
        <v>97.92</v>
      </c>
      <c r="G100" s="8">
        <v>97.51</v>
      </c>
      <c r="H100" s="8">
        <v>97.64</v>
      </c>
      <c r="I100" s="8">
        <v>97.81</v>
      </c>
      <c r="J100" s="8">
        <v>97.61</v>
      </c>
      <c r="K100" s="8">
        <v>97.47</v>
      </c>
      <c r="L100" s="8">
        <v>97.61</v>
      </c>
      <c r="M100" s="1"/>
      <c r="N100" s="7">
        <f t="shared" si="10"/>
        <v>97.62363636</v>
      </c>
      <c r="O100" s="7">
        <f t="shared" si="11"/>
        <v>0.134705065</v>
      </c>
      <c r="P100" s="3">
        <f t="shared" si="12"/>
        <v>0.1379840683</v>
      </c>
    </row>
    <row r="101" ht="15.75" customHeight="1">
      <c r="A101" s="5" t="s">
        <v>8</v>
      </c>
      <c r="B101" s="8">
        <v>155.9</v>
      </c>
      <c r="C101" s="8">
        <v>156.02</v>
      </c>
      <c r="D101" s="8">
        <v>155.62</v>
      </c>
      <c r="E101" s="8">
        <v>158.68</v>
      </c>
      <c r="F101" s="8">
        <v>157.32</v>
      </c>
      <c r="G101" s="8">
        <v>157.07</v>
      </c>
      <c r="H101" s="8">
        <v>155.48</v>
      </c>
      <c r="I101" s="8">
        <v>157.53</v>
      </c>
      <c r="J101" s="8">
        <v>155.63</v>
      </c>
      <c r="K101" s="8">
        <v>154.99</v>
      </c>
      <c r="L101" s="8">
        <v>155.7</v>
      </c>
      <c r="M101" s="1"/>
      <c r="N101" s="7">
        <f t="shared" si="10"/>
        <v>156.3581818</v>
      </c>
      <c r="O101" s="7">
        <f t="shared" si="11"/>
        <v>1.1256804</v>
      </c>
      <c r="P101" s="3">
        <f t="shared" si="12"/>
        <v>0.719936998</v>
      </c>
    </row>
    <row r="102" ht="15.75" customHeight="1">
      <c r="A102" s="5" t="s">
        <v>9</v>
      </c>
      <c r="B102" s="8">
        <v>270.42</v>
      </c>
      <c r="C102" s="8">
        <v>270.7</v>
      </c>
      <c r="D102" s="8">
        <v>270.61</v>
      </c>
      <c r="E102" s="8">
        <v>270.91</v>
      </c>
      <c r="F102" s="8">
        <v>271.25</v>
      </c>
      <c r="G102" s="8">
        <v>269.61</v>
      </c>
      <c r="H102" s="8">
        <v>269.27</v>
      </c>
      <c r="I102" s="8">
        <v>269.34</v>
      </c>
      <c r="J102" s="8">
        <v>269.0</v>
      </c>
      <c r="K102" s="8">
        <v>269.91</v>
      </c>
      <c r="L102" s="8">
        <v>269.82</v>
      </c>
      <c r="M102" s="1"/>
      <c r="N102" s="7">
        <f t="shared" si="10"/>
        <v>270.0763636</v>
      </c>
      <c r="O102" s="7">
        <f t="shared" si="11"/>
        <v>0.7433743704</v>
      </c>
      <c r="P102" s="3">
        <f t="shared" si="12"/>
        <v>0.2752459935</v>
      </c>
    </row>
    <row r="103" ht="15.75" customHeight="1">
      <c r="A103" s="5" t="s">
        <v>10</v>
      </c>
      <c r="B103" s="8">
        <v>495.16</v>
      </c>
      <c r="C103" s="8">
        <v>495.14</v>
      </c>
      <c r="D103" s="8">
        <v>493.91</v>
      </c>
      <c r="E103" s="8">
        <v>496.22</v>
      </c>
      <c r="F103" s="8">
        <v>496.84</v>
      </c>
      <c r="G103" s="8">
        <v>495.15</v>
      </c>
      <c r="H103" s="8">
        <v>494.74</v>
      </c>
      <c r="I103" s="8">
        <v>494.57</v>
      </c>
      <c r="J103" s="8">
        <v>494.61</v>
      </c>
      <c r="K103" s="8">
        <v>494.21</v>
      </c>
      <c r="L103" s="8">
        <v>498.88</v>
      </c>
      <c r="M103" s="1"/>
      <c r="N103" s="7">
        <f t="shared" si="10"/>
        <v>495.4027273</v>
      </c>
      <c r="O103" s="7">
        <f t="shared" si="11"/>
        <v>1.429294168</v>
      </c>
      <c r="P103" s="3">
        <f t="shared" si="12"/>
        <v>0.2885115663</v>
      </c>
    </row>
    <row r="104" ht="15.75" customHeight="1">
      <c r="A104" s="5" t="s">
        <v>11</v>
      </c>
      <c r="B104" s="8">
        <v>942.2</v>
      </c>
      <c r="C104" s="8">
        <v>945.41</v>
      </c>
      <c r="D104" s="8">
        <v>939.96</v>
      </c>
      <c r="E104" s="8">
        <v>941.93</v>
      </c>
      <c r="F104" s="8">
        <v>940.41</v>
      </c>
      <c r="G104" s="8">
        <v>939.76</v>
      </c>
      <c r="H104" s="8">
        <v>939.94</v>
      </c>
      <c r="I104" s="8">
        <v>939.9</v>
      </c>
      <c r="J104" s="8">
        <v>940.68</v>
      </c>
      <c r="K104" s="8">
        <v>940.49</v>
      </c>
      <c r="L104" s="8">
        <v>940.44</v>
      </c>
      <c r="M104" s="1"/>
      <c r="N104" s="7">
        <f t="shared" si="10"/>
        <v>941.0109091</v>
      </c>
      <c r="O104" s="7">
        <f t="shared" si="11"/>
        <v>1.665193409</v>
      </c>
      <c r="P104" s="3">
        <f t="shared" si="12"/>
        <v>0.1769579283</v>
      </c>
    </row>
    <row r="105" ht="15.75" customHeight="1">
      <c r="A105" s="5" t="s">
        <v>12</v>
      </c>
      <c r="B105" s="8">
        <v>2347.46</v>
      </c>
      <c r="C105" s="8">
        <v>2362.37</v>
      </c>
      <c r="D105" s="8">
        <v>2343.1</v>
      </c>
      <c r="E105" s="8">
        <v>2338.04</v>
      </c>
      <c r="F105" s="8">
        <v>2325.28</v>
      </c>
      <c r="G105" s="8">
        <v>2388.75</v>
      </c>
      <c r="H105" s="8">
        <v>2367.24</v>
      </c>
      <c r="I105" s="8">
        <v>2377.3</v>
      </c>
      <c r="J105" s="8">
        <v>2344.92</v>
      </c>
      <c r="K105" s="8">
        <v>2321.94</v>
      </c>
      <c r="L105" s="8">
        <v>2390.06</v>
      </c>
      <c r="M105" s="1"/>
      <c r="N105" s="7">
        <f t="shared" si="10"/>
        <v>2355.132727</v>
      </c>
      <c r="O105" s="7">
        <f t="shared" si="11"/>
        <v>23.7348866</v>
      </c>
      <c r="P105" s="3">
        <f t="shared" si="12"/>
        <v>1.007794012</v>
      </c>
    </row>
    <row r="106" ht="15.75" customHeight="1">
      <c r="A106" s="5" t="s">
        <v>13</v>
      </c>
      <c r="B106" s="8">
        <v>4701.21</v>
      </c>
      <c r="C106" s="8">
        <v>4703.04</v>
      </c>
      <c r="D106" s="8">
        <v>4735.04</v>
      </c>
      <c r="E106" s="8">
        <v>4683.66</v>
      </c>
      <c r="F106" s="8">
        <v>4692.33</v>
      </c>
      <c r="G106" s="8">
        <v>4738.29</v>
      </c>
      <c r="H106" s="8">
        <v>4729.11</v>
      </c>
      <c r="I106" s="8">
        <v>4760.59</v>
      </c>
      <c r="J106" s="8">
        <v>4698.81</v>
      </c>
      <c r="K106" s="8">
        <v>4709.33</v>
      </c>
      <c r="L106" s="8">
        <v>4757.23</v>
      </c>
      <c r="M106" s="1"/>
      <c r="N106" s="7">
        <f t="shared" si="10"/>
        <v>4718.967273</v>
      </c>
      <c r="O106" s="7">
        <f t="shared" si="11"/>
        <v>26.37309655</v>
      </c>
      <c r="P106" s="3">
        <f t="shared" si="12"/>
        <v>0.5588743263</v>
      </c>
    </row>
    <row r="107" ht="15.75" customHeight="1">
      <c r="A107" s="5" t="s">
        <v>14</v>
      </c>
      <c r="B107" s="8">
        <v>9311.97</v>
      </c>
      <c r="C107" s="8">
        <v>9400.22</v>
      </c>
      <c r="D107" s="8">
        <v>9400.48</v>
      </c>
      <c r="E107" s="8">
        <v>9327.7</v>
      </c>
      <c r="F107" s="8">
        <v>9352.71</v>
      </c>
      <c r="G107" s="8">
        <v>9352.09</v>
      </c>
      <c r="H107" s="8">
        <v>9344.82</v>
      </c>
      <c r="I107" s="8">
        <v>9332.52</v>
      </c>
      <c r="J107" s="8">
        <v>9312.72</v>
      </c>
      <c r="K107" s="8">
        <v>9294.63</v>
      </c>
      <c r="L107" s="8">
        <v>9376.96</v>
      </c>
      <c r="M107" s="1"/>
      <c r="N107" s="7">
        <f t="shared" si="10"/>
        <v>9346.074545</v>
      </c>
      <c r="O107" s="7">
        <f t="shared" si="11"/>
        <v>35.17231933</v>
      </c>
      <c r="P107" s="3">
        <f t="shared" si="12"/>
        <v>0.3763325358</v>
      </c>
    </row>
    <row r="108" ht="15.75" customHeight="1">
      <c r="A108" s="5" t="s">
        <v>15</v>
      </c>
      <c r="B108" s="8">
        <v>19612.83</v>
      </c>
      <c r="C108" s="8">
        <v>19645.24</v>
      </c>
      <c r="D108" s="8">
        <v>19609.16</v>
      </c>
      <c r="E108" s="8">
        <v>19573.31</v>
      </c>
      <c r="F108" s="8">
        <v>19623.95</v>
      </c>
      <c r="G108" s="8">
        <v>19649.46</v>
      </c>
      <c r="H108" s="8">
        <v>19632.04</v>
      </c>
      <c r="I108" s="8">
        <v>19518.92</v>
      </c>
      <c r="J108" s="8">
        <v>19615.44</v>
      </c>
      <c r="K108" s="8">
        <v>19661.57</v>
      </c>
      <c r="L108" s="8">
        <v>19770.96</v>
      </c>
      <c r="M108" s="1"/>
      <c r="N108" s="7">
        <f t="shared" si="10"/>
        <v>19628.44364</v>
      </c>
      <c r="O108" s="7">
        <f t="shared" si="11"/>
        <v>61.63204155</v>
      </c>
      <c r="P108" s="3">
        <f t="shared" si="12"/>
        <v>0.3139935223</v>
      </c>
    </row>
    <row r="109" ht="15.75" customHeight="1">
      <c r="A109" s="5" t="s">
        <v>16</v>
      </c>
      <c r="B109" s="8">
        <v>39375.11</v>
      </c>
      <c r="C109" s="8">
        <v>39605.74</v>
      </c>
      <c r="D109" s="8">
        <v>39547.65</v>
      </c>
      <c r="E109" s="8">
        <v>39621.62</v>
      </c>
      <c r="F109" s="8">
        <v>39674.5</v>
      </c>
      <c r="G109" s="8">
        <v>39696.13</v>
      </c>
      <c r="H109" s="8">
        <v>39623.12</v>
      </c>
      <c r="I109" s="8">
        <v>39577.99</v>
      </c>
      <c r="J109" s="8">
        <v>39563.3</v>
      </c>
      <c r="K109" s="8">
        <v>39512.98</v>
      </c>
      <c r="L109" s="8">
        <v>39730.97</v>
      </c>
      <c r="M109" s="1"/>
      <c r="N109" s="7">
        <f t="shared" si="10"/>
        <v>39593.55545</v>
      </c>
      <c r="O109" s="7">
        <f t="shared" si="11"/>
        <v>97.59214388</v>
      </c>
      <c r="P109" s="3">
        <f t="shared" si="12"/>
        <v>0.246484921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7" t="str">
        <f t="shared" ref="N117:N137" si="13">AVERAGE(B117:L117)</f>
        <v>#DIV/0!</v>
      </c>
      <c r="O117" s="7" t="str">
        <f t="shared" ref="O117:O137" si="14">STDEV(B117:L117)</f>
        <v>#DIV/0!</v>
      </c>
      <c r="P117" s="3" t="str">
        <f t="shared" ref="P117:P137" si="15">O117/N117*100</f>
        <v>#DIV/0!</v>
      </c>
    </row>
    <row r="118" ht="15.75" customHeight="1">
      <c r="A118" s="5">
        <v>2.0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7" t="str">
        <f t="shared" si="13"/>
        <v>#DIV/0!</v>
      </c>
      <c r="O118" s="7" t="str">
        <f t="shared" si="14"/>
        <v>#DIV/0!</v>
      </c>
      <c r="P118" s="3" t="str">
        <f t="shared" si="15"/>
        <v>#DIV/0!</v>
      </c>
    </row>
    <row r="119" ht="15.75" customHeight="1">
      <c r="A119" s="5">
        <v>4.0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7" t="str">
        <f t="shared" si="13"/>
        <v>#DIV/0!</v>
      </c>
      <c r="O119" s="7" t="str">
        <f t="shared" si="14"/>
        <v>#DIV/0!</v>
      </c>
      <c r="P119" s="3" t="str">
        <f t="shared" si="15"/>
        <v>#DIV/0!</v>
      </c>
    </row>
    <row r="120" ht="15.75" customHeight="1">
      <c r="A120" s="5">
        <v>8.0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7" t="str">
        <f t="shared" si="13"/>
        <v>#DIV/0!</v>
      </c>
      <c r="O120" s="7" t="str">
        <f t="shared" si="14"/>
        <v>#DIV/0!</v>
      </c>
      <c r="P120" s="3" t="str">
        <f t="shared" si="15"/>
        <v>#DIV/0!</v>
      </c>
    </row>
    <row r="121" ht="15.75" customHeight="1">
      <c r="A121" s="5">
        <v>16.0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7" t="str">
        <f t="shared" si="13"/>
        <v>#DIV/0!</v>
      </c>
      <c r="O121" s="7" t="str">
        <f t="shared" si="14"/>
        <v>#DIV/0!</v>
      </c>
      <c r="P121" s="3" t="str">
        <f t="shared" si="15"/>
        <v>#DIV/0!</v>
      </c>
    </row>
    <row r="122" ht="15.75" customHeight="1">
      <c r="A122" s="5">
        <v>32.0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7" t="str">
        <f t="shared" si="13"/>
        <v>#DIV/0!</v>
      </c>
      <c r="O122" s="7" t="str">
        <f t="shared" si="14"/>
        <v>#DIV/0!</v>
      </c>
      <c r="P122" s="3" t="str">
        <f t="shared" si="15"/>
        <v>#DIV/0!</v>
      </c>
    </row>
    <row r="123" ht="15.75" customHeight="1">
      <c r="A123" s="5">
        <v>64.0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7" t="str">
        <f t="shared" si="13"/>
        <v>#DIV/0!</v>
      </c>
      <c r="O123" s="7" t="str">
        <f t="shared" si="14"/>
        <v>#DIV/0!</v>
      </c>
      <c r="P123" s="3" t="str">
        <f t="shared" si="15"/>
        <v>#DIV/0!</v>
      </c>
    </row>
    <row r="124" ht="15.75" customHeight="1">
      <c r="A124" s="5">
        <v>128.0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7" t="str">
        <f t="shared" si="13"/>
        <v>#DIV/0!</v>
      </c>
      <c r="O124" s="7" t="str">
        <f t="shared" si="14"/>
        <v>#DIV/0!</v>
      </c>
      <c r="P124" s="3" t="str">
        <f t="shared" si="15"/>
        <v>#DIV/0!</v>
      </c>
    </row>
    <row r="125" ht="15.75" customHeight="1">
      <c r="A125" s="5">
        <v>256.0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7" t="str">
        <f t="shared" si="13"/>
        <v>#DIV/0!</v>
      </c>
      <c r="O125" s="7" t="str">
        <f t="shared" si="14"/>
        <v>#DIV/0!</v>
      </c>
      <c r="P125" s="3" t="str">
        <f t="shared" si="15"/>
        <v>#DIV/0!</v>
      </c>
    </row>
    <row r="126" ht="15.75" customHeight="1">
      <c r="A126" s="5">
        <v>512.0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7" t="str">
        <f t="shared" si="13"/>
        <v>#DIV/0!</v>
      </c>
      <c r="O126" s="7" t="str">
        <f t="shared" si="14"/>
        <v>#DIV/0!</v>
      </c>
      <c r="P126" s="3" t="str">
        <f t="shared" si="15"/>
        <v>#DIV/0!</v>
      </c>
    </row>
    <row r="127" ht="15.75" customHeight="1">
      <c r="A127" s="5" t="s">
        <v>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7" t="str">
        <f t="shared" si="13"/>
        <v>#DIV/0!</v>
      </c>
      <c r="O127" s="7" t="str">
        <f t="shared" si="14"/>
        <v>#DIV/0!</v>
      </c>
      <c r="P127" s="3" t="str">
        <f t="shared" si="15"/>
        <v>#DIV/0!</v>
      </c>
    </row>
    <row r="128" ht="15.75" customHeight="1">
      <c r="A128" s="5" t="s">
        <v>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7" t="str">
        <f t="shared" si="13"/>
        <v>#DIV/0!</v>
      </c>
      <c r="O128" s="7" t="str">
        <f t="shared" si="14"/>
        <v>#DIV/0!</v>
      </c>
      <c r="P128" s="3" t="str">
        <f t="shared" si="15"/>
        <v>#DIV/0!</v>
      </c>
    </row>
    <row r="129" ht="15.75" customHeight="1">
      <c r="A129" s="5" t="s">
        <v>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7" t="str">
        <f t="shared" si="13"/>
        <v>#DIV/0!</v>
      </c>
      <c r="O129" s="7" t="str">
        <f t="shared" si="14"/>
        <v>#DIV/0!</v>
      </c>
      <c r="P129" s="3" t="str">
        <f t="shared" si="15"/>
        <v>#DIV/0!</v>
      </c>
    </row>
    <row r="130" ht="15.75" customHeight="1">
      <c r="A130" s="5" t="s">
        <v>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7" t="str">
        <f t="shared" si="13"/>
        <v>#DIV/0!</v>
      </c>
      <c r="O130" s="7" t="str">
        <f t="shared" si="14"/>
        <v>#DIV/0!</v>
      </c>
      <c r="P130" s="3" t="str">
        <f t="shared" si="15"/>
        <v>#DIV/0!</v>
      </c>
    </row>
    <row r="131" ht="15.75" customHeight="1">
      <c r="A131" s="5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7" t="str">
        <f t="shared" si="13"/>
        <v>#DIV/0!</v>
      </c>
      <c r="O131" s="7" t="str">
        <f t="shared" si="14"/>
        <v>#DIV/0!</v>
      </c>
      <c r="P131" s="3" t="str">
        <f t="shared" si="15"/>
        <v>#DIV/0!</v>
      </c>
    </row>
    <row r="132" ht="15.75" customHeight="1">
      <c r="A132" s="5" t="s">
        <v>11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7" t="str">
        <f t="shared" si="13"/>
        <v>#DIV/0!</v>
      </c>
      <c r="O132" s="7" t="str">
        <f t="shared" si="14"/>
        <v>#DIV/0!</v>
      </c>
      <c r="P132" s="3" t="str">
        <f t="shared" si="15"/>
        <v>#DIV/0!</v>
      </c>
    </row>
    <row r="133" ht="15.75" customHeight="1">
      <c r="A133" s="5" t="s">
        <v>12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7" t="str">
        <f t="shared" si="13"/>
        <v>#DIV/0!</v>
      </c>
      <c r="O133" s="7" t="str">
        <f t="shared" si="14"/>
        <v>#DIV/0!</v>
      </c>
      <c r="P133" s="3" t="str">
        <f t="shared" si="15"/>
        <v>#DIV/0!</v>
      </c>
    </row>
    <row r="134" ht="15.75" customHeight="1">
      <c r="A134" s="5" t="s">
        <v>13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7" t="str">
        <f t="shared" si="13"/>
        <v>#DIV/0!</v>
      </c>
      <c r="O134" s="7" t="str">
        <f t="shared" si="14"/>
        <v>#DIV/0!</v>
      </c>
      <c r="P134" s="3" t="str">
        <f t="shared" si="15"/>
        <v>#DIV/0!</v>
      </c>
    </row>
    <row r="135" ht="15.75" customHeight="1">
      <c r="A135" s="5" t="s">
        <v>14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7" t="str">
        <f t="shared" si="13"/>
        <v>#DIV/0!</v>
      </c>
      <c r="O135" s="7" t="str">
        <f t="shared" si="14"/>
        <v>#DIV/0!</v>
      </c>
      <c r="P135" s="3" t="str">
        <f t="shared" si="15"/>
        <v>#DIV/0!</v>
      </c>
    </row>
    <row r="136" ht="15.75" customHeight="1">
      <c r="A136" s="5" t="s">
        <v>15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7" t="str">
        <f t="shared" si="13"/>
        <v>#DIV/0!</v>
      </c>
      <c r="O136" s="7" t="str">
        <f t="shared" si="14"/>
        <v>#DIV/0!</v>
      </c>
      <c r="P136" s="3" t="str">
        <f t="shared" si="15"/>
        <v>#DIV/0!</v>
      </c>
    </row>
    <row r="137" ht="15.75" customHeight="1">
      <c r="A137" s="5" t="s">
        <v>16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7" t="str">
        <f t="shared" si="13"/>
        <v>#DIV/0!</v>
      </c>
      <c r="O137" s="7" t="str">
        <f t="shared" si="14"/>
        <v>#DIV/0!</v>
      </c>
      <c r="P137" s="3" t="str">
        <f t="shared" si="15"/>
        <v>#DIV/0!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98.46</v>
      </c>
      <c r="C145" s="8">
        <v>97.61</v>
      </c>
      <c r="D145" s="8">
        <v>98.72</v>
      </c>
      <c r="E145" s="8">
        <v>98.33</v>
      </c>
      <c r="F145" s="8">
        <v>98.39</v>
      </c>
      <c r="G145" s="8">
        <v>98.42</v>
      </c>
      <c r="H145" s="8">
        <v>98.39</v>
      </c>
      <c r="I145" s="8">
        <v>99.74</v>
      </c>
      <c r="J145" s="8">
        <v>98.53</v>
      </c>
      <c r="K145" s="8">
        <v>98.63</v>
      </c>
      <c r="L145" s="8">
        <v>99.26</v>
      </c>
      <c r="M145" s="1"/>
      <c r="N145" s="7">
        <f t="shared" ref="N145:N165" si="16">AVERAGE(B145:L145)</f>
        <v>98.58909091</v>
      </c>
      <c r="O145" s="7">
        <f t="shared" ref="O145:O165" si="17">STDEV(B145:L145)</f>
        <v>0.5428895752</v>
      </c>
      <c r="P145" s="3">
        <f t="shared" ref="P145:P165" si="18">O145/N145*100</f>
        <v>0.5506588713</v>
      </c>
    </row>
    <row r="146" ht="15.75" customHeight="1">
      <c r="A146" s="5">
        <v>2.0</v>
      </c>
      <c r="B146" s="8">
        <v>99.32</v>
      </c>
      <c r="C146" s="8">
        <v>98.7</v>
      </c>
      <c r="D146" s="8">
        <v>99.31</v>
      </c>
      <c r="E146" s="8">
        <v>98.51</v>
      </c>
      <c r="F146" s="8">
        <v>99.2</v>
      </c>
      <c r="G146" s="8">
        <v>98.9</v>
      </c>
      <c r="H146" s="8">
        <v>99.02</v>
      </c>
      <c r="I146" s="8">
        <v>99.85</v>
      </c>
      <c r="J146" s="8">
        <v>99.1</v>
      </c>
      <c r="K146" s="8">
        <v>99.46</v>
      </c>
      <c r="L146" s="8">
        <v>99.6</v>
      </c>
      <c r="M146" s="1"/>
      <c r="N146" s="7">
        <f t="shared" si="16"/>
        <v>99.17909091</v>
      </c>
      <c r="O146" s="7">
        <f t="shared" si="17"/>
        <v>0.3911893287</v>
      </c>
      <c r="P146" s="3">
        <f t="shared" si="18"/>
        <v>0.3944272176</v>
      </c>
    </row>
    <row r="147" ht="15.75" customHeight="1">
      <c r="A147" s="5">
        <v>4.0</v>
      </c>
      <c r="B147" s="8">
        <v>97.77</v>
      </c>
      <c r="C147" s="8">
        <v>97.88</v>
      </c>
      <c r="D147" s="8">
        <v>96.7</v>
      </c>
      <c r="E147" s="8">
        <v>96.64</v>
      </c>
      <c r="F147" s="8">
        <v>97.19</v>
      </c>
      <c r="G147" s="8">
        <v>97.74</v>
      </c>
      <c r="H147" s="8">
        <v>97.24</v>
      </c>
      <c r="I147" s="8">
        <v>97.8</v>
      </c>
      <c r="J147" s="8">
        <v>97.29</v>
      </c>
      <c r="K147" s="8">
        <v>97.25</v>
      </c>
      <c r="L147" s="8">
        <v>103.58</v>
      </c>
      <c r="M147" s="1"/>
      <c r="N147" s="7">
        <f t="shared" si="16"/>
        <v>97.91636364</v>
      </c>
      <c r="O147" s="7">
        <f t="shared" si="17"/>
        <v>1.925467594</v>
      </c>
      <c r="P147" s="3">
        <f t="shared" si="18"/>
        <v>1.966441075</v>
      </c>
    </row>
    <row r="148" ht="15.75" customHeight="1">
      <c r="A148" s="5">
        <v>8.0</v>
      </c>
      <c r="B148" s="8">
        <v>97.46</v>
      </c>
      <c r="C148" s="8">
        <v>97.13</v>
      </c>
      <c r="D148" s="8">
        <v>95.81</v>
      </c>
      <c r="E148" s="8">
        <v>97.0</v>
      </c>
      <c r="F148" s="8">
        <v>96.92</v>
      </c>
      <c r="G148" s="8">
        <v>97.34</v>
      </c>
      <c r="H148" s="8">
        <v>97.41</v>
      </c>
      <c r="I148" s="8">
        <v>96.03</v>
      </c>
      <c r="J148" s="8">
        <v>97.22</v>
      </c>
      <c r="K148" s="8">
        <v>97.08</v>
      </c>
      <c r="L148" s="8">
        <v>97.21</v>
      </c>
      <c r="M148" s="1"/>
      <c r="N148" s="7">
        <f t="shared" si="16"/>
        <v>96.96454545</v>
      </c>
      <c r="O148" s="7">
        <f t="shared" si="17"/>
        <v>0.5441206417</v>
      </c>
      <c r="P148" s="3">
        <f t="shared" si="18"/>
        <v>0.5611542231</v>
      </c>
    </row>
    <row r="149" ht="15.75" customHeight="1">
      <c r="A149" s="5">
        <v>16.0</v>
      </c>
      <c r="B149" s="8">
        <v>91.87</v>
      </c>
      <c r="C149" s="8">
        <v>92.2</v>
      </c>
      <c r="D149" s="8">
        <v>90.67</v>
      </c>
      <c r="E149" s="8">
        <v>92.18</v>
      </c>
      <c r="F149" s="8">
        <v>92.07</v>
      </c>
      <c r="G149" s="8">
        <v>92.1</v>
      </c>
      <c r="H149" s="8">
        <v>92.02</v>
      </c>
      <c r="I149" s="8">
        <v>91.72</v>
      </c>
      <c r="J149" s="8">
        <v>91.88</v>
      </c>
      <c r="K149" s="8">
        <v>92.21</v>
      </c>
      <c r="L149" s="8">
        <v>92.29</v>
      </c>
      <c r="M149" s="1"/>
      <c r="N149" s="7">
        <f t="shared" si="16"/>
        <v>91.92818182</v>
      </c>
      <c r="O149" s="7">
        <f t="shared" si="17"/>
        <v>0.4514159541</v>
      </c>
      <c r="P149" s="3">
        <f t="shared" si="18"/>
        <v>0.4910528471</v>
      </c>
    </row>
    <row r="150" ht="15.75" customHeight="1">
      <c r="A150" s="5">
        <v>32.0</v>
      </c>
      <c r="B150" s="8">
        <v>92.31</v>
      </c>
      <c r="C150" s="8">
        <v>92.63</v>
      </c>
      <c r="D150" s="8">
        <v>92.24</v>
      </c>
      <c r="E150" s="8">
        <v>92.53</v>
      </c>
      <c r="F150" s="8">
        <v>94.39</v>
      </c>
      <c r="G150" s="8">
        <v>92.33</v>
      </c>
      <c r="H150" s="8">
        <v>92.08</v>
      </c>
      <c r="I150" s="8">
        <v>92.4</v>
      </c>
      <c r="J150" s="8">
        <v>92.3</v>
      </c>
      <c r="K150" s="8">
        <v>92.4</v>
      </c>
      <c r="L150" s="8">
        <v>92.42</v>
      </c>
      <c r="M150" s="1"/>
      <c r="N150" s="7">
        <f t="shared" si="16"/>
        <v>92.54818182</v>
      </c>
      <c r="O150" s="7">
        <f t="shared" si="17"/>
        <v>0.6276753648</v>
      </c>
      <c r="P150" s="3">
        <f t="shared" si="18"/>
        <v>0.6782146905</v>
      </c>
    </row>
    <row r="151" ht="15.75" customHeight="1">
      <c r="A151" s="5">
        <v>64.0</v>
      </c>
      <c r="B151" s="8">
        <v>103.88</v>
      </c>
      <c r="C151" s="8">
        <v>104.3</v>
      </c>
      <c r="D151" s="8">
        <v>96.35</v>
      </c>
      <c r="E151" s="8">
        <v>100.36</v>
      </c>
      <c r="F151" s="8">
        <v>99.85</v>
      </c>
      <c r="G151" s="8">
        <v>101.65</v>
      </c>
      <c r="H151" s="8">
        <v>101.76</v>
      </c>
      <c r="I151" s="8">
        <v>99.82</v>
      </c>
      <c r="J151" s="8">
        <v>103.9</v>
      </c>
      <c r="K151" s="8">
        <v>108.43</v>
      </c>
      <c r="L151" s="8">
        <v>98.23</v>
      </c>
      <c r="M151" s="1"/>
      <c r="N151" s="7">
        <f t="shared" si="16"/>
        <v>101.6845455</v>
      </c>
      <c r="O151" s="7">
        <f t="shared" si="17"/>
        <v>3.332636685</v>
      </c>
      <c r="P151" s="3">
        <f t="shared" si="18"/>
        <v>3.277426938</v>
      </c>
    </row>
    <row r="152" ht="15.75" customHeight="1">
      <c r="A152" s="5">
        <v>128.0</v>
      </c>
      <c r="B152" s="8">
        <v>105.31</v>
      </c>
      <c r="C152" s="8">
        <v>105.37</v>
      </c>
      <c r="D152" s="8">
        <v>105.56</v>
      </c>
      <c r="E152" s="8">
        <v>105.12</v>
      </c>
      <c r="F152" s="8">
        <v>104.88</v>
      </c>
      <c r="G152" s="8">
        <v>105.86</v>
      </c>
      <c r="H152" s="8">
        <v>105.41</v>
      </c>
      <c r="I152" s="8">
        <v>105.52</v>
      </c>
      <c r="J152" s="8">
        <v>106.35</v>
      </c>
      <c r="K152" s="8">
        <v>105.65</v>
      </c>
      <c r="L152" s="8">
        <v>105.27</v>
      </c>
      <c r="M152" s="1"/>
      <c r="N152" s="7">
        <f t="shared" si="16"/>
        <v>105.4818182</v>
      </c>
      <c r="O152" s="7">
        <f t="shared" si="17"/>
        <v>0.3895848606</v>
      </c>
      <c r="P152" s="3">
        <f t="shared" si="18"/>
        <v>0.369338401</v>
      </c>
    </row>
    <row r="153" ht="15.75" customHeight="1">
      <c r="A153" s="5">
        <v>256.0</v>
      </c>
      <c r="B153" s="8">
        <v>115.69</v>
      </c>
      <c r="C153" s="8">
        <v>115.94</v>
      </c>
      <c r="D153" s="8">
        <v>115.64</v>
      </c>
      <c r="E153" s="8">
        <v>115.46</v>
      </c>
      <c r="F153" s="8">
        <v>115.45</v>
      </c>
      <c r="G153" s="8">
        <v>116.25</v>
      </c>
      <c r="H153" s="8">
        <v>116.45</v>
      </c>
      <c r="I153" s="8">
        <v>115.8</v>
      </c>
      <c r="J153" s="8">
        <v>116.0</v>
      </c>
      <c r="K153" s="8">
        <v>116.24</v>
      </c>
      <c r="L153" s="8">
        <v>115.46</v>
      </c>
      <c r="M153" s="1"/>
      <c r="N153" s="7">
        <f t="shared" si="16"/>
        <v>115.8527273</v>
      </c>
      <c r="O153" s="7">
        <f t="shared" si="17"/>
        <v>0.3519969008</v>
      </c>
      <c r="P153" s="3">
        <f t="shared" si="18"/>
        <v>0.3038313461</v>
      </c>
    </row>
    <row r="154" ht="15.75" customHeight="1">
      <c r="A154" s="5">
        <v>512.0</v>
      </c>
      <c r="B154" s="8">
        <v>130.65</v>
      </c>
      <c r="C154" s="8">
        <v>130.99</v>
      </c>
      <c r="D154" s="8">
        <v>130.68</v>
      </c>
      <c r="E154" s="8">
        <v>130.58</v>
      </c>
      <c r="F154" s="8">
        <v>130.52</v>
      </c>
      <c r="G154" s="8">
        <v>131.52</v>
      </c>
      <c r="H154" s="8">
        <v>130.5</v>
      </c>
      <c r="I154" s="8">
        <v>130.91</v>
      </c>
      <c r="J154" s="8">
        <v>133.97</v>
      </c>
      <c r="K154" s="8">
        <v>131.07</v>
      </c>
      <c r="L154" s="8">
        <v>130.55</v>
      </c>
      <c r="M154" s="1"/>
      <c r="N154" s="7">
        <f t="shared" si="16"/>
        <v>131.0854545</v>
      </c>
      <c r="O154" s="7">
        <f t="shared" si="17"/>
        <v>1.005399061</v>
      </c>
      <c r="P154" s="3">
        <f t="shared" si="18"/>
        <v>0.7669798796</v>
      </c>
    </row>
    <row r="155" ht="15.75" customHeight="1">
      <c r="A155" s="5" t="s">
        <v>6</v>
      </c>
      <c r="B155" s="8">
        <v>160.33</v>
      </c>
      <c r="C155" s="8">
        <v>159.75</v>
      </c>
      <c r="D155" s="8">
        <v>159.35</v>
      </c>
      <c r="E155" s="8">
        <v>159.79</v>
      </c>
      <c r="F155" s="8">
        <v>159.36</v>
      </c>
      <c r="G155" s="8">
        <v>160.37</v>
      </c>
      <c r="H155" s="8">
        <v>161.22</v>
      </c>
      <c r="I155" s="8">
        <v>160.0</v>
      </c>
      <c r="J155" s="8">
        <v>159.93</v>
      </c>
      <c r="K155" s="8">
        <v>167.16</v>
      </c>
      <c r="L155" s="8">
        <v>159.36</v>
      </c>
      <c r="M155" s="1"/>
      <c r="N155" s="7">
        <f t="shared" si="16"/>
        <v>160.6018182</v>
      </c>
      <c r="O155" s="7">
        <f t="shared" si="17"/>
        <v>2.244303091</v>
      </c>
      <c r="P155" s="3">
        <f t="shared" si="18"/>
        <v>1.397433177</v>
      </c>
    </row>
    <row r="156" ht="15.75" customHeight="1">
      <c r="A156" s="5" t="s">
        <v>7</v>
      </c>
      <c r="B156" s="8">
        <v>211.5</v>
      </c>
      <c r="C156" s="8">
        <v>217.41</v>
      </c>
      <c r="D156" s="8">
        <v>224.61</v>
      </c>
      <c r="E156" s="8">
        <v>211.83</v>
      </c>
      <c r="F156" s="8">
        <v>211.9</v>
      </c>
      <c r="G156" s="8">
        <v>212.25</v>
      </c>
      <c r="H156" s="8">
        <v>221.41</v>
      </c>
      <c r="I156" s="8">
        <v>226.01</v>
      </c>
      <c r="J156" s="8">
        <v>212.99</v>
      </c>
      <c r="K156" s="8">
        <v>213.32</v>
      </c>
      <c r="L156" s="8">
        <v>213.39</v>
      </c>
      <c r="M156" s="1"/>
      <c r="N156" s="7">
        <f t="shared" si="16"/>
        <v>216.0563636</v>
      </c>
      <c r="O156" s="7">
        <f t="shared" si="17"/>
        <v>5.450866487</v>
      </c>
      <c r="P156" s="3">
        <f t="shared" si="18"/>
        <v>2.522890969</v>
      </c>
    </row>
    <row r="157" ht="15.75" customHeight="1">
      <c r="A157" s="5" t="s">
        <v>8</v>
      </c>
      <c r="B157" s="8">
        <v>319.85</v>
      </c>
      <c r="C157" s="8">
        <v>320.42</v>
      </c>
      <c r="D157" s="8">
        <v>320.69</v>
      </c>
      <c r="E157" s="8">
        <v>322.53</v>
      </c>
      <c r="F157" s="8">
        <v>320.02</v>
      </c>
      <c r="G157" s="8">
        <v>322.29</v>
      </c>
      <c r="H157" s="8">
        <v>320.73</v>
      </c>
      <c r="I157" s="8">
        <v>320.69</v>
      </c>
      <c r="J157" s="8">
        <v>320.39</v>
      </c>
      <c r="K157" s="8">
        <v>320.66</v>
      </c>
      <c r="L157" s="8">
        <v>320.63</v>
      </c>
      <c r="M157" s="1"/>
      <c r="N157" s="7">
        <f t="shared" si="16"/>
        <v>320.8090909</v>
      </c>
      <c r="O157" s="7">
        <f t="shared" si="17"/>
        <v>0.8433914221</v>
      </c>
      <c r="P157" s="3">
        <f t="shared" si="18"/>
        <v>0.262895113</v>
      </c>
    </row>
    <row r="158" ht="15.75" customHeight="1">
      <c r="A158" s="5" t="s">
        <v>9</v>
      </c>
      <c r="B158" s="8">
        <v>556.5</v>
      </c>
      <c r="C158" s="8">
        <v>559.46</v>
      </c>
      <c r="D158" s="8">
        <v>559.79</v>
      </c>
      <c r="E158" s="8">
        <v>558.35</v>
      </c>
      <c r="F158" s="8">
        <v>557.83</v>
      </c>
      <c r="G158" s="8">
        <v>559.2</v>
      </c>
      <c r="H158" s="8">
        <v>562.0</v>
      </c>
      <c r="I158" s="8">
        <v>559.02</v>
      </c>
      <c r="J158" s="8">
        <v>559.5</v>
      </c>
      <c r="K158" s="8">
        <v>557.55</v>
      </c>
      <c r="L158" s="8">
        <v>557.84</v>
      </c>
      <c r="M158" s="1"/>
      <c r="N158" s="7">
        <f t="shared" si="16"/>
        <v>558.8218182</v>
      </c>
      <c r="O158" s="7">
        <f t="shared" si="17"/>
        <v>1.458299134</v>
      </c>
      <c r="P158" s="3">
        <f t="shared" si="18"/>
        <v>0.2609595915</v>
      </c>
    </row>
    <row r="159" ht="15.75" customHeight="1">
      <c r="A159" s="5" t="s">
        <v>10</v>
      </c>
      <c r="B159" s="8">
        <v>1060.31</v>
      </c>
      <c r="C159" s="8">
        <v>1065.64</v>
      </c>
      <c r="D159" s="8">
        <v>1058.03</v>
      </c>
      <c r="E159" s="8">
        <v>1061.18</v>
      </c>
      <c r="F159" s="8">
        <v>1059.54</v>
      </c>
      <c r="G159" s="8">
        <v>1059.12</v>
      </c>
      <c r="H159" s="8">
        <v>1059.06</v>
      </c>
      <c r="I159" s="8">
        <v>1064.2</v>
      </c>
      <c r="J159" s="8">
        <v>1062.24</v>
      </c>
      <c r="K159" s="8">
        <v>1065.7</v>
      </c>
      <c r="L159" s="8">
        <v>1052.37</v>
      </c>
      <c r="M159" s="1"/>
      <c r="N159" s="7">
        <f t="shared" si="16"/>
        <v>1060.671818</v>
      </c>
      <c r="O159" s="7">
        <f t="shared" si="17"/>
        <v>3.839900567</v>
      </c>
      <c r="P159" s="3">
        <f t="shared" si="18"/>
        <v>0.3620253222</v>
      </c>
    </row>
    <row r="160" ht="15.75" customHeight="1">
      <c r="A160" s="5" t="s">
        <v>11</v>
      </c>
      <c r="B160" s="8">
        <v>2619.87</v>
      </c>
      <c r="C160" s="8">
        <v>2656.73</v>
      </c>
      <c r="D160" s="8">
        <v>2649.32</v>
      </c>
      <c r="E160" s="8">
        <v>2614.1</v>
      </c>
      <c r="F160" s="8">
        <v>2610.18</v>
      </c>
      <c r="G160" s="8">
        <v>2657.08</v>
      </c>
      <c r="H160" s="8">
        <v>2577.12</v>
      </c>
      <c r="I160" s="8">
        <v>2643.07</v>
      </c>
      <c r="J160" s="8">
        <v>2618.79</v>
      </c>
      <c r="K160" s="8">
        <v>2646.97</v>
      </c>
      <c r="L160" s="8">
        <v>2617.46</v>
      </c>
      <c r="M160" s="1"/>
      <c r="N160" s="7">
        <f t="shared" si="16"/>
        <v>2628.244545</v>
      </c>
      <c r="O160" s="7">
        <f t="shared" si="17"/>
        <v>24.64438896</v>
      </c>
      <c r="P160" s="3">
        <f t="shared" si="18"/>
        <v>0.9376748828</v>
      </c>
    </row>
    <row r="161" ht="15.75" customHeight="1">
      <c r="A161" s="5" t="s">
        <v>12</v>
      </c>
      <c r="B161" s="8">
        <v>5254.55</v>
      </c>
      <c r="C161" s="8">
        <v>5276.49</v>
      </c>
      <c r="D161" s="8">
        <v>5223.07</v>
      </c>
      <c r="E161" s="8">
        <v>5259.27</v>
      </c>
      <c r="F161" s="8">
        <v>5228.83</v>
      </c>
      <c r="G161" s="8">
        <v>5264.1</v>
      </c>
      <c r="H161" s="8">
        <v>5259.25</v>
      </c>
      <c r="I161" s="8">
        <v>5266.17</v>
      </c>
      <c r="J161" s="8">
        <v>5235.69</v>
      </c>
      <c r="K161" s="8">
        <v>5289.12</v>
      </c>
      <c r="L161" s="8">
        <v>5283.9</v>
      </c>
      <c r="M161" s="1"/>
      <c r="N161" s="7">
        <f t="shared" si="16"/>
        <v>5258.221818</v>
      </c>
      <c r="O161" s="7">
        <f t="shared" si="17"/>
        <v>21.606411</v>
      </c>
      <c r="P161" s="3">
        <f t="shared" si="18"/>
        <v>0.4109071802</v>
      </c>
    </row>
    <row r="162" ht="15.75" customHeight="1">
      <c r="A162" s="5" t="s">
        <v>13</v>
      </c>
      <c r="B162" s="8">
        <v>10069.96</v>
      </c>
      <c r="C162" s="8">
        <v>9998.84</v>
      </c>
      <c r="D162" s="8">
        <v>10012.23</v>
      </c>
      <c r="E162" s="8">
        <v>10040.22</v>
      </c>
      <c r="F162" s="8">
        <v>10061.95</v>
      </c>
      <c r="G162" s="8">
        <v>10062.55</v>
      </c>
      <c r="H162" s="8">
        <v>10072.84</v>
      </c>
      <c r="I162" s="8">
        <v>10030.32</v>
      </c>
      <c r="J162" s="8">
        <v>10035.83</v>
      </c>
      <c r="K162" s="8">
        <v>10080.69</v>
      </c>
      <c r="L162" s="8">
        <v>10096.2</v>
      </c>
      <c r="M162" s="1"/>
      <c r="N162" s="7">
        <f t="shared" si="16"/>
        <v>10051.05727</v>
      </c>
      <c r="O162" s="7">
        <f t="shared" si="17"/>
        <v>30.02007731</v>
      </c>
      <c r="P162" s="3">
        <f t="shared" si="18"/>
        <v>0.2986758159</v>
      </c>
    </row>
    <row r="163" ht="15.75" customHeight="1">
      <c r="A163" s="5" t="s">
        <v>14</v>
      </c>
      <c r="B163" s="8">
        <v>19817.39</v>
      </c>
      <c r="C163" s="8">
        <v>19813.16</v>
      </c>
      <c r="D163" s="8">
        <v>19841.72</v>
      </c>
      <c r="E163" s="8">
        <v>19806.53</v>
      </c>
      <c r="F163" s="8">
        <v>19880.42</v>
      </c>
      <c r="G163" s="8">
        <v>19885.39</v>
      </c>
      <c r="H163" s="8">
        <v>19856.94</v>
      </c>
      <c r="I163" s="8">
        <v>19869.01</v>
      </c>
      <c r="J163" s="8">
        <v>19799.26</v>
      </c>
      <c r="K163" s="8">
        <v>19837.53</v>
      </c>
      <c r="L163" s="8">
        <v>19881.6</v>
      </c>
      <c r="M163" s="1"/>
      <c r="N163" s="7">
        <f t="shared" si="16"/>
        <v>19844.45</v>
      </c>
      <c r="O163" s="7">
        <f t="shared" si="17"/>
        <v>32.18066221</v>
      </c>
      <c r="P163" s="3">
        <f t="shared" si="18"/>
        <v>0.1621645458</v>
      </c>
    </row>
    <row r="164" ht="15.75" customHeight="1">
      <c r="A164" s="5" t="s">
        <v>15</v>
      </c>
      <c r="B164" s="8">
        <v>41336.44</v>
      </c>
      <c r="C164" s="8">
        <v>41002.53</v>
      </c>
      <c r="D164" s="8">
        <v>41019.18</v>
      </c>
      <c r="E164" s="8">
        <v>41107.71</v>
      </c>
      <c r="F164" s="8">
        <v>40999.41</v>
      </c>
      <c r="G164" s="8">
        <v>40856.13</v>
      </c>
      <c r="H164" s="8">
        <v>41032.88</v>
      </c>
      <c r="I164" s="8">
        <v>40889.45</v>
      </c>
      <c r="J164" s="8">
        <v>40877.41</v>
      </c>
      <c r="K164" s="8">
        <v>40967.13</v>
      </c>
      <c r="L164" s="8">
        <v>40923.36</v>
      </c>
      <c r="M164" s="1"/>
      <c r="N164" s="7">
        <f t="shared" si="16"/>
        <v>41001.05727</v>
      </c>
      <c r="O164" s="7">
        <f t="shared" si="17"/>
        <v>134.5879086</v>
      </c>
      <c r="P164" s="3">
        <f t="shared" si="18"/>
        <v>0.328254727</v>
      </c>
    </row>
    <row r="165" ht="15.75" customHeight="1">
      <c r="A165" s="5" t="s">
        <v>16</v>
      </c>
      <c r="B165" s="8">
        <v>83522.03</v>
      </c>
      <c r="C165" s="8">
        <v>82136.13</v>
      </c>
      <c r="D165" s="8">
        <v>81903.27</v>
      </c>
      <c r="E165" s="8">
        <v>82167.89</v>
      </c>
      <c r="F165" s="8">
        <v>82142.23</v>
      </c>
      <c r="G165" s="8">
        <v>81892.4</v>
      </c>
      <c r="H165" s="8">
        <v>82023.33</v>
      </c>
      <c r="I165" s="8">
        <v>82027.18</v>
      </c>
      <c r="J165" s="8">
        <v>82010.62</v>
      </c>
      <c r="K165" s="8">
        <v>81983.95</v>
      </c>
      <c r="L165" s="8">
        <v>81804.48</v>
      </c>
      <c r="M165" s="1"/>
      <c r="N165" s="7">
        <f t="shared" si="16"/>
        <v>82146.68273</v>
      </c>
      <c r="O165" s="7">
        <f t="shared" si="17"/>
        <v>469.8579601</v>
      </c>
      <c r="P165" s="3">
        <f t="shared" si="18"/>
        <v>0.5719743568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98.65</v>
      </c>
      <c r="C173" s="8">
        <v>98.47</v>
      </c>
      <c r="D173" s="8">
        <v>99.42</v>
      </c>
      <c r="E173" s="8">
        <v>98.05</v>
      </c>
      <c r="F173" s="8">
        <v>98.55</v>
      </c>
      <c r="G173" s="8">
        <v>98.42</v>
      </c>
      <c r="H173" s="8">
        <v>97.91</v>
      </c>
      <c r="I173" s="8">
        <v>98.86</v>
      </c>
      <c r="J173" s="8">
        <v>98.47</v>
      </c>
      <c r="K173" s="8">
        <v>98.2</v>
      </c>
      <c r="L173" s="8">
        <v>98.81</v>
      </c>
      <c r="M173" s="1"/>
      <c r="N173" s="7">
        <f t="shared" ref="N173:N193" si="19">AVERAGE(B173:L173)</f>
        <v>98.52818182</v>
      </c>
      <c r="O173" s="7">
        <f t="shared" ref="O173:O193" si="20">STDEV(B173:L173)</f>
        <v>0.4167929506</v>
      </c>
      <c r="P173" s="3">
        <f t="shared" ref="P173:P193" si="21">O173/N173*100</f>
        <v>0.4230190214</v>
      </c>
    </row>
    <row r="174" ht="15.75" customHeight="1">
      <c r="A174" s="5">
        <v>2.0</v>
      </c>
      <c r="B174" s="8">
        <v>98.92</v>
      </c>
      <c r="C174" s="8">
        <v>99.12</v>
      </c>
      <c r="D174" s="8">
        <v>101.11</v>
      </c>
      <c r="E174" s="8">
        <v>98.3</v>
      </c>
      <c r="F174" s="8">
        <v>98.99</v>
      </c>
      <c r="G174" s="8">
        <v>99.04</v>
      </c>
      <c r="H174" s="8">
        <v>98.66</v>
      </c>
      <c r="I174" s="8">
        <v>99.7</v>
      </c>
      <c r="J174" s="8">
        <v>99.31</v>
      </c>
      <c r="K174" s="8">
        <v>98.49</v>
      </c>
      <c r="L174" s="8">
        <v>99.58</v>
      </c>
      <c r="M174" s="1"/>
      <c r="N174" s="7">
        <f t="shared" si="19"/>
        <v>99.20181818</v>
      </c>
      <c r="O174" s="7">
        <f t="shared" si="20"/>
        <v>0.7625459748</v>
      </c>
      <c r="P174" s="3">
        <f t="shared" si="21"/>
        <v>0.7686814503</v>
      </c>
    </row>
    <row r="175" ht="15.75" customHeight="1">
      <c r="A175" s="5">
        <v>4.0</v>
      </c>
      <c r="B175" s="8">
        <v>97.47</v>
      </c>
      <c r="C175" s="8">
        <v>96.83</v>
      </c>
      <c r="D175" s="8">
        <v>97.68</v>
      </c>
      <c r="E175" s="8">
        <v>96.61</v>
      </c>
      <c r="F175" s="8">
        <v>97.46</v>
      </c>
      <c r="G175" s="8">
        <v>97.63</v>
      </c>
      <c r="H175" s="8">
        <v>96.38</v>
      </c>
      <c r="I175" s="8">
        <v>97.51</v>
      </c>
      <c r="J175" s="8">
        <v>97.85</v>
      </c>
      <c r="K175" s="8">
        <v>97.15</v>
      </c>
      <c r="L175" s="8">
        <v>98.97</v>
      </c>
      <c r="M175" s="1"/>
      <c r="N175" s="7">
        <f t="shared" si="19"/>
        <v>97.41272727</v>
      </c>
      <c r="O175" s="7">
        <f t="shared" si="20"/>
        <v>0.6978121654</v>
      </c>
      <c r="P175" s="3">
        <f t="shared" si="21"/>
        <v>0.7163459898</v>
      </c>
    </row>
    <row r="176" ht="15.75" customHeight="1">
      <c r="A176" s="5">
        <v>8.0</v>
      </c>
      <c r="B176" s="8">
        <v>97.3</v>
      </c>
      <c r="C176" s="8">
        <v>97.26</v>
      </c>
      <c r="D176" s="8">
        <v>97.34</v>
      </c>
      <c r="E176" s="8">
        <v>95.96</v>
      </c>
      <c r="F176" s="8">
        <v>97.66</v>
      </c>
      <c r="G176" s="8">
        <v>97.39</v>
      </c>
      <c r="H176" s="8">
        <v>97.18</v>
      </c>
      <c r="I176" s="8">
        <v>99.18</v>
      </c>
      <c r="J176" s="8">
        <v>97.44</v>
      </c>
      <c r="K176" s="8">
        <v>97.04</v>
      </c>
      <c r="L176" s="8">
        <v>98.21</v>
      </c>
      <c r="M176" s="1"/>
      <c r="N176" s="7">
        <f t="shared" si="19"/>
        <v>97.45090909</v>
      </c>
      <c r="O176" s="7">
        <f t="shared" si="20"/>
        <v>0.7842251532</v>
      </c>
      <c r="P176" s="3">
        <f t="shared" si="21"/>
        <v>0.8047386736</v>
      </c>
    </row>
    <row r="177" ht="15.75" customHeight="1">
      <c r="A177" s="5">
        <v>16.0</v>
      </c>
      <c r="B177" s="8">
        <v>92.23</v>
      </c>
      <c r="C177" s="8">
        <v>92.24</v>
      </c>
      <c r="D177" s="8">
        <v>92.1</v>
      </c>
      <c r="E177" s="8">
        <v>90.09</v>
      </c>
      <c r="F177" s="8">
        <v>92.28</v>
      </c>
      <c r="G177" s="8">
        <v>92.17</v>
      </c>
      <c r="H177" s="8">
        <v>92.17</v>
      </c>
      <c r="I177" s="8">
        <v>91.7</v>
      </c>
      <c r="J177" s="8">
        <v>92.36</v>
      </c>
      <c r="K177" s="8">
        <v>91.9</v>
      </c>
      <c r="L177" s="8">
        <v>92.09</v>
      </c>
      <c r="M177" s="1"/>
      <c r="N177" s="7">
        <f t="shared" si="19"/>
        <v>91.93909091</v>
      </c>
      <c r="O177" s="7">
        <f t="shared" si="20"/>
        <v>0.6404444479</v>
      </c>
      <c r="P177" s="3">
        <f t="shared" si="21"/>
        <v>0.6965964549</v>
      </c>
    </row>
    <row r="178" ht="15.75" customHeight="1">
      <c r="A178" s="5">
        <v>32.0</v>
      </c>
      <c r="B178" s="8">
        <v>92.85</v>
      </c>
      <c r="C178" s="8">
        <v>92.16</v>
      </c>
      <c r="D178" s="8">
        <v>92.31</v>
      </c>
      <c r="E178" s="8">
        <v>92.23</v>
      </c>
      <c r="F178" s="8">
        <v>92.25</v>
      </c>
      <c r="G178" s="8">
        <v>92.46</v>
      </c>
      <c r="H178" s="8">
        <v>92.23</v>
      </c>
      <c r="I178" s="8">
        <v>92.22</v>
      </c>
      <c r="J178" s="8">
        <v>92.49</v>
      </c>
      <c r="K178" s="8">
        <v>92.07</v>
      </c>
      <c r="L178" s="8">
        <v>92.22</v>
      </c>
      <c r="M178" s="1"/>
      <c r="N178" s="7">
        <f t="shared" si="19"/>
        <v>92.31727273</v>
      </c>
      <c r="O178" s="7">
        <f t="shared" si="20"/>
        <v>0.2141537256</v>
      </c>
      <c r="P178" s="3">
        <f t="shared" si="21"/>
        <v>0.2319757931</v>
      </c>
    </row>
    <row r="179" ht="15.75" customHeight="1">
      <c r="A179" s="5">
        <v>64.0</v>
      </c>
      <c r="B179" s="8">
        <v>104.69</v>
      </c>
      <c r="C179" s="8">
        <v>104.79</v>
      </c>
      <c r="D179" s="8">
        <v>100.43</v>
      </c>
      <c r="E179" s="8">
        <v>96.37</v>
      </c>
      <c r="F179" s="8">
        <v>100.96</v>
      </c>
      <c r="G179" s="8">
        <v>103.38</v>
      </c>
      <c r="H179" s="8">
        <v>101.15</v>
      </c>
      <c r="I179" s="8">
        <v>100.31</v>
      </c>
      <c r="J179" s="8">
        <v>102.35</v>
      </c>
      <c r="K179" s="8">
        <v>104.02</v>
      </c>
      <c r="L179" s="8">
        <v>97.87</v>
      </c>
      <c r="M179" s="1"/>
      <c r="N179" s="7">
        <f t="shared" si="19"/>
        <v>101.4836364</v>
      </c>
      <c r="O179" s="7">
        <f t="shared" si="20"/>
        <v>2.721643888</v>
      </c>
      <c r="P179" s="3">
        <f t="shared" si="21"/>
        <v>2.681854914</v>
      </c>
    </row>
    <row r="180" ht="15.75" customHeight="1">
      <c r="A180" s="5">
        <v>128.0</v>
      </c>
      <c r="B180" s="8">
        <v>105.4</v>
      </c>
      <c r="C180" s="8">
        <v>105.66</v>
      </c>
      <c r="D180" s="8">
        <v>105.64</v>
      </c>
      <c r="E180" s="8">
        <v>104.97</v>
      </c>
      <c r="F180" s="8">
        <v>105.14</v>
      </c>
      <c r="G180" s="8">
        <v>105.44</v>
      </c>
      <c r="H180" s="8">
        <v>105.3</v>
      </c>
      <c r="I180" s="8">
        <v>105.06</v>
      </c>
      <c r="J180" s="8">
        <v>105.08</v>
      </c>
      <c r="K180" s="8">
        <v>105.41</v>
      </c>
      <c r="L180" s="8">
        <v>105.17</v>
      </c>
      <c r="M180" s="1"/>
      <c r="N180" s="7">
        <f t="shared" si="19"/>
        <v>105.2972727</v>
      </c>
      <c r="O180" s="7">
        <f t="shared" si="20"/>
        <v>0.2332848434</v>
      </c>
      <c r="P180" s="3">
        <f t="shared" si="21"/>
        <v>0.2215487993</v>
      </c>
    </row>
    <row r="181" ht="15.75" customHeight="1">
      <c r="A181" s="5">
        <v>256.0</v>
      </c>
      <c r="B181" s="8">
        <v>115.9</v>
      </c>
      <c r="C181" s="8">
        <v>117.7</v>
      </c>
      <c r="D181" s="8">
        <v>115.82</v>
      </c>
      <c r="E181" s="8">
        <v>115.41</v>
      </c>
      <c r="F181" s="8">
        <v>115.65</v>
      </c>
      <c r="G181" s="8">
        <v>116.08</v>
      </c>
      <c r="H181" s="8">
        <v>115.94</v>
      </c>
      <c r="I181" s="8">
        <v>115.27</v>
      </c>
      <c r="J181" s="8">
        <v>116.0</v>
      </c>
      <c r="K181" s="8">
        <v>115.75</v>
      </c>
      <c r="L181" s="8">
        <v>115.11</v>
      </c>
      <c r="M181" s="1"/>
      <c r="N181" s="7">
        <f t="shared" si="19"/>
        <v>115.8754545</v>
      </c>
      <c r="O181" s="7">
        <f t="shared" si="20"/>
        <v>0.6804316812</v>
      </c>
      <c r="P181" s="3">
        <f t="shared" si="21"/>
        <v>0.5872095034</v>
      </c>
    </row>
    <row r="182" ht="15.75" customHeight="1">
      <c r="A182" s="5">
        <v>512.0</v>
      </c>
      <c r="B182" s="8">
        <v>130.79</v>
      </c>
      <c r="C182" s="8">
        <v>130.8</v>
      </c>
      <c r="D182" s="8">
        <v>130.76</v>
      </c>
      <c r="E182" s="8">
        <v>130.16</v>
      </c>
      <c r="F182" s="8">
        <v>130.71</v>
      </c>
      <c r="G182" s="8">
        <v>130.89</v>
      </c>
      <c r="H182" s="8">
        <v>130.6</v>
      </c>
      <c r="I182" s="8">
        <v>130.56</v>
      </c>
      <c r="J182" s="8">
        <v>130.66</v>
      </c>
      <c r="K182" s="8">
        <v>130.7</v>
      </c>
      <c r="L182" s="8">
        <v>130.06</v>
      </c>
      <c r="M182" s="1"/>
      <c r="N182" s="7">
        <f t="shared" si="19"/>
        <v>130.6081818</v>
      </c>
      <c r="O182" s="7">
        <f t="shared" si="20"/>
        <v>0.2641143003</v>
      </c>
      <c r="P182" s="3">
        <f t="shared" si="21"/>
        <v>0.2022188018</v>
      </c>
    </row>
    <row r="183" ht="15.75" customHeight="1">
      <c r="A183" s="5" t="s">
        <v>6</v>
      </c>
      <c r="B183" s="8">
        <v>159.84</v>
      </c>
      <c r="C183" s="8">
        <v>160.03</v>
      </c>
      <c r="D183" s="8">
        <v>159.53</v>
      </c>
      <c r="E183" s="8">
        <v>160.49</v>
      </c>
      <c r="F183" s="8">
        <v>159.64</v>
      </c>
      <c r="G183" s="8">
        <v>160.48</v>
      </c>
      <c r="H183" s="8">
        <v>159.51</v>
      </c>
      <c r="I183" s="8">
        <v>160.12</v>
      </c>
      <c r="J183" s="8">
        <v>159.68</v>
      </c>
      <c r="K183" s="8">
        <v>159.95</v>
      </c>
      <c r="L183" s="8">
        <v>159.39</v>
      </c>
      <c r="M183" s="1"/>
      <c r="N183" s="7">
        <f t="shared" si="19"/>
        <v>159.8781818</v>
      </c>
      <c r="O183" s="7">
        <f t="shared" si="20"/>
        <v>0.3762663467</v>
      </c>
      <c r="P183" s="3">
        <f t="shared" si="21"/>
        <v>0.2353456503</v>
      </c>
    </row>
    <row r="184" ht="15.75" customHeight="1">
      <c r="A184" s="5" t="s">
        <v>7</v>
      </c>
      <c r="B184" s="8">
        <v>213.39</v>
      </c>
      <c r="C184" s="8">
        <v>213.92</v>
      </c>
      <c r="D184" s="8">
        <v>214.43</v>
      </c>
      <c r="E184" s="8">
        <v>228.73</v>
      </c>
      <c r="F184" s="8">
        <v>213.69</v>
      </c>
      <c r="G184" s="8">
        <v>214.1</v>
      </c>
      <c r="H184" s="8">
        <v>218.75</v>
      </c>
      <c r="I184" s="8">
        <v>222.73</v>
      </c>
      <c r="J184" s="8">
        <v>213.09</v>
      </c>
      <c r="K184" s="8">
        <v>219.34</v>
      </c>
      <c r="L184" s="8">
        <v>227.03</v>
      </c>
      <c r="M184" s="1"/>
      <c r="N184" s="7">
        <f t="shared" si="19"/>
        <v>218.1090909</v>
      </c>
      <c r="O184" s="7">
        <f t="shared" si="20"/>
        <v>5.742921651</v>
      </c>
      <c r="P184" s="3">
        <f t="shared" si="21"/>
        <v>2.633050107</v>
      </c>
    </row>
    <row r="185" ht="15.75" customHeight="1">
      <c r="A185" s="5" t="s">
        <v>8</v>
      </c>
      <c r="B185" s="8">
        <v>323.39</v>
      </c>
      <c r="C185" s="8">
        <v>322.63</v>
      </c>
      <c r="D185" s="8">
        <v>322.65</v>
      </c>
      <c r="E185" s="8">
        <v>324.28</v>
      </c>
      <c r="F185" s="8">
        <v>322.66</v>
      </c>
      <c r="G185" s="8">
        <v>322.37</v>
      </c>
      <c r="H185" s="8">
        <v>325.1</v>
      </c>
      <c r="I185" s="8">
        <v>322.65</v>
      </c>
      <c r="J185" s="8">
        <v>324.69</v>
      </c>
      <c r="K185" s="8">
        <v>322.52</v>
      </c>
      <c r="L185" s="8">
        <v>321.92</v>
      </c>
      <c r="M185" s="1"/>
      <c r="N185" s="7">
        <f t="shared" si="19"/>
        <v>323.1690909</v>
      </c>
      <c r="O185" s="7">
        <f t="shared" si="20"/>
        <v>1.050394731</v>
      </c>
      <c r="P185" s="3">
        <f t="shared" si="21"/>
        <v>0.3250294538</v>
      </c>
    </row>
    <row r="186" ht="15.75" customHeight="1">
      <c r="A186" s="5" t="s">
        <v>9</v>
      </c>
      <c r="B186" s="8">
        <v>560.47</v>
      </c>
      <c r="C186" s="8">
        <v>559.66</v>
      </c>
      <c r="D186" s="8">
        <v>559.34</v>
      </c>
      <c r="E186" s="8">
        <v>557.31</v>
      </c>
      <c r="F186" s="8">
        <v>560.07</v>
      </c>
      <c r="G186" s="8">
        <v>560.7</v>
      </c>
      <c r="H186" s="8">
        <v>558.41</v>
      </c>
      <c r="I186" s="8">
        <v>559.44</v>
      </c>
      <c r="J186" s="8">
        <v>561.34</v>
      </c>
      <c r="K186" s="8">
        <v>559.43</v>
      </c>
      <c r="L186" s="8">
        <v>559.85</v>
      </c>
      <c r="M186" s="1"/>
      <c r="N186" s="7">
        <f t="shared" si="19"/>
        <v>559.6381818</v>
      </c>
      <c r="O186" s="7">
        <f t="shared" si="20"/>
        <v>1.097623052</v>
      </c>
      <c r="P186" s="3">
        <f t="shared" si="21"/>
        <v>0.1961308373</v>
      </c>
    </row>
    <row r="187" ht="15.75" customHeight="1">
      <c r="A187" s="5" t="s">
        <v>10</v>
      </c>
      <c r="B187" s="8">
        <v>1058.0</v>
      </c>
      <c r="C187" s="8">
        <v>1065.69</v>
      </c>
      <c r="D187" s="8">
        <v>1058.81</v>
      </c>
      <c r="E187" s="8">
        <v>1054.77</v>
      </c>
      <c r="F187" s="8">
        <v>1068.83</v>
      </c>
      <c r="G187" s="8">
        <v>1065.78</v>
      </c>
      <c r="H187" s="8">
        <v>1059.75</v>
      </c>
      <c r="I187" s="8">
        <v>1056.68</v>
      </c>
      <c r="J187" s="8">
        <v>1063.29</v>
      </c>
      <c r="K187" s="8">
        <v>1069.4</v>
      </c>
      <c r="L187" s="8">
        <v>1064.69</v>
      </c>
      <c r="M187" s="1"/>
      <c r="N187" s="7">
        <f t="shared" si="19"/>
        <v>1062.335455</v>
      </c>
      <c r="O187" s="7">
        <f t="shared" si="20"/>
        <v>4.987882043</v>
      </c>
      <c r="P187" s="3">
        <f t="shared" si="21"/>
        <v>0.4695204346</v>
      </c>
    </row>
    <row r="188" ht="15.75" customHeight="1">
      <c r="A188" s="5" t="s">
        <v>11</v>
      </c>
      <c r="B188" s="8">
        <v>2630.06</v>
      </c>
      <c r="C188" s="8">
        <v>2645.65</v>
      </c>
      <c r="D188" s="8">
        <v>2623.55</v>
      </c>
      <c r="E188" s="8">
        <v>2649.8</v>
      </c>
      <c r="F188" s="8">
        <v>2605.53</v>
      </c>
      <c r="G188" s="8">
        <v>2637.03</v>
      </c>
      <c r="H188" s="8">
        <v>2654.48</v>
      </c>
      <c r="I188" s="8">
        <v>2642.56</v>
      </c>
      <c r="J188" s="8">
        <v>2615.19</v>
      </c>
      <c r="K188" s="8">
        <v>2633.3</v>
      </c>
      <c r="L188" s="8">
        <v>2608.97</v>
      </c>
      <c r="M188" s="1"/>
      <c r="N188" s="7">
        <f t="shared" si="19"/>
        <v>2631.465455</v>
      </c>
      <c r="O188" s="7">
        <f t="shared" si="20"/>
        <v>16.53075398</v>
      </c>
      <c r="P188" s="3">
        <f t="shared" si="21"/>
        <v>0.6281957438</v>
      </c>
    </row>
    <row r="189" ht="15.75" customHeight="1">
      <c r="A189" s="5" t="s">
        <v>12</v>
      </c>
      <c r="B189" s="8">
        <v>5311.21</v>
      </c>
      <c r="C189" s="8">
        <v>5317.4</v>
      </c>
      <c r="D189" s="8">
        <v>5300.31</v>
      </c>
      <c r="E189" s="8">
        <v>5330.63</v>
      </c>
      <c r="F189" s="8">
        <v>5290.17</v>
      </c>
      <c r="G189" s="8">
        <v>5300.85</v>
      </c>
      <c r="H189" s="8">
        <v>5274.32</v>
      </c>
      <c r="I189" s="8">
        <v>5319.88</v>
      </c>
      <c r="J189" s="8">
        <v>5291.99</v>
      </c>
      <c r="K189" s="8">
        <v>5257.68</v>
      </c>
      <c r="L189" s="8">
        <v>5333.92</v>
      </c>
      <c r="M189" s="1"/>
      <c r="N189" s="7">
        <f t="shared" si="19"/>
        <v>5302.578182</v>
      </c>
      <c r="O189" s="7">
        <f t="shared" si="20"/>
        <v>23.34809835</v>
      </c>
      <c r="P189" s="3">
        <f t="shared" si="21"/>
        <v>0.440315966</v>
      </c>
    </row>
    <row r="190" ht="15.75" customHeight="1">
      <c r="A190" s="5" t="s">
        <v>13</v>
      </c>
      <c r="B190" s="8">
        <v>10050.56</v>
      </c>
      <c r="C190" s="8">
        <v>10047.41</v>
      </c>
      <c r="D190" s="8">
        <v>10065.77</v>
      </c>
      <c r="E190" s="8">
        <v>10067.82</v>
      </c>
      <c r="F190" s="8">
        <v>10032.37</v>
      </c>
      <c r="G190" s="8">
        <v>10086.57</v>
      </c>
      <c r="H190" s="8">
        <v>10014.03</v>
      </c>
      <c r="I190" s="8">
        <v>9991.09</v>
      </c>
      <c r="J190" s="8">
        <v>9991.47</v>
      </c>
      <c r="K190" s="8">
        <v>9992.98</v>
      </c>
      <c r="L190" s="8">
        <v>10005.69</v>
      </c>
      <c r="M190" s="1"/>
      <c r="N190" s="7">
        <f t="shared" si="19"/>
        <v>10031.43273</v>
      </c>
      <c r="O190" s="7">
        <f t="shared" si="20"/>
        <v>34.40045845</v>
      </c>
      <c r="P190" s="3">
        <f t="shared" si="21"/>
        <v>0.3429266725</v>
      </c>
    </row>
    <row r="191" ht="15.75" customHeight="1">
      <c r="A191" s="5" t="s">
        <v>14</v>
      </c>
      <c r="B191" s="8">
        <v>19722.3</v>
      </c>
      <c r="C191" s="8">
        <v>19805.94</v>
      </c>
      <c r="D191" s="8">
        <v>19732.25</v>
      </c>
      <c r="E191" s="8">
        <v>19731.35</v>
      </c>
      <c r="F191" s="8">
        <v>19771.14</v>
      </c>
      <c r="G191" s="8">
        <v>19778.0</v>
      </c>
      <c r="H191" s="8">
        <v>19739.44</v>
      </c>
      <c r="I191" s="8">
        <v>19818.25</v>
      </c>
      <c r="J191" s="8">
        <v>19727.75</v>
      </c>
      <c r="K191" s="8">
        <v>19757.15</v>
      </c>
      <c r="L191" s="8">
        <v>19769.93</v>
      </c>
      <c r="M191" s="1"/>
      <c r="N191" s="7">
        <f t="shared" si="19"/>
        <v>19759.40909</v>
      </c>
      <c r="O191" s="7">
        <f t="shared" si="20"/>
        <v>32.44916531</v>
      </c>
      <c r="P191" s="3">
        <f t="shared" si="21"/>
        <v>0.1642213345</v>
      </c>
    </row>
    <row r="192" ht="15.75" customHeight="1">
      <c r="A192" s="5" t="s">
        <v>15</v>
      </c>
      <c r="B192" s="8">
        <v>40958.09</v>
      </c>
      <c r="C192" s="8">
        <v>40952.94</v>
      </c>
      <c r="D192" s="8">
        <v>40867.22</v>
      </c>
      <c r="E192" s="8">
        <v>41055.07</v>
      </c>
      <c r="F192" s="8">
        <v>41083.89</v>
      </c>
      <c r="G192" s="8">
        <v>40902.07</v>
      </c>
      <c r="H192" s="8">
        <v>41049.65</v>
      </c>
      <c r="I192" s="8">
        <v>40752.81</v>
      </c>
      <c r="J192" s="8">
        <v>40984.77</v>
      </c>
      <c r="K192" s="8">
        <v>40860.7</v>
      </c>
      <c r="L192" s="8">
        <v>41105.12</v>
      </c>
      <c r="M192" s="1"/>
      <c r="N192" s="7">
        <f t="shared" si="19"/>
        <v>40961.12091</v>
      </c>
      <c r="O192" s="7">
        <f t="shared" si="20"/>
        <v>109.0364146</v>
      </c>
      <c r="P192" s="3">
        <f t="shared" si="21"/>
        <v>0.2661948994</v>
      </c>
    </row>
    <row r="193" ht="15.75" customHeight="1">
      <c r="A193" s="5" t="s">
        <v>16</v>
      </c>
      <c r="B193" s="8">
        <v>81897.83</v>
      </c>
      <c r="C193" s="8">
        <v>82002.61</v>
      </c>
      <c r="D193" s="8">
        <v>82046.35</v>
      </c>
      <c r="E193" s="8">
        <v>81872.22</v>
      </c>
      <c r="F193" s="8">
        <v>81941.47</v>
      </c>
      <c r="G193" s="8">
        <v>81902.99</v>
      </c>
      <c r="H193" s="8">
        <v>81936.43</v>
      </c>
      <c r="I193" s="8">
        <v>81852.6</v>
      </c>
      <c r="J193" s="8">
        <v>81723.88</v>
      </c>
      <c r="K193" s="8">
        <v>81819.92</v>
      </c>
      <c r="L193" s="8">
        <v>81974.38</v>
      </c>
      <c r="M193" s="1"/>
      <c r="N193" s="7">
        <f t="shared" si="19"/>
        <v>81906.42545</v>
      </c>
      <c r="O193" s="7">
        <f t="shared" si="20"/>
        <v>89.74155775</v>
      </c>
      <c r="P193" s="3">
        <f t="shared" si="21"/>
        <v>0.1095659556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7" t="str">
        <f t="shared" ref="N5:N25" si="1">AVERAGE(B5:L5)</f>
        <v>#DIV/0!</v>
      </c>
      <c r="O5" s="7" t="str">
        <f t="shared" ref="O5:O25" si="2">STDEV(B5:L5)</f>
        <v>#DIV/0!</v>
      </c>
      <c r="P5" s="3" t="str">
        <f t="shared" ref="P5:P25" si="3">O5/N5*100</f>
        <v>#DIV/0!</v>
      </c>
    </row>
    <row r="6" ht="15.75" customHeight="1">
      <c r="A6" s="5">
        <v>2.0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7" t="str">
        <f t="shared" si="1"/>
        <v>#DIV/0!</v>
      </c>
      <c r="O6" s="7" t="str">
        <f t="shared" si="2"/>
        <v>#DIV/0!</v>
      </c>
      <c r="P6" s="3" t="str">
        <f t="shared" si="3"/>
        <v>#DIV/0!</v>
      </c>
    </row>
    <row r="7" ht="15.75" customHeight="1">
      <c r="A7" s="5">
        <v>4.0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7" t="str">
        <f t="shared" si="1"/>
        <v>#DIV/0!</v>
      </c>
      <c r="O7" s="7" t="str">
        <f t="shared" si="2"/>
        <v>#DIV/0!</v>
      </c>
      <c r="P7" s="3" t="str">
        <f t="shared" si="3"/>
        <v>#DIV/0!</v>
      </c>
    </row>
    <row r="8" ht="15.75" customHeight="1">
      <c r="A8" s="5">
        <v>8.0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7" t="str">
        <f t="shared" si="1"/>
        <v>#DIV/0!</v>
      </c>
      <c r="O8" s="7" t="str">
        <f t="shared" si="2"/>
        <v>#DIV/0!</v>
      </c>
      <c r="P8" s="3" t="str">
        <f t="shared" si="3"/>
        <v>#DIV/0!</v>
      </c>
    </row>
    <row r="9" ht="15.75" customHeight="1">
      <c r="A9" s="5">
        <v>16.0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7" t="str">
        <f t="shared" si="1"/>
        <v>#DIV/0!</v>
      </c>
      <c r="O9" s="7" t="str">
        <f t="shared" si="2"/>
        <v>#DIV/0!</v>
      </c>
      <c r="P9" s="3" t="str">
        <f t="shared" si="3"/>
        <v>#DIV/0!</v>
      </c>
    </row>
    <row r="10" ht="15.75" customHeight="1">
      <c r="A10" s="5">
        <v>32.0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7" t="str">
        <f t="shared" si="1"/>
        <v>#DIV/0!</v>
      </c>
      <c r="O10" s="7" t="str">
        <f t="shared" si="2"/>
        <v>#DIV/0!</v>
      </c>
      <c r="P10" s="3" t="str">
        <f t="shared" si="3"/>
        <v>#DIV/0!</v>
      </c>
    </row>
    <row r="11" ht="15.75" customHeight="1">
      <c r="A11" s="5">
        <v>64.0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7" t="str">
        <f t="shared" si="1"/>
        <v>#DIV/0!</v>
      </c>
      <c r="O11" s="7" t="str">
        <f t="shared" si="2"/>
        <v>#DIV/0!</v>
      </c>
      <c r="P11" s="3" t="str">
        <f t="shared" si="3"/>
        <v>#DIV/0!</v>
      </c>
    </row>
    <row r="12" ht="15.75" customHeight="1">
      <c r="A12" s="5">
        <v>128.0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7" t="str">
        <f t="shared" si="1"/>
        <v>#DIV/0!</v>
      </c>
      <c r="O12" s="7" t="str">
        <f t="shared" si="2"/>
        <v>#DIV/0!</v>
      </c>
      <c r="P12" s="3" t="str">
        <f t="shared" si="3"/>
        <v>#DIV/0!</v>
      </c>
    </row>
    <row r="13" ht="15.75" customHeight="1">
      <c r="A13" s="5">
        <v>256.0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7" t="str">
        <f t="shared" si="1"/>
        <v>#DIV/0!</v>
      </c>
      <c r="O13" s="7" t="str">
        <f t="shared" si="2"/>
        <v>#DIV/0!</v>
      </c>
      <c r="P13" s="3" t="str">
        <f t="shared" si="3"/>
        <v>#DIV/0!</v>
      </c>
    </row>
    <row r="14" ht="15.75" customHeight="1">
      <c r="A14" s="5">
        <v>512.0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7" t="str">
        <f t="shared" si="1"/>
        <v>#DIV/0!</v>
      </c>
      <c r="O14" s="7" t="str">
        <f t="shared" si="2"/>
        <v>#DIV/0!</v>
      </c>
      <c r="P14" s="3" t="str">
        <f t="shared" si="3"/>
        <v>#DIV/0!</v>
      </c>
    </row>
    <row r="15" ht="15.75" customHeight="1">
      <c r="A15" s="5" t="s"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7" t="str">
        <f t="shared" si="1"/>
        <v>#DIV/0!</v>
      </c>
      <c r="O15" s="7" t="str">
        <f t="shared" si="2"/>
        <v>#DIV/0!</v>
      </c>
      <c r="P15" s="3" t="str">
        <f t="shared" si="3"/>
        <v>#DIV/0!</v>
      </c>
    </row>
    <row r="16" ht="15.75" customHeight="1">
      <c r="A16" s="5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7" t="str">
        <f t="shared" si="1"/>
        <v>#DIV/0!</v>
      </c>
      <c r="O16" s="7" t="str">
        <f t="shared" si="2"/>
        <v>#DIV/0!</v>
      </c>
      <c r="P16" s="3" t="str">
        <f t="shared" si="3"/>
        <v>#DIV/0!</v>
      </c>
    </row>
    <row r="17" ht="15.75" customHeight="1">
      <c r="A17" s="5" t="s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7" t="str">
        <f t="shared" si="1"/>
        <v>#DIV/0!</v>
      </c>
      <c r="O17" s="7" t="str">
        <f t="shared" si="2"/>
        <v>#DIV/0!</v>
      </c>
      <c r="P17" s="3" t="str">
        <f t="shared" si="3"/>
        <v>#DIV/0!</v>
      </c>
    </row>
    <row r="18" ht="15.75" customHeight="1">
      <c r="A18" s="5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7" t="str">
        <f t="shared" si="1"/>
        <v>#DIV/0!</v>
      </c>
      <c r="O18" s="7" t="str">
        <f t="shared" si="2"/>
        <v>#DIV/0!</v>
      </c>
      <c r="P18" s="3" t="str">
        <f t="shared" si="3"/>
        <v>#DIV/0!</v>
      </c>
    </row>
    <row r="19" ht="15.75" customHeight="1">
      <c r="A19" s="5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7" t="str">
        <f t="shared" si="1"/>
        <v>#DIV/0!</v>
      </c>
      <c r="O19" s="7" t="str">
        <f t="shared" si="2"/>
        <v>#DIV/0!</v>
      </c>
      <c r="P19" s="3" t="str">
        <f t="shared" si="3"/>
        <v>#DIV/0!</v>
      </c>
    </row>
    <row r="20" ht="15.75" customHeight="1">
      <c r="A20" s="5" t="s"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7" t="str">
        <f t="shared" si="1"/>
        <v>#DIV/0!</v>
      </c>
      <c r="O20" s="7" t="str">
        <f t="shared" si="2"/>
        <v>#DIV/0!</v>
      </c>
      <c r="P20" s="3" t="str">
        <f t="shared" si="3"/>
        <v>#DIV/0!</v>
      </c>
    </row>
    <row r="21" ht="15.75" customHeight="1">
      <c r="A21" s="5" t="s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7" t="str">
        <f t="shared" si="1"/>
        <v>#DIV/0!</v>
      </c>
      <c r="O21" s="7" t="str">
        <f t="shared" si="2"/>
        <v>#DIV/0!</v>
      </c>
      <c r="P21" s="3" t="str">
        <f t="shared" si="3"/>
        <v>#DIV/0!</v>
      </c>
    </row>
    <row r="22" ht="15.75" customHeight="1">
      <c r="A22" s="5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7" t="str">
        <f t="shared" si="1"/>
        <v>#DIV/0!</v>
      </c>
      <c r="O22" s="7" t="str">
        <f t="shared" si="2"/>
        <v>#DIV/0!</v>
      </c>
      <c r="P22" s="3" t="str">
        <f t="shared" si="3"/>
        <v>#DIV/0!</v>
      </c>
    </row>
    <row r="23" ht="15.75" customHeight="1">
      <c r="A23" s="5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7" t="str">
        <f t="shared" si="1"/>
        <v>#DIV/0!</v>
      </c>
      <c r="O23" s="7" t="str">
        <f t="shared" si="2"/>
        <v>#DIV/0!</v>
      </c>
      <c r="P23" s="3" t="str">
        <f t="shared" si="3"/>
        <v>#DIV/0!</v>
      </c>
    </row>
    <row r="24" ht="15.75" customHeight="1">
      <c r="A24" s="5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7" t="str">
        <f t="shared" si="1"/>
        <v>#DIV/0!</v>
      </c>
      <c r="O24" s="7" t="str">
        <f t="shared" si="2"/>
        <v>#DIV/0!</v>
      </c>
      <c r="P24" s="3" t="str">
        <f t="shared" si="3"/>
        <v>#DIV/0!</v>
      </c>
    </row>
    <row r="25" ht="15.75" customHeight="1">
      <c r="A25" s="5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7" t="str">
        <f t="shared" si="1"/>
        <v>#DIV/0!</v>
      </c>
      <c r="O25" s="7" t="str">
        <f t="shared" si="2"/>
        <v>#DIV/0!</v>
      </c>
      <c r="P25" s="3" t="str">
        <f t="shared" si="3"/>
        <v>#DIV/0!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49.11</v>
      </c>
      <c r="C33" s="8">
        <v>49.25</v>
      </c>
      <c r="D33" s="8">
        <v>49.08</v>
      </c>
      <c r="E33" s="8">
        <v>49.63</v>
      </c>
      <c r="F33" s="8">
        <v>49.46</v>
      </c>
      <c r="G33" s="8">
        <v>49.27</v>
      </c>
      <c r="H33" s="8">
        <v>49.52</v>
      </c>
      <c r="I33" s="8">
        <v>48.91</v>
      </c>
      <c r="J33" s="8">
        <v>49.44</v>
      </c>
      <c r="K33" s="8">
        <v>49.56</v>
      </c>
      <c r="L33" s="8">
        <v>49.29</v>
      </c>
      <c r="M33" s="1"/>
      <c r="N33" s="7">
        <f t="shared" ref="N33:N53" si="4">AVERAGE(B33:L33)</f>
        <v>49.32</v>
      </c>
      <c r="O33" s="7">
        <f t="shared" ref="O33:O53" si="5">STDEV(B33:L33)</f>
        <v>0.2248999778</v>
      </c>
      <c r="P33" s="3">
        <f t="shared" ref="P33:P53" si="6">O33/N33*100</f>
        <v>0.456001577</v>
      </c>
    </row>
    <row r="34" ht="15.75" customHeight="1">
      <c r="A34" s="5">
        <v>2.0</v>
      </c>
      <c r="B34" s="8">
        <v>48.9</v>
      </c>
      <c r="C34" s="8">
        <v>48.82</v>
      </c>
      <c r="D34" s="8">
        <v>48.77</v>
      </c>
      <c r="E34" s="8">
        <v>48.97</v>
      </c>
      <c r="F34" s="8">
        <v>48.85</v>
      </c>
      <c r="G34" s="8">
        <v>48.75</v>
      </c>
      <c r="H34" s="8">
        <v>49.06</v>
      </c>
      <c r="I34" s="8">
        <v>48.84</v>
      </c>
      <c r="J34" s="8">
        <v>49.14</v>
      </c>
      <c r="K34" s="8">
        <v>48.86</v>
      </c>
      <c r="L34" s="8">
        <v>48.86</v>
      </c>
      <c r="M34" s="1"/>
      <c r="N34" s="7">
        <f t="shared" si="4"/>
        <v>48.89272727</v>
      </c>
      <c r="O34" s="7">
        <f t="shared" si="5"/>
        <v>0.1194228545</v>
      </c>
      <c r="P34" s="3">
        <f t="shared" si="6"/>
        <v>0.2442548436</v>
      </c>
    </row>
    <row r="35" ht="15.75" customHeight="1">
      <c r="A35" s="5">
        <v>4.0</v>
      </c>
      <c r="B35" s="8">
        <v>49.25</v>
      </c>
      <c r="C35" s="8">
        <v>49.16</v>
      </c>
      <c r="D35" s="8">
        <v>48.46</v>
      </c>
      <c r="E35" s="8">
        <v>49.29</v>
      </c>
      <c r="F35" s="8">
        <v>49.39</v>
      </c>
      <c r="G35" s="8">
        <v>49.45</v>
      </c>
      <c r="H35" s="8">
        <v>49.31</v>
      </c>
      <c r="I35" s="8">
        <v>49.24</v>
      </c>
      <c r="J35" s="8">
        <v>49.39</v>
      </c>
      <c r="K35" s="8">
        <v>49.27</v>
      </c>
      <c r="L35" s="8">
        <v>49.32</v>
      </c>
      <c r="M35" s="1"/>
      <c r="N35" s="7">
        <f t="shared" si="4"/>
        <v>49.23</v>
      </c>
      <c r="O35" s="7">
        <f t="shared" si="5"/>
        <v>0.2678805704</v>
      </c>
      <c r="P35" s="3">
        <f t="shared" si="6"/>
        <v>0.5441409108</v>
      </c>
    </row>
    <row r="36" ht="15.75" customHeight="1">
      <c r="A36" s="5">
        <v>8.0</v>
      </c>
      <c r="B36" s="8">
        <v>49.34</v>
      </c>
      <c r="C36" s="8">
        <v>49.6</v>
      </c>
      <c r="D36" s="8">
        <v>48.28</v>
      </c>
      <c r="E36" s="8">
        <v>49.6</v>
      </c>
      <c r="F36" s="8">
        <v>49.61</v>
      </c>
      <c r="G36" s="8">
        <v>49.75</v>
      </c>
      <c r="H36" s="8">
        <v>49.47</v>
      </c>
      <c r="I36" s="8">
        <v>49.66</v>
      </c>
      <c r="J36" s="8">
        <v>50.03</v>
      </c>
      <c r="K36" s="8">
        <v>48.71</v>
      </c>
      <c r="L36" s="8">
        <v>49.66</v>
      </c>
      <c r="M36" s="1"/>
      <c r="N36" s="7">
        <f t="shared" si="4"/>
        <v>49.42818182</v>
      </c>
      <c r="O36" s="7">
        <f t="shared" si="5"/>
        <v>0.5008955616</v>
      </c>
      <c r="P36" s="3">
        <f t="shared" si="6"/>
        <v>1.013380511</v>
      </c>
    </row>
    <row r="37" ht="15.75" customHeight="1">
      <c r="A37" s="5">
        <v>16.0</v>
      </c>
      <c r="B37" s="8">
        <v>49.27</v>
      </c>
      <c r="C37" s="8">
        <v>49.78</v>
      </c>
      <c r="D37" s="8">
        <v>48.83</v>
      </c>
      <c r="E37" s="8">
        <v>49.49</v>
      </c>
      <c r="F37" s="8">
        <v>49.66</v>
      </c>
      <c r="G37" s="8">
        <v>49.45</v>
      </c>
      <c r="H37" s="8">
        <v>49.37</v>
      </c>
      <c r="I37" s="8">
        <v>49.85</v>
      </c>
      <c r="J37" s="8">
        <v>49.02</v>
      </c>
      <c r="K37" s="8">
        <v>48.93</v>
      </c>
      <c r="L37" s="8">
        <v>49.43</v>
      </c>
      <c r="M37" s="1"/>
      <c r="N37" s="7">
        <f t="shared" si="4"/>
        <v>49.37090909</v>
      </c>
      <c r="O37" s="7">
        <f t="shared" si="5"/>
        <v>0.3353641169</v>
      </c>
      <c r="P37" s="3">
        <f t="shared" si="6"/>
        <v>0.6792747452</v>
      </c>
    </row>
    <row r="38" ht="15.75" customHeight="1">
      <c r="A38" s="5">
        <v>32.0</v>
      </c>
      <c r="B38" s="8">
        <v>49.76</v>
      </c>
      <c r="C38" s="8">
        <v>49.75</v>
      </c>
      <c r="D38" s="8">
        <v>48.98</v>
      </c>
      <c r="E38" s="8">
        <v>49.35</v>
      </c>
      <c r="F38" s="8">
        <v>50.1</v>
      </c>
      <c r="G38" s="8">
        <v>49.62</v>
      </c>
      <c r="H38" s="8">
        <v>49.61</v>
      </c>
      <c r="I38" s="8">
        <v>49.05</v>
      </c>
      <c r="J38" s="8">
        <v>49.26</v>
      </c>
      <c r="K38" s="8">
        <v>48.91</v>
      </c>
      <c r="L38" s="8">
        <v>49.85</v>
      </c>
      <c r="M38" s="1"/>
      <c r="N38" s="7">
        <f t="shared" si="4"/>
        <v>49.47636364</v>
      </c>
      <c r="O38" s="7">
        <f t="shared" si="5"/>
        <v>0.3916700838</v>
      </c>
      <c r="P38" s="3">
        <f t="shared" si="6"/>
        <v>0.7916307</v>
      </c>
    </row>
    <row r="39" ht="15.75" customHeight="1">
      <c r="A39" s="5">
        <v>64.0</v>
      </c>
      <c r="B39" s="8">
        <v>50.48</v>
      </c>
      <c r="C39" s="8">
        <v>50.84</v>
      </c>
      <c r="D39" s="8">
        <v>50.42</v>
      </c>
      <c r="E39" s="8">
        <v>51.18</v>
      </c>
      <c r="F39" s="8">
        <v>51.0</v>
      </c>
      <c r="G39" s="8">
        <v>51.84</v>
      </c>
      <c r="H39" s="8">
        <v>51.0</v>
      </c>
      <c r="I39" s="8">
        <v>50.97</v>
      </c>
      <c r="J39" s="8">
        <v>50.74</v>
      </c>
      <c r="K39" s="8">
        <v>50.85</v>
      </c>
      <c r="L39" s="8">
        <v>50.93</v>
      </c>
      <c r="M39" s="1"/>
      <c r="N39" s="7">
        <f t="shared" si="4"/>
        <v>50.93181818</v>
      </c>
      <c r="O39" s="7">
        <f t="shared" si="5"/>
        <v>0.3761866075</v>
      </c>
      <c r="P39" s="3">
        <f t="shared" si="6"/>
        <v>0.7386082431</v>
      </c>
    </row>
    <row r="40" ht="15.75" customHeight="1">
      <c r="A40" s="5">
        <v>128.0</v>
      </c>
      <c r="B40" s="8">
        <v>55.55</v>
      </c>
      <c r="C40" s="8">
        <v>55.6</v>
      </c>
      <c r="D40" s="8">
        <v>55.55</v>
      </c>
      <c r="E40" s="8">
        <v>55.56</v>
      </c>
      <c r="F40" s="8">
        <v>55.68</v>
      </c>
      <c r="G40" s="8">
        <v>55.72</v>
      </c>
      <c r="H40" s="8">
        <v>55.73</v>
      </c>
      <c r="I40" s="8">
        <v>55.52</v>
      </c>
      <c r="J40" s="8">
        <v>55.71</v>
      </c>
      <c r="K40" s="8">
        <v>55.33</v>
      </c>
      <c r="L40" s="8">
        <v>55.33</v>
      </c>
      <c r="M40" s="1"/>
      <c r="N40" s="7">
        <f t="shared" si="4"/>
        <v>55.57090909</v>
      </c>
      <c r="O40" s="7">
        <f t="shared" si="5"/>
        <v>0.1411704321</v>
      </c>
      <c r="P40" s="3">
        <f t="shared" si="6"/>
        <v>0.2540365714</v>
      </c>
    </row>
    <row r="41" ht="15.75" customHeight="1">
      <c r="A41" s="5">
        <v>256.0</v>
      </c>
      <c r="B41" s="8">
        <v>60.69</v>
      </c>
      <c r="C41" s="8">
        <v>60.84</v>
      </c>
      <c r="D41" s="8">
        <v>60.9</v>
      </c>
      <c r="E41" s="8">
        <v>60.97</v>
      </c>
      <c r="F41" s="8">
        <v>61.13</v>
      </c>
      <c r="G41" s="8">
        <v>60.97</v>
      </c>
      <c r="H41" s="8">
        <v>61.06</v>
      </c>
      <c r="I41" s="8">
        <v>60.88</v>
      </c>
      <c r="J41" s="8">
        <v>60.92</v>
      </c>
      <c r="K41" s="8">
        <v>60.67</v>
      </c>
      <c r="L41" s="8">
        <v>61.08</v>
      </c>
      <c r="M41" s="1"/>
      <c r="N41" s="7">
        <f t="shared" si="4"/>
        <v>60.91909091</v>
      </c>
      <c r="O41" s="7">
        <f t="shared" si="5"/>
        <v>0.1476790131</v>
      </c>
      <c r="P41" s="3">
        <f t="shared" si="6"/>
        <v>0.2424182812</v>
      </c>
    </row>
    <row r="42" ht="15.75" customHeight="1">
      <c r="A42" s="5">
        <v>512.0</v>
      </c>
      <c r="B42" s="8">
        <v>65.61</v>
      </c>
      <c r="C42" s="8">
        <v>65.84</v>
      </c>
      <c r="D42" s="8">
        <v>65.93</v>
      </c>
      <c r="E42" s="8">
        <v>65.78</v>
      </c>
      <c r="F42" s="8">
        <v>66.0</v>
      </c>
      <c r="G42" s="8">
        <v>65.95</v>
      </c>
      <c r="H42" s="8">
        <v>65.66</v>
      </c>
      <c r="I42" s="8">
        <v>65.97</v>
      </c>
      <c r="J42" s="8">
        <v>65.74</v>
      </c>
      <c r="K42" s="8">
        <v>66.2</v>
      </c>
      <c r="L42" s="8">
        <v>66.01</v>
      </c>
      <c r="M42" s="1"/>
      <c r="N42" s="7">
        <f t="shared" si="4"/>
        <v>65.88090909</v>
      </c>
      <c r="O42" s="7">
        <f t="shared" si="5"/>
        <v>0.1736925183</v>
      </c>
      <c r="P42" s="3">
        <f t="shared" si="6"/>
        <v>0.2636462075</v>
      </c>
    </row>
    <row r="43" ht="15.75" customHeight="1">
      <c r="A43" s="5" t="s">
        <v>6</v>
      </c>
      <c r="B43" s="8">
        <v>79.94</v>
      </c>
      <c r="C43" s="8">
        <v>76.86</v>
      </c>
      <c r="D43" s="8">
        <v>76.77</v>
      </c>
      <c r="E43" s="8">
        <v>77.47</v>
      </c>
      <c r="F43" s="8">
        <v>81.16</v>
      </c>
      <c r="G43" s="8">
        <v>81.02</v>
      </c>
      <c r="H43" s="8">
        <v>76.56</v>
      </c>
      <c r="I43" s="8">
        <v>79.48</v>
      </c>
      <c r="J43" s="8">
        <v>76.37</v>
      </c>
      <c r="K43" s="8">
        <v>76.24</v>
      </c>
      <c r="L43" s="8">
        <v>76.16</v>
      </c>
      <c r="M43" s="1"/>
      <c r="N43" s="7">
        <f t="shared" si="4"/>
        <v>78.00272727</v>
      </c>
      <c r="O43" s="7">
        <f t="shared" si="5"/>
        <v>1.98411235</v>
      </c>
      <c r="P43" s="3">
        <f t="shared" si="6"/>
        <v>2.543644844</v>
      </c>
    </row>
    <row r="44" ht="15.75" customHeight="1">
      <c r="A44" s="5" t="s">
        <v>7</v>
      </c>
      <c r="B44" s="8">
        <v>97.76</v>
      </c>
      <c r="C44" s="8">
        <v>102.96</v>
      </c>
      <c r="D44" s="8">
        <v>105.62</v>
      </c>
      <c r="E44" s="8">
        <v>96.55</v>
      </c>
      <c r="F44" s="8">
        <v>97.41</v>
      </c>
      <c r="G44" s="8">
        <v>96.71</v>
      </c>
      <c r="H44" s="8">
        <v>97.68</v>
      </c>
      <c r="I44" s="8">
        <v>96.02</v>
      </c>
      <c r="J44" s="8">
        <v>100.26</v>
      </c>
      <c r="K44" s="8">
        <v>100.85</v>
      </c>
      <c r="L44" s="8">
        <v>99.45</v>
      </c>
      <c r="M44" s="1"/>
      <c r="N44" s="7">
        <f t="shared" si="4"/>
        <v>99.20636364</v>
      </c>
      <c r="O44" s="7">
        <f t="shared" si="5"/>
        <v>3.003085989</v>
      </c>
      <c r="P44" s="3">
        <f t="shared" si="6"/>
        <v>3.027110236</v>
      </c>
    </row>
    <row r="45" ht="15.75" customHeight="1">
      <c r="A45" s="5" t="s">
        <v>8</v>
      </c>
      <c r="B45" s="8">
        <v>141.1</v>
      </c>
      <c r="C45" s="8">
        <v>141.05</v>
      </c>
      <c r="D45" s="8">
        <v>141.42</v>
      </c>
      <c r="E45" s="8">
        <v>141.3</v>
      </c>
      <c r="F45" s="8">
        <v>141.4</v>
      </c>
      <c r="G45" s="8">
        <v>141.23</v>
      </c>
      <c r="H45" s="8">
        <v>141.8</v>
      </c>
      <c r="I45" s="8">
        <v>141.03</v>
      </c>
      <c r="J45" s="8">
        <v>140.84</v>
      </c>
      <c r="K45" s="8">
        <v>141.76</v>
      </c>
      <c r="L45" s="8">
        <v>140.57</v>
      </c>
      <c r="M45" s="1"/>
      <c r="N45" s="7">
        <f t="shared" si="4"/>
        <v>141.2272727</v>
      </c>
      <c r="O45" s="7">
        <f t="shared" si="5"/>
        <v>0.3677795783</v>
      </c>
      <c r="P45" s="3">
        <f t="shared" si="6"/>
        <v>0.260416824</v>
      </c>
    </row>
    <row r="46" ht="15.75" customHeight="1">
      <c r="A46" s="5" t="s">
        <v>9</v>
      </c>
      <c r="B46" s="8">
        <v>249.33</v>
      </c>
      <c r="C46" s="8">
        <v>250.71</v>
      </c>
      <c r="D46" s="8">
        <v>250.7</v>
      </c>
      <c r="E46" s="8">
        <v>250.18</v>
      </c>
      <c r="F46" s="8">
        <v>250.83</v>
      </c>
      <c r="G46" s="8">
        <v>250.23</v>
      </c>
      <c r="H46" s="8">
        <v>250.95</v>
      </c>
      <c r="I46" s="8">
        <v>249.05</v>
      </c>
      <c r="J46" s="8">
        <v>249.53</v>
      </c>
      <c r="K46" s="8">
        <v>252.78</v>
      </c>
      <c r="L46" s="8">
        <v>249.88</v>
      </c>
      <c r="M46" s="1"/>
      <c r="N46" s="7">
        <f t="shared" si="4"/>
        <v>250.3790909</v>
      </c>
      <c r="O46" s="7">
        <f t="shared" si="5"/>
        <v>1.020053475</v>
      </c>
      <c r="P46" s="3">
        <f t="shared" si="6"/>
        <v>0.4074036178</v>
      </c>
    </row>
    <row r="47" ht="15.75" customHeight="1">
      <c r="A47" s="5" t="s">
        <v>10</v>
      </c>
      <c r="B47" s="8">
        <v>474.72</v>
      </c>
      <c r="C47" s="8">
        <v>474.66</v>
      </c>
      <c r="D47" s="8">
        <v>475.89</v>
      </c>
      <c r="E47" s="8">
        <v>479.17</v>
      </c>
      <c r="F47" s="8">
        <v>476.85</v>
      </c>
      <c r="G47" s="8">
        <v>480.0</v>
      </c>
      <c r="H47" s="8">
        <v>474.54</v>
      </c>
      <c r="I47" s="8">
        <v>480.0</v>
      </c>
      <c r="J47" s="8">
        <v>474.63</v>
      </c>
      <c r="K47" s="8">
        <v>477.22</v>
      </c>
      <c r="L47" s="8">
        <v>471.53</v>
      </c>
      <c r="M47" s="1"/>
      <c r="N47" s="7">
        <f t="shared" si="4"/>
        <v>476.2918182</v>
      </c>
      <c r="O47" s="7">
        <f t="shared" si="5"/>
        <v>2.660048188</v>
      </c>
      <c r="P47" s="3">
        <f t="shared" si="6"/>
        <v>0.5584912624</v>
      </c>
    </row>
    <row r="48" ht="15.75" customHeight="1">
      <c r="A48" s="5" t="s">
        <v>11</v>
      </c>
      <c r="B48" s="8">
        <v>902.55</v>
      </c>
      <c r="C48" s="8">
        <v>908.53</v>
      </c>
      <c r="D48" s="8">
        <v>911.21</v>
      </c>
      <c r="E48" s="8">
        <v>905.38</v>
      </c>
      <c r="F48" s="8">
        <v>910.66</v>
      </c>
      <c r="G48" s="8">
        <v>903.83</v>
      </c>
      <c r="H48" s="8">
        <v>898.97</v>
      </c>
      <c r="I48" s="8">
        <v>903.85</v>
      </c>
      <c r="J48" s="8">
        <v>907.3</v>
      </c>
      <c r="K48" s="8">
        <v>1180.72</v>
      </c>
      <c r="L48" s="8">
        <v>895.07</v>
      </c>
      <c r="M48" s="1"/>
      <c r="N48" s="7">
        <f t="shared" si="4"/>
        <v>929.8245455</v>
      </c>
      <c r="O48" s="7">
        <f t="shared" si="5"/>
        <v>83.35156536</v>
      </c>
      <c r="P48" s="3">
        <f t="shared" si="6"/>
        <v>8.964225107</v>
      </c>
    </row>
    <row r="49" ht="15.75" customHeight="1">
      <c r="A49" s="5" t="s">
        <v>12</v>
      </c>
      <c r="B49" s="8">
        <v>2157.71</v>
      </c>
      <c r="C49" s="8">
        <v>2153.06</v>
      </c>
      <c r="D49" s="8">
        <v>2135.64</v>
      </c>
      <c r="E49" s="8">
        <v>2149.75</v>
      </c>
      <c r="F49" s="8">
        <v>2168.61</v>
      </c>
      <c r="G49" s="8">
        <v>2206.91</v>
      </c>
      <c r="H49" s="8">
        <v>2141.83</v>
      </c>
      <c r="I49" s="8">
        <v>2167.71</v>
      </c>
      <c r="J49" s="8">
        <v>2160.01</v>
      </c>
      <c r="K49" s="8">
        <v>3120.96</v>
      </c>
      <c r="L49" s="8">
        <v>2127.89</v>
      </c>
      <c r="M49" s="1"/>
      <c r="N49" s="7">
        <f t="shared" si="4"/>
        <v>2244.552727</v>
      </c>
      <c r="O49" s="7">
        <f t="shared" si="5"/>
        <v>291.4190327</v>
      </c>
      <c r="P49" s="3">
        <f t="shared" si="6"/>
        <v>12.98338993</v>
      </c>
    </row>
    <row r="50" ht="15.75" customHeight="1">
      <c r="A50" s="5" t="s">
        <v>13</v>
      </c>
      <c r="B50" s="8">
        <v>4031.31</v>
      </c>
      <c r="C50" s="8">
        <v>4182.55</v>
      </c>
      <c r="D50" s="8">
        <v>4114.6</v>
      </c>
      <c r="E50" s="8">
        <v>3999.19</v>
      </c>
      <c r="F50" s="8">
        <v>4063.38</v>
      </c>
      <c r="G50" s="8">
        <v>4138.39</v>
      </c>
      <c r="H50" s="8">
        <v>4033.0</v>
      </c>
      <c r="I50" s="8">
        <v>4022.32</v>
      </c>
      <c r="J50" s="8">
        <v>4028.16</v>
      </c>
      <c r="K50" s="8">
        <v>4234.32</v>
      </c>
      <c r="L50" s="8">
        <v>4112.15</v>
      </c>
      <c r="M50" s="1"/>
      <c r="N50" s="7">
        <f t="shared" si="4"/>
        <v>4087.215455</v>
      </c>
      <c r="O50" s="7">
        <f t="shared" si="5"/>
        <v>75.36525292</v>
      </c>
      <c r="P50" s="3">
        <f t="shared" si="6"/>
        <v>1.843926599</v>
      </c>
    </row>
    <row r="51" ht="15.75" customHeight="1">
      <c r="A51" s="5" t="s">
        <v>14</v>
      </c>
      <c r="B51" s="8">
        <v>7974.7</v>
      </c>
      <c r="C51" s="8">
        <v>7814.05</v>
      </c>
      <c r="D51" s="8">
        <v>7996.46</v>
      </c>
      <c r="E51" s="8">
        <v>7759.01</v>
      </c>
      <c r="F51" s="8">
        <v>7914.81</v>
      </c>
      <c r="G51" s="8">
        <v>8128.7</v>
      </c>
      <c r="H51" s="8">
        <v>7939.85</v>
      </c>
      <c r="I51" s="8">
        <v>7840.52</v>
      </c>
      <c r="J51" s="8">
        <v>7979.52</v>
      </c>
      <c r="K51" s="8">
        <v>23299.05</v>
      </c>
      <c r="L51" s="8">
        <v>8026.93</v>
      </c>
      <c r="M51" s="1"/>
      <c r="N51" s="7">
        <f t="shared" si="4"/>
        <v>9333.963636</v>
      </c>
      <c r="O51" s="7">
        <f t="shared" si="5"/>
        <v>4632.863109</v>
      </c>
      <c r="P51" s="3">
        <f t="shared" si="6"/>
        <v>49.63446709</v>
      </c>
    </row>
    <row r="52" ht="15.75" customHeight="1">
      <c r="A52" s="5" t="s">
        <v>15</v>
      </c>
      <c r="B52" s="8">
        <v>16880.5</v>
      </c>
      <c r="C52" s="8">
        <v>16786.51</v>
      </c>
      <c r="D52" s="8">
        <v>16924.63</v>
      </c>
      <c r="E52" s="8">
        <v>16706.12</v>
      </c>
      <c r="F52" s="8">
        <v>16703.34</v>
      </c>
      <c r="G52" s="8">
        <v>16863.34</v>
      </c>
      <c r="H52" s="8">
        <v>16675.7</v>
      </c>
      <c r="I52" s="8">
        <v>16702.88</v>
      </c>
      <c r="J52" s="8">
        <v>16794.67</v>
      </c>
      <c r="K52" s="8">
        <v>16723.79</v>
      </c>
      <c r="L52" s="8">
        <v>16772.35</v>
      </c>
      <c r="M52" s="1"/>
      <c r="N52" s="7">
        <f t="shared" si="4"/>
        <v>16775.80273</v>
      </c>
      <c r="O52" s="7">
        <f t="shared" si="5"/>
        <v>83.31057821</v>
      </c>
      <c r="P52" s="3">
        <f t="shared" si="6"/>
        <v>0.4966115754</v>
      </c>
    </row>
    <row r="53" ht="15.75" customHeight="1">
      <c r="A53" s="5" t="s">
        <v>16</v>
      </c>
      <c r="B53" s="8">
        <v>34924.21</v>
      </c>
      <c r="C53" s="8">
        <v>34885.34</v>
      </c>
      <c r="D53" s="8">
        <v>35073.55</v>
      </c>
      <c r="E53" s="8">
        <v>34665.32</v>
      </c>
      <c r="F53" s="8">
        <v>34629.84</v>
      </c>
      <c r="G53" s="8">
        <v>34719.86</v>
      </c>
      <c r="H53" s="8">
        <v>35087.99</v>
      </c>
      <c r="I53" s="8">
        <v>34679.54</v>
      </c>
      <c r="J53" s="8">
        <v>34869.41</v>
      </c>
      <c r="K53" s="8">
        <v>34913.41</v>
      </c>
      <c r="L53" s="8">
        <v>34846.19</v>
      </c>
      <c r="M53" s="1"/>
      <c r="N53" s="7">
        <f t="shared" si="4"/>
        <v>34844.96909</v>
      </c>
      <c r="O53" s="7">
        <f t="shared" si="5"/>
        <v>156.8673718</v>
      </c>
      <c r="P53" s="3">
        <f t="shared" si="6"/>
        <v>0.4501865718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18.25</v>
      </c>
      <c r="C61" s="8">
        <v>18.91</v>
      </c>
      <c r="D61" s="8">
        <v>18.01</v>
      </c>
      <c r="E61" s="8">
        <v>18.86</v>
      </c>
      <c r="F61" s="8">
        <v>18.0</v>
      </c>
      <c r="G61" s="8">
        <v>18.52</v>
      </c>
      <c r="H61" s="8">
        <v>18.56</v>
      </c>
      <c r="I61" s="8">
        <v>17.92</v>
      </c>
      <c r="J61" s="8">
        <v>18.38</v>
      </c>
      <c r="K61" s="8">
        <v>17.63</v>
      </c>
      <c r="L61" s="8">
        <v>18.16</v>
      </c>
      <c r="M61" s="1"/>
      <c r="N61" s="7">
        <f t="shared" ref="N61:N81" si="7">AVERAGE(B61:L61)</f>
        <v>18.29090909</v>
      </c>
      <c r="O61" s="7">
        <f t="shared" ref="O61:O81" si="8">STDEV(B61:L61)</f>
        <v>0.3995861495</v>
      </c>
      <c r="P61" s="3">
        <f t="shared" ref="P61:P81" si="9">O61/N61*100</f>
        <v>2.184616126</v>
      </c>
    </row>
    <row r="62" ht="15.75" customHeight="1">
      <c r="A62" s="5">
        <v>2.0</v>
      </c>
      <c r="B62" s="8">
        <v>17.7</v>
      </c>
      <c r="C62" s="8">
        <v>18.08</v>
      </c>
      <c r="D62" s="8">
        <v>17.39</v>
      </c>
      <c r="E62" s="8">
        <v>17.95</v>
      </c>
      <c r="F62" s="8">
        <v>17.14</v>
      </c>
      <c r="G62" s="8">
        <v>17.87</v>
      </c>
      <c r="H62" s="8">
        <v>17.86</v>
      </c>
      <c r="I62" s="8">
        <v>17.37</v>
      </c>
      <c r="J62" s="8">
        <v>17.49</v>
      </c>
      <c r="K62" s="8">
        <v>17.15</v>
      </c>
      <c r="L62" s="8">
        <v>17.48</v>
      </c>
      <c r="M62" s="1"/>
      <c r="N62" s="7">
        <f t="shared" si="7"/>
        <v>17.58909091</v>
      </c>
      <c r="O62" s="7">
        <f t="shared" si="8"/>
        <v>0.3224423839</v>
      </c>
      <c r="P62" s="3">
        <f t="shared" si="9"/>
        <v>1.833195277</v>
      </c>
    </row>
    <row r="63" ht="15.75" customHeight="1">
      <c r="A63" s="5">
        <v>4.0</v>
      </c>
      <c r="B63" s="8">
        <v>17.59</v>
      </c>
      <c r="C63" s="8">
        <v>17.82</v>
      </c>
      <c r="D63" s="8">
        <v>17.34</v>
      </c>
      <c r="E63" s="8">
        <v>17.8</v>
      </c>
      <c r="F63" s="8">
        <v>17.15</v>
      </c>
      <c r="G63" s="8">
        <v>17.55</v>
      </c>
      <c r="H63" s="8">
        <v>17.66</v>
      </c>
      <c r="I63" s="8">
        <v>17.37</v>
      </c>
      <c r="J63" s="8">
        <v>17.49</v>
      </c>
      <c r="K63" s="8">
        <v>17.06</v>
      </c>
      <c r="L63" s="8">
        <v>17.48</v>
      </c>
      <c r="M63" s="1"/>
      <c r="N63" s="7">
        <f t="shared" si="7"/>
        <v>17.48272727</v>
      </c>
      <c r="O63" s="7">
        <f t="shared" si="8"/>
        <v>0.2417474264</v>
      </c>
      <c r="P63" s="3">
        <f t="shared" si="9"/>
        <v>1.382778686</v>
      </c>
    </row>
    <row r="64" ht="15.75" customHeight="1">
      <c r="A64" s="5">
        <v>8.0</v>
      </c>
      <c r="B64" s="8">
        <v>17.71</v>
      </c>
      <c r="C64" s="8">
        <v>17.98</v>
      </c>
      <c r="D64" s="8">
        <v>17.49</v>
      </c>
      <c r="E64" s="8">
        <v>17.96</v>
      </c>
      <c r="F64" s="8">
        <v>17.24</v>
      </c>
      <c r="G64" s="8">
        <v>17.71</v>
      </c>
      <c r="H64" s="8">
        <v>17.76</v>
      </c>
      <c r="I64" s="8">
        <v>17.37</v>
      </c>
      <c r="J64" s="8">
        <v>17.7</v>
      </c>
      <c r="K64" s="8">
        <v>17.38</v>
      </c>
      <c r="L64" s="8">
        <v>17.48</v>
      </c>
      <c r="M64" s="1"/>
      <c r="N64" s="7">
        <f t="shared" si="7"/>
        <v>17.61636364</v>
      </c>
      <c r="O64" s="7">
        <f t="shared" si="8"/>
        <v>0.2425395938</v>
      </c>
      <c r="P64" s="3">
        <f t="shared" si="9"/>
        <v>1.376785804</v>
      </c>
    </row>
    <row r="65" ht="15.75" customHeight="1">
      <c r="A65" s="5">
        <v>16.0</v>
      </c>
      <c r="B65" s="8">
        <v>17.72</v>
      </c>
      <c r="C65" s="8">
        <v>17.91</v>
      </c>
      <c r="D65" s="8">
        <v>17.49</v>
      </c>
      <c r="E65" s="8">
        <v>17.84</v>
      </c>
      <c r="F65" s="8">
        <v>17.17</v>
      </c>
      <c r="G65" s="8">
        <v>17.7</v>
      </c>
      <c r="H65" s="8">
        <v>17.91</v>
      </c>
      <c r="I65" s="8">
        <v>17.37</v>
      </c>
      <c r="J65" s="8">
        <v>17.67</v>
      </c>
      <c r="K65" s="8">
        <v>17.48</v>
      </c>
      <c r="L65" s="8">
        <v>17.45</v>
      </c>
      <c r="M65" s="1"/>
      <c r="N65" s="7">
        <f t="shared" si="7"/>
        <v>17.61</v>
      </c>
      <c r="O65" s="7">
        <f t="shared" si="8"/>
        <v>0.2376552124</v>
      </c>
      <c r="P65" s="3">
        <f t="shared" si="9"/>
        <v>1.349546919</v>
      </c>
    </row>
    <row r="66" ht="15.75" customHeight="1">
      <c r="A66" s="5">
        <v>32.0</v>
      </c>
      <c r="B66" s="8">
        <v>17.75</v>
      </c>
      <c r="C66" s="8">
        <v>17.82</v>
      </c>
      <c r="D66" s="8">
        <v>17.2</v>
      </c>
      <c r="E66" s="8">
        <v>17.84</v>
      </c>
      <c r="F66" s="8">
        <v>17.01</v>
      </c>
      <c r="G66" s="8">
        <v>17.54</v>
      </c>
      <c r="H66" s="8">
        <v>17.59</v>
      </c>
      <c r="I66" s="8">
        <v>17.13</v>
      </c>
      <c r="J66" s="8">
        <v>17.66</v>
      </c>
      <c r="K66" s="8">
        <v>17.29</v>
      </c>
      <c r="L66" s="8">
        <v>17.35</v>
      </c>
      <c r="M66" s="1"/>
      <c r="N66" s="7">
        <f t="shared" si="7"/>
        <v>17.47090909</v>
      </c>
      <c r="O66" s="7">
        <f t="shared" si="8"/>
        <v>0.2898432178</v>
      </c>
      <c r="P66" s="3">
        <f t="shared" si="9"/>
        <v>1.659004785</v>
      </c>
    </row>
    <row r="67" ht="15.75" customHeight="1">
      <c r="A67" s="5">
        <v>64.0</v>
      </c>
      <c r="B67" s="8">
        <v>18.73</v>
      </c>
      <c r="C67" s="8">
        <v>18.61</v>
      </c>
      <c r="D67" s="8">
        <v>18.0</v>
      </c>
      <c r="E67" s="8">
        <v>18.47</v>
      </c>
      <c r="F67" s="8">
        <v>17.68</v>
      </c>
      <c r="G67" s="8">
        <v>18.27</v>
      </c>
      <c r="H67" s="8">
        <v>18.34</v>
      </c>
      <c r="I67" s="8">
        <v>17.9</v>
      </c>
      <c r="J67" s="8">
        <v>18.46</v>
      </c>
      <c r="K67" s="8">
        <v>18.04</v>
      </c>
      <c r="L67" s="8">
        <v>18.11</v>
      </c>
      <c r="M67" s="1"/>
      <c r="N67" s="7">
        <f t="shared" si="7"/>
        <v>18.23727273</v>
      </c>
      <c r="O67" s="7">
        <f t="shared" si="8"/>
        <v>0.3213748873</v>
      </c>
      <c r="P67" s="3">
        <f t="shared" si="9"/>
        <v>1.762187209</v>
      </c>
    </row>
    <row r="68" ht="15.75" customHeight="1">
      <c r="A68" s="5">
        <v>128.0</v>
      </c>
      <c r="B68" s="8">
        <v>22.39</v>
      </c>
      <c r="C68" s="8">
        <v>22.61</v>
      </c>
      <c r="D68" s="8">
        <v>21.75</v>
      </c>
      <c r="E68" s="8">
        <v>22.38</v>
      </c>
      <c r="F68" s="8">
        <v>21.5</v>
      </c>
      <c r="G68" s="8">
        <v>22.06</v>
      </c>
      <c r="H68" s="8">
        <v>22.25</v>
      </c>
      <c r="I68" s="8">
        <v>21.79</v>
      </c>
      <c r="J68" s="8">
        <v>22.32</v>
      </c>
      <c r="K68" s="8">
        <v>21.86</v>
      </c>
      <c r="L68" s="8">
        <v>22.0</v>
      </c>
      <c r="M68" s="1"/>
      <c r="N68" s="7">
        <f t="shared" si="7"/>
        <v>22.08272727</v>
      </c>
      <c r="O68" s="7">
        <f t="shared" si="8"/>
        <v>0.3373452507</v>
      </c>
      <c r="P68" s="3">
        <f t="shared" si="9"/>
        <v>1.52764306</v>
      </c>
    </row>
    <row r="69" ht="15.75" customHeight="1">
      <c r="A69" s="5">
        <v>256.0</v>
      </c>
      <c r="B69" s="8">
        <v>24.18</v>
      </c>
      <c r="C69" s="8">
        <v>24.5</v>
      </c>
      <c r="D69" s="8">
        <v>23.46</v>
      </c>
      <c r="E69" s="8">
        <v>24.3</v>
      </c>
      <c r="F69" s="8">
        <v>23.36</v>
      </c>
      <c r="G69" s="8">
        <v>23.96</v>
      </c>
      <c r="H69" s="8">
        <v>24.19</v>
      </c>
      <c r="I69" s="8">
        <v>23.62</v>
      </c>
      <c r="J69" s="8">
        <v>23.91</v>
      </c>
      <c r="K69" s="8">
        <v>23.56</v>
      </c>
      <c r="L69" s="8">
        <v>24.0</v>
      </c>
      <c r="M69" s="1"/>
      <c r="N69" s="7">
        <f t="shared" si="7"/>
        <v>23.91272727</v>
      </c>
      <c r="O69" s="7">
        <f t="shared" si="8"/>
        <v>0.3706235532</v>
      </c>
      <c r="P69" s="3">
        <f t="shared" si="9"/>
        <v>1.549900808</v>
      </c>
    </row>
    <row r="70" ht="15.75" customHeight="1">
      <c r="A70" s="5">
        <v>512.0</v>
      </c>
      <c r="B70" s="8">
        <v>27.16</v>
      </c>
      <c r="C70" s="8">
        <v>27.37</v>
      </c>
      <c r="D70" s="8">
        <v>26.37</v>
      </c>
      <c r="E70" s="8">
        <v>27.43</v>
      </c>
      <c r="F70" s="8">
        <v>26.29</v>
      </c>
      <c r="G70" s="8">
        <v>26.98</v>
      </c>
      <c r="H70" s="8">
        <v>27.05</v>
      </c>
      <c r="I70" s="8">
        <v>26.52</v>
      </c>
      <c r="J70" s="8">
        <v>26.91</v>
      </c>
      <c r="K70" s="8">
        <v>26.34</v>
      </c>
      <c r="L70" s="8">
        <v>26.84</v>
      </c>
      <c r="M70" s="1"/>
      <c r="N70" s="7">
        <f t="shared" si="7"/>
        <v>26.84181818</v>
      </c>
      <c r="O70" s="7">
        <f t="shared" si="8"/>
        <v>0.409360921</v>
      </c>
      <c r="P70" s="3">
        <f t="shared" si="9"/>
        <v>1.525086409</v>
      </c>
    </row>
    <row r="71" ht="15.75" customHeight="1">
      <c r="A71" s="5" t="s">
        <v>6</v>
      </c>
      <c r="B71" s="8">
        <v>32.65</v>
      </c>
      <c r="C71" s="8">
        <v>32.91</v>
      </c>
      <c r="D71" s="8">
        <v>31.95</v>
      </c>
      <c r="E71" s="8">
        <v>32.82</v>
      </c>
      <c r="F71" s="8">
        <v>31.56</v>
      </c>
      <c r="G71" s="8">
        <v>32.55</v>
      </c>
      <c r="H71" s="8">
        <v>32.63</v>
      </c>
      <c r="I71" s="8">
        <v>32.14</v>
      </c>
      <c r="J71" s="8">
        <v>32.28</v>
      </c>
      <c r="K71" s="8">
        <v>31.67</v>
      </c>
      <c r="L71" s="8">
        <v>32.33</v>
      </c>
      <c r="M71" s="1"/>
      <c r="N71" s="7">
        <f t="shared" si="7"/>
        <v>32.31727273</v>
      </c>
      <c r="O71" s="7">
        <f t="shared" si="8"/>
        <v>0.4502241866</v>
      </c>
      <c r="P71" s="3">
        <f t="shared" si="9"/>
        <v>1.393137937</v>
      </c>
    </row>
    <row r="72" ht="15.75" customHeight="1">
      <c r="A72" s="5" t="s">
        <v>7</v>
      </c>
      <c r="B72" s="8">
        <v>43.61</v>
      </c>
      <c r="C72" s="8">
        <v>43.47</v>
      </c>
      <c r="D72" s="8">
        <v>42.62</v>
      </c>
      <c r="E72" s="8">
        <v>43.81</v>
      </c>
      <c r="F72" s="8">
        <v>42.13</v>
      </c>
      <c r="G72" s="8">
        <v>42.99</v>
      </c>
      <c r="H72" s="8">
        <v>43.22</v>
      </c>
      <c r="I72" s="8">
        <v>42.67</v>
      </c>
      <c r="J72" s="8">
        <v>43.17</v>
      </c>
      <c r="K72" s="8">
        <v>42.27</v>
      </c>
      <c r="L72" s="8">
        <v>42.89</v>
      </c>
      <c r="M72" s="1"/>
      <c r="N72" s="7">
        <f t="shared" si="7"/>
        <v>42.98636364</v>
      </c>
      <c r="O72" s="7">
        <f t="shared" si="8"/>
        <v>0.5366241278</v>
      </c>
      <c r="P72" s="3">
        <f t="shared" si="9"/>
        <v>1.248358973</v>
      </c>
    </row>
    <row r="73" ht="15.75" customHeight="1">
      <c r="A73" s="5" t="s">
        <v>8</v>
      </c>
      <c r="B73" s="8">
        <v>65.45</v>
      </c>
      <c r="C73" s="8">
        <v>64.25</v>
      </c>
      <c r="D73" s="8">
        <v>64.05</v>
      </c>
      <c r="E73" s="8">
        <v>64.86</v>
      </c>
      <c r="F73" s="8">
        <v>63.93</v>
      </c>
      <c r="G73" s="8">
        <v>64.16</v>
      </c>
      <c r="H73" s="8">
        <v>63.98</v>
      </c>
      <c r="I73" s="8">
        <v>64.2</v>
      </c>
      <c r="J73" s="8">
        <v>64.2</v>
      </c>
      <c r="K73" s="8">
        <v>63.85</v>
      </c>
      <c r="L73" s="8">
        <v>64.09</v>
      </c>
      <c r="M73" s="1"/>
      <c r="N73" s="7">
        <f t="shared" si="7"/>
        <v>64.27454545</v>
      </c>
      <c r="O73" s="7">
        <f t="shared" si="8"/>
        <v>0.4711128026</v>
      </c>
      <c r="P73" s="3">
        <f t="shared" si="9"/>
        <v>0.7329694815</v>
      </c>
    </row>
    <row r="74" ht="15.75" customHeight="1">
      <c r="A74" s="5" t="s">
        <v>9</v>
      </c>
      <c r="B74" s="8">
        <v>106.44</v>
      </c>
      <c r="C74" s="8">
        <v>106.46</v>
      </c>
      <c r="D74" s="8">
        <v>105.36</v>
      </c>
      <c r="E74" s="8">
        <v>105.7</v>
      </c>
      <c r="F74" s="8">
        <v>105.67</v>
      </c>
      <c r="G74" s="8">
        <v>105.99</v>
      </c>
      <c r="H74" s="8">
        <v>105.28</v>
      </c>
      <c r="I74" s="8">
        <v>106.12</v>
      </c>
      <c r="J74" s="8">
        <v>105.35</v>
      </c>
      <c r="K74" s="8">
        <v>106.88</v>
      </c>
      <c r="L74" s="8">
        <v>105.21</v>
      </c>
      <c r="M74" s="1"/>
      <c r="N74" s="7">
        <f t="shared" si="7"/>
        <v>105.86</v>
      </c>
      <c r="O74" s="7">
        <f t="shared" si="8"/>
        <v>0.5614267539</v>
      </c>
      <c r="P74" s="3">
        <f t="shared" si="9"/>
        <v>0.5303483411</v>
      </c>
    </row>
    <row r="75" ht="15.75" customHeight="1">
      <c r="A75" s="5" t="s">
        <v>10</v>
      </c>
      <c r="B75" s="8">
        <v>192.63</v>
      </c>
      <c r="C75" s="8">
        <v>194.6</v>
      </c>
      <c r="D75" s="8">
        <v>191.76</v>
      </c>
      <c r="E75" s="8">
        <v>193.6</v>
      </c>
      <c r="F75" s="8">
        <v>194.42</v>
      </c>
      <c r="G75" s="8">
        <v>193.33</v>
      </c>
      <c r="H75" s="8">
        <v>192.61</v>
      </c>
      <c r="I75" s="8">
        <v>193.2</v>
      </c>
      <c r="J75" s="8">
        <v>194.29</v>
      </c>
      <c r="K75" s="8">
        <v>193.21</v>
      </c>
      <c r="L75" s="8">
        <v>192.58</v>
      </c>
      <c r="M75" s="1"/>
      <c r="N75" s="7">
        <f t="shared" si="7"/>
        <v>193.2936364</v>
      </c>
      <c r="O75" s="7">
        <f t="shared" si="8"/>
        <v>0.8858924622</v>
      </c>
      <c r="P75" s="3">
        <f t="shared" si="9"/>
        <v>0.4583143444</v>
      </c>
    </row>
    <row r="76" ht="15.75" customHeight="1">
      <c r="A76" s="5" t="s">
        <v>11</v>
      </c>
      <c r="B76" s="8">
        <v>353.08</v>
      </c>
      <c r="C76" s="8">
        <v>353.65</v>
      </c>
      <c r="D76" s="8">
        <v>350.65</v>
      </c>
      <c r="E76" s="8">
        <v>354.08</v>
      </c>
      <c r="F76" s="8">
        <v>363.8</v>
      </c>
      <c r="G76" s="8">
        <v>352.39</v>
      </c>
      <c r="H76" s="8">
        <v>353.82</v>
      </c>
      <c r="I76" s="8">
        <v>353.96</v>
      </c>
      <c r="J76" s="8">
        <v>353.19</v>
      </c>
      <c r="K76" s="8">
        <v>354.1</v>
      </c>
      <c r="L76" s="8">
        <v>354.0</v>
      </c>
      <c r="M76" s="1"/>
      <c r="N76" s="7">
        <f t="shared" si="7"/>
        <v>354.2472727</v>
      </c>
      <c r="O76" s="7">
        <f t="shared" si="8"/>
        <v>3.329525765</v>
      </c>
      <c r="P76" s="3">
        <f t="shared" si="9"/>
        <v>0.93988748</v>
      </c>
    </row>
    <row r="77" ht="15.75" customHeight="1">
      <c r="A77" s="5" t="s">
        <v>12</v>
      </c>
      <c r="B77" s="8">
        <v>642.45</v>
      </c>
      <c r="C77" s="8">
        <v>645.72</v>
      </c>
      <c r="D77" s="8">
        <v>642.32</v>
      </c>
      <c r="E77" s="8">
        <v>650.97</v>
      </c>
      <c r="F77" s="8">
        <v>642.73</v>
      </c>
      <c r="G77" s="8">
        <v>643.26</v>
      </c>
      <c r="H77" s="8">
        <v>644.28</v>
      </c>
      <c r="I77" s="8">
        <v>647.98</v>
      </c>
      <c r="J77" s="8">
        <v>643.36</v>
      </c>
      <c r="K77" s="8">
        <v>643.37</v>
      </c>
      <c r="L77" s="8">
        <v>649.0</v>
      </c>
      <c r="M77" s="1"/>
      <c r="N77" s="7">
        <f t="shared" si="7"/>
        <v>645.04</v>
      </c>
      <c r="O77" s="7">
        <f t="shared" si="8"/>
        <v>2.979134102</v>
      </c>
      <c r="P77" s="3">
        <f t="shared" si="9"/>
        <v>0.4618526142</v>
      </c>
    </row>
    <row r="78" ht="15.75" customHeight="1">
      <c r="A78" s="5" t="s">
        <v>13</v>
      </c>
      <c r="B78" s="8">
        <v>1197.92</v>
      </c>
      <c r="C78" s="8">
        <v>1210.17</v>
      </c>
      <c r="D78" s="8">
        <v>1189.02</v>
      </c>
      <c r="E78" s="8">
        <v>1200.3</v>
      </c>
      <c r="F78" s="8">
        <v>1198.02</v>
      </c>
      <c r="G78" s="8">
        <v>1193.61</v>
      </c>
      <c r="H78" s="8">
        <v>1193.62</v>
      </c>
      <c r="I78" s="8">
        <v>1199.73</v>
      </c>
      <c r="J78" s="8">
        <v>1200.2</v>
      </c>
      <c r="K78" s="8">
        <v>1198.42</v>
      </c>
      <c r="L78" s="8">
        <v>1195.51</v>
      </c>
      <c r="M78" s="1"/>
      <c r="N78" s="7">
        <f t="shared" si="7"/>
        <v>1197.865455</v>
      </c>
      <c r="O78" s="7">
        <f t="shared" si="8"/>
        <v>5.352689723</v>
      </c>
      <c r="P78" s="3">
        <f t="shared" si="9"/>
        <v>0.4468523324</v>
      </c>
    </row>
    <row r="79" ht="15.75" customHeight="1">
      <c r="A79" s="5" t="s">
        <v>14</v>
      </c>
      <c r="B79" s="8">
        <v>2986.56</v>
      </c>
      <c r="C79" s="8">
        <v>3006.18</v>
      </c>
      <c r="D79" s="8">
        <v>3006.11</v>
      </c>
      <c r="E79" s="8">
        <v>3051.83</v>
      </c>
      <c r="F79" s="8">
        <v>3003.08</v>
      </c>
      <c r="G79" s="8">
        <v>3027.1</v>
      </c>
      <c r="H79" s="8">
        <v>2974.17</v>
      </c>
      <c r="I79" s="8">
        <v>2986.43</v>
      </c>
      <c r="J79" s="8">
        <v>2981.4</v>
      </c>
      <c r="K79" s="8">
        <v>3006.86</v>
      </c>
      <c r="L79" s="8">
        <v>2989.61</v>
      </c>
      <c r="M79" s="1"/>
      <c r="N79" s="7">
        <f t="shared" si="7"/>
        <v>3001.757273</v>
      </c>
      <c r="O79" s="7">
        <f t="shared" si="8"/>
        <v>22.37127806</v>
      </c>
      <c r="P79" s="3">
        <f t="shared" si="9"/>
        <v>0.7452727194</v>
      </c>
    </row>
    <row r="80" ht="15.75" customHeight="1">
      <c r="A80" s="5" t="s">
        <v>15</v>
      </c>
      <c r="B80" s="8">
        <v>6012.32</v>
      </c>
      <c r="C80" s="8">
        <v>6102.39</v>
      </c>
      <c r="D80" s="8">
        <v>6027.21</v>
      </c>
      <c r="E80" s="8">
        <v>6087.96</v>
      </c>
      <c r="F80" s="8">
        <v>6064.57</v>
      </c>
      <c r="G80" s="8">
        <v>6021.15</v>
      </c>
      <c r="H80" s="8">
        <v>6088.82</v>
      </c>
      <c r="I80" s="8">
        <v>6055.16</v>
      </c>
      <c r="J80" s="8">
        <v>6016.26</v>
      </c>
      <c r="K80" s="8">
        <v>6062.17</v>
      </c>
      <c r="L80" s="8">
        <v>6034.8</v>
      </c>
      <c r="M80" s="1"/>
      <c r="N80" s="7">
        <f t="shared" si="7"/>
        <v>6052.073636</v>
      </c>
      <c r="O80" s="7">
        <f t="shared" si="8"/>
        <v>31.89561483</v>
      </c>
      <c r="P80" s="3">
        <f t="shared" si="9"/>
        <v>0.5270196093</v>
      </c>
    </row>
    <row r="81" ht="15.75" customHeight="1">
      <c r="A81" s="5" t="s">
        <v>16</v>
      </c>
      <c r="B81" s="8">
        <v>12526.23</v>
      </c>
      <c r="C81" s="8">
        <v>12418.52</v>
      </c>
      <c r="D81" s="8">
        <v>12305.7</v>
      </c>
      <c r="E81" s="8">
        <v>12382.9</v>
      </c>
      <c r="F81" s="8">
        <v>12361.28</v>
      </c>
      <c r="G81" s="8">
        <v>12383.89</v>
      </c>
      <c r="H81" s="8">
        <v>12393.28</v>
      </c>
      <c r="I81" s="8">
        <v>12438.66</v>
      </c>
      <c r="J81" s="8">
        <v>12386.1</v>
      </c>
      <c r="K81" s="8">
        <v>12372.87</v>
      </c>
      <c r="L81" s="8">
        <v>12404.01</v>
      </c>
      <c r="M81" s="1"/>
      <c r="N81" s="7">
        <f t="shared" si="7"/>
        <v>12397.58545</v>
      </c>
      <c r="O81" s="7">
        <f t="shared" si="8"/>
        <v>54.44412225</v>
      </c>
      <c r="P81" s="3">
        <f t="shared" si="9"/>
        <v>0.4391510141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27.91</v>
      </c>
      <c r="C89" s="8">
        <v>28.95</v>
      </c>
      <c r="D89" s="8">
        <v>28.89</v>
      </c>
      <c r="E89" s="8">
        <v>28.51</v>
      </c>
      <c r="F89" s="8">
        <v>28.54</v>
      </c>
      <c r="G89" s="8">
        <v>29.21</v>
      </c>
      <c r="H89" s="8">
        <v>28.84</v>
      </c>
      <c r="I89" s="8">
        <v>28.53</v>
      </c>
      <c r="J89" s="8">
        <v>28.9</v>
      </c>
      <c r="K89" s="8">
        <v>28.48</v>
      </c>
      <c r="L89" s="8">
        <v>28.48</v>
      </c>
      <c r="M89" s="1"/>
      <c r="N89" s="7">
        <f t="shared" ref="N89:N109" si="10">AVERAGE(B89:L89)</f>
        <v>28.65818182</v>
      </c>
      <c r="O89" s="7">
        <f t="shared" ref="O89:O109" si="11">STDEV(B89:L89)</f>
        <v>0.3479315502</v>
      </c>
      <c r="P89" s="3">
        <f t="shared" ref="P89:P109" si="12">O89/N89*100</f>
        <v>1.214074055</v>
      </c>
    </row>
    <row r="90" ht="15.75" customHeight="1">
      <c r="A90" s="5">
        <v>2.0</v>
      </c>
      <c r="B90" s="8">
        <v>28.32</v>
      </c>
      <c r="C90" s="8">
        <v>29.29</v>
      </c>
      <c r="D90" s="8">
        <v>28.88</v>
      </c>
      <c r="E90" s="8">
        <v>28.71</v>
      </c>
      <c r="F90" s="8">
        <v>28.54</v>
      </c>
      <c r="G90" s="8">
        <v>28.39</v>
      </c>
      <c r="H90" s="8">
        <v>28.63</v>
      </c>
      <c r="I90" s="8">
        <v>28.69</v>
      </c>
      <c r="J90" s="8">
        <v>29.14</v>
      </c>
      <c r="K90" s="8">
        <v>28.35</v>
      </c>
      <c r="L90" s="8">
        <v>28.84</v>
      </c>
      <c r="M90" s="1"/>
      <c r="N90" s="7">
        <f t="shared" si="10"/>
        <v>28.70727273</v>
      </c>
      <c r="O90" s="7">
        <f t="shared" si="11"/>
        <v>0.3141366234</v>
      </c>
      <c r="P90" s="3">
        <f t="shared" si="12"/>
        <v>1.0942754</v>
      </c>
    </row>
    <row r="91" ht="15.75" customHeight="1">
      <c r="A91" s="5">
        <v>4.0</v>
      </c>
      <c r="B91" s="8">
        <v>28.96</v>
      </c>
      <c r="C91" s="8">
        <v>29.02</v>
      </c>
      <c r="D91" s="8">
        <v>29.14</v>
      </c>
      <c r="E91" s="8">
        <v>29.13</v>
      </c>
      <c r="F91" s="8">
        <v>29.19</v>
      </c>
      <c r="G91" s="8">
        <v>29.02</v>
      </c>
      <c r="H91" s="8">
        <v>29.13</v>
      </c>
      <c r="I91" s="8">
        <v>29.22</v>
      </c>
      <c r="J91" s="8">
        <v>29.3</v>
      </c>
      <c r="K91" s="8">
        <v>28.83</v>
      </c>
      <c r="L91" s="8">
        <v>29.09</v>
      </c>
      <c r="M91" s="1"/>
      <c r="N91" s="7">
        <f t="shared" si="10"/>
        <v>29.09363636</v>
      </c>
      <c r="O91" s="7">
        <f t="shared" si="11"/>
        <v>0.1307113405</v>
      </c>
      <c r="P91" s="3">
        <f t="shared" si="12"/>
        <v>0.4492781133</v>
      </c>
    </row>
    <row r="92" ht="15.75" customHeight="1">
      <c r="A92" s="5">
        <v>8.0</v>
      </c>
      <c r="B92" s="8">
        <v>29.41</v>
      </c>
      <c r="C92" s="8">
        <v>29.39</v>
      </c>
      <c r="D92" s="8">
        <v>29.53</v>
      </c>
      <c r="E92" s="8">
        <v>29.52</v>
      </c>
      <c r="F92" s="8">
        <v>29.53</v>
      </c>
      <c r="G92" s="8">
        <v>29.49</v>
      </c>
      <c r="H92" s="8">
        <v>29.52</v>
      </c>
      <c r="I92" s="8">
        <v>29.61</v>
      </c>
      <c r="J92" s="8">
        <v>29.69</v>
      </c>
      <c r="K92" s="8">
        <v>29.35</v>
      </c>
      <c r="L92" s="8">
        <v>29.75</v>
      </c>
      <c r="M92" s="1"/>
      <c r="N92" s="7">
        <f t="shared" si="10"/>
        <v>29.52636364</v>
      </c>
      <c r="O92" s="7">
        <f t="shared" si="11"/>
        <v>0.1218419244</v>
      </c>
      <c r="P92" s="3">
        <f t="shared" si="12"/>
        <v>0.4126546903</v>
      </c>
    </row>
    <row r="93" ht="15.75" customHeight="1">
      <c r="A93" s="5">
        <v>16.0</v>
      </c>
      <c r="B93" s="8">
        <v>29.81</v>
      </c>
      <c r="C93" s="8">
        <v>30.51</v>
      </c>
      <c r="D93" s="8">
        <v>29.81</v>
      </c>
      <c r="E93" s="8">
        <v>29.72</v>
      </c>
      <c r="F93" s="8">
        <v>29.79</v>
      </c>
      <c r="G93" s="8">
        <v>29.68</v>
      </c>
      <c r="H93" s="8">
        <v>29.71</v>
      </c>
      <c r="I93" s="8">
        <v>29.77</v>
      </c>
      <c r="J93" s="8">
        <v>30.26</v>
      </c>
      <c r="K93" s="8">
        <v>29.61</v>
      </c>
      <c r="L93" s="8">
        <v>29.87</v>
      </c>
      <c r="M93" s="1"/>
      <c r="N93" s="7">
        <f t="shared" si="10"/>
        <v>29.86727273</v>
      </c>
      <c r="O93" s="7">
        <f t="shared" si="11"/>
        <v>0.2714807879</v>
      </c>
      <c r="P93" s="3">
        <f t="shared" si="12"/>
        <v>0.9089574075</v>
      </c>
    </row>
    <row r="94" ht="15.75" customHeight="1">
      <c r="A94" s="5">
        <v>32.0</v>
      </c>
      <c r="B94" s="8">
        <v>29.89</v>
      </c>
      <c r="C94" s="8">
        <v>29.91</v>
      </c>
      <c r="D94" s="8">
        <v>29.98</v>
      </c>
      <c r="E94" s="8">
        <v>29.99</v>
      </c>
      <c r="F94" s="8">
        <v>30.22</v>
      </c>
      <c r="G94" s="8">
        <v>29.86</v>
      </c>
      <c r="H94" s="8">
        <v>29.83</v>
      </c>
      <c r="I94" s="8">
        <v>30.05</v>
      </c>
      <c r="J94" s="8">
        <v>30.5</v>
      </c>
      <c r="K94" s="8">
        <v>29.85</v>
      </c>
      <c r="L94" s="8">
        <v>30.18</v>
      </c>
      <c r="M94" s="1"/>
      <c r="N94" s="7">
        <f t="shared" si="10"/>
        <v>30.02363636</v>
      </c>
      <c r="O94" s="7">
        <f t="shared" si="11"/>
        <v>0.2046593622</v>
      </c>
      <c r="P94" s="3">
        <f t="shared" si="12"/>
        <v>0.681660808</v>
      </c>
    </row>
    <row r="95" ht="15.75" customHeight="1">
      <c r="A95" s="5">
        <v>64.0</v>
      </c>
      <c r="B95" s="8">
        <v>30.94</v>
      </c>
      <c r="C95" s="8">
        <v>31.02</v>
      </c>
      <c r="D95" s="8">
        <v>31.15</v>
      </c>
      <c r="E95" s="8">
        <v>31.09</v>
      </c>
      <c r="F95" s="8">
        <v>31.09</v>
      </c>
      <c r="G95" s="8">
        <v>31.04</v>
      </c>
      <c r="H95" s="8">
        <v>30.95</v>
      </c>
      <c r="I95" s="8">
        <v>31.15</v>
      </c>
      <c r="J95" s="8">
        <v>31.23</v>
      </c>
      <c r="K95" s="8">
        <v>31.08</v>
      </c>
      <c r="L95" s="8">
        <v>31.3</v>
      </c>
      <c r="M95" s="1"/>
      <c r="N95" s="7">
        <f t="shared" si="10"/>
        <v>31.09454545</v>
      </c>
      <c r="O95" s="7">
        <f t="shared" si="11"/>
        <v>0.1096689233</v>
      </c>
      <c r="P95" s="3">
        <f t="shared" si="12"/>
        <v>0.352695052</v>
      </c>
    </row>
    <row r="96" ht="15.75" customHeight="1">
      <c r="A96" s="5">
        <v>128.0</v>
      </c>
      <c r="B96" s="8">
        <v>34.24</v>
      </c>
      <c r="C96" s="8">
        <v>34.26</v>
      </c>
      <c r="D96" s="8">
        <v>34.52</v>
      </c>
      <c r="E96" s="8">
        <v>34.52</v>
      </c>
      <c r="F96" s="8">
        <v>34.4</v>
      </c>
      <c r="G96" s="8">
        <v>34.33</v>
      </c>
      <c r="H96" s="8">
        <v>34.45</v>
      </c>
      <c r="I96" s="8">
        <v>34.38</v>
      </c>
      <c r="J96" s="8">
        <v>34.61</v>
      </c>
      <c r="K96" s="8">
        <v>34.21</v>
      </c>
      <c r="L96" s="8">
        <v>34.54</v>
      </c>
      <c r="M96" s="1"/>
      <c r="N96" s="7">
        <f t="shared" si="10"/>
        <v>34.40545455</v>
      </c>
      <c r="O96" s="7">
        <f t="shared" si="11"/>
        <v>0.1346375606</v>
      </c>
      <c r="P96" s="3">
        <f t="shared" si="12"/>
        <v>0.391326208</v>
      </c>
    </row>
    <row r="97" ht="15.75" customHeight="1">
      <c r="A97" s="5">
        <v>256.0</v>
      </c>
      <c r="B97" s="8">
        <v>37.05</v>
      </c>
      <c r="C97" s="8">
        <v>37.0</v>
      </c>
      <c r="D97" s="8">
        <v>37.23</v>
      </c>
      <c r="E97" s="8">
        <v>37.08</v>
      </c>
      <c r="F97" s="8">
        <v>37.14</v>
      </c>
      <c r="G97" s="8">
        <v>37.23</v>
      </c>
      <c r="H97" s="8">
        <v>37.24</v>
      </c>
      <c r="I97" s="8">
        <v>37.12</v>
      </c>
      <c r="J97" s="8">
        <v>37.18</v>
      </c>
      <c r="K97" s="8">
        <v>36.97</v>
      </c>
      <c r="L97" s="8">
        <v>37.36</v>
      </c>
      <c r="M97" s="1"/>
      <c r="N97" s="7">
        <f t="shared" si="10"/>
        <v>37.14545455</v>
      </c>
      <c r="O97" s="7">
        <f t="shared" si="11"/>
        <v>0.1168215422</v>
      </c>
      <c r="P97" s="3">
        <f t="shared" si="12"/>
        <v>0.3144975439</v>
      </c>
    </row>
    <row r="98" ht="15.75" customHeight="1">
      <c r="A98" s="5">
        <v>512.0</v>
      </c>
      <c r="B98" s="8">
        <v>40.59</v>
      </c>
      <c r="C98" s="8">
        <v>40.91</v>
      </c>
      <c r="D98" s="8">
        <v>40.82</v>
      </c>
      <c r="E98" s="8">
        <v>40.8</v>
      </c>
      <c r="F98" s="8">
        <v>40.68</v>
      </c>
      <c r="G98" s="8">
        <v>40.7</v>
      </c>
      <c r="H98" s="8">
        <v>40.84</v>
      </c>
      <c r="I98" s="8">
        <v>40.84</v>
      </c>
      <c r="J98" s="8">
        <v>40.81</v>
      </c>
      <c r="K98" s="8">
        <v>40.59</v>
      </c>
      <c r="L98" s="8">
        <v>40.96</v>
      </c>
      <c r="M98" s="1"/>
      <c r="N98" s="7">
        <f t="shared" si="10"/>
        <v>40.77636364</v>
      </c>
      <c r="O98" s="7">
        <f t="shared" si="11"/>
        <v>0.1215954545</v>
      </c>
      <c r="P98" s="3">
        <f t="shared" si="12"/>
        <v>0.2982008291</v>
      </c>
    </row>
    <row r="99" ht="15.75" customHeight="1">
      <c r="A99" s="5" t="s">
        <v>6</v>
      </c>
      <c r="B99" s="8">
        <v>46.93</v>
      </c>
      <c r="C99" s="8">
        <v>47.1</v>
      </c>
      <c r="D99" s="8">
        <v>47.35</v>
      </c>
      <c r="E99" s="8">
        <v>47.05</v>
      </c>
      <c r="F99" s="8">
        <v>47.05</v>
      </c>
      <c r="G99" s="8">
        <v>47.04</v>
      </c>
      <c r="H99" s="8">
        <v>47.17</v>
      </c>
      <c r="I99" s="8">
        <v>47.19</v>
      </c>
      <c r="J99" s="8">
        <v>47.14</v>
      </c>
      <c r="K99" s="8">
        <v>47.11</v>
      </c>
      <c r="L99" s="8">
        <v>47.26</v>
      </c>
      <c r="M99" s="1"/>
      <c r="N99" s="7">
        <f t="shared" si="10"/>
        <v>47.12636364</v>
      </c>
      <c r="O99" s="7">
        <f t="shared" si="11"/>
        <v>0.115175755</v>
      </c>
      <c r="P99" s="3">
        <f t="shared" si="12"/>
        <v>0.2443977132</v>
      </c>
    </row>
    <row r="100" ht="15.75" customHeight="1">
      <c r="A100" s="5" t="s">
        <v>7</v>
      </c>
      <c r="B100" s="8">
        <v>61.38</v>
      </c>
      <c r="C100" s="8">
        <v>61.69</v>
      </c>
      <c r="D100" s="8">
        <v>61.67</v>
      </c>
      <c r="E100" s="8">
        <v>61.56</v>
      </c>
      <c r="F100" s="8">
        <v>61.42</v>
      </c>
      <c r="G100" s="8">
        <v>61.58</v>
      </c>
      <c r="H100" s="8">
        <v>61.51</v>
      </c>
      <c r="I100" s="8">
        <v>61.62</v>
      </c>
      <c r="J100" s="8">
        <v>61.54</v>
      </c>
      <c r="K100" s="8">
        <v>61.79</v>
      </c>
      <c r="L100" s="8">
        <v>61.66</v>
      </c>
      <c r="M100" s="1"/>
      <c r="N100" s="7">
        <f t="shared" si="10"/>
        <v>61.58363636</v>
      </c>
      <c r="O100" s="7">
        <f t="shared" si="11"/>
        <v>0.1202724181</v>
      </c>
      <c r="P100" s="3">
        <f t="shared" si="12"/>
        <v>0.1952993119</v>
      </c>
    </row>
    <row r="101" ht="15.75" customHeight="1">
      <c r="A101" s="5" t="s">
        <v>8</v>
      </c>
      <c r="B101" s="8">
        <v>92.99</v>
      </c>
      <c r="C101" s="8">
        <v>93.21</v>
      </c>
      <c r="D101" s="8">
        <v>93.33</v>
      </c>
      <c r="E101" s="8">
        <v>92.95</v>
      </c>
      <c r="F101" s="8">
        <v>92.84</v>
      </c>
      <c r="G101" s="8">
        <v>92.99</v>
      </c>
      <c r="H101" s="8">
        <v>92.93</v>
      </c>
      <c r="I101" s="8">
        <v>93.08</v>
      </c>
      <c r="J101" s="8">
        <v>93.15</v>
      </c>
      <c r="K101" s="8">
        <v>92.94</v>
      </c>
      <c r="L101" s="8">
        <v>92.95</v>
      </c>
      <c r="M101" s="1"/>
      <c r="N101" s="7">
        <f t="shared" si="10"/>
        <v>93.03272727</v>
      </c>
      <c r="O101" s="7">
        <f t="shared" si="11"/>
        <v>0.1447128819</v>
      </c>
      <c r="P101" s="3">
        <f t="shared" si="12"/>
        <v>0.1555505102</v>
      </c>
    </row>
    <row r="102" ht="15.75" customHeight="1">
      <c r="A102" s="5" t="s">
        <v>9</v>
      </c>
      <c r="B102" s="8">
        <v>165.24</v>
      </c>
      <c r="C102" s="8">
        <v>167.25</v>
      </c>
      <c r="D102" s="8">
        <v>165.92</v>
      </c>
      <c r="E102" s="8">
        <v>164.35</v>
      </c>
      <c r="F102" s="8">
        <v>164.88</v>
      </c>
      <c r="G102" s="8">
        <v>163.97</v>
      </c>
      <c r="H102" s="8">
        <v>165.27</v>
      </c>
      <c r="I102" s="8">
        <v>164.45</v>
      </c>
      <c r="J102" s="8">
        <v>167.26</v>
      </c>
      <c r="K102" s="8">
        <v>165.5</v>
      </c>
      <c r="L102" s="8">
        <v>165.75</v>
      </c>
      <c r="M102" s="1"/>
      <c r="N102" s="7">
        <f t="shared" si="10"/>
        <v>165.44</v>
      </c>
      <c r="O102" s="7">
        <f t="shared" si="11"/>
        <v>1.07843405</v>
      </c>
      <c r="P102" s="3">
        <f t="shared" si="12"/>
        <v>0.6518581056</v>
      </c>
    </row>
    <row r="103" ht="15.75" customHeight="1">
      <c r="A103" s="5" t="s">
        <v>10</v>
      </c>
      <c r="B103" s="8">
        <v>332.04</v>
      </c>
      <c r="C103" s="8">
        <v>329.03</v>
      </c>
      <c r="D103" s="8">
        <v>341.04</v>
      </c>
      <c r="E103" s="8">
        <v>336.04</v>
      </c>
      <c r="F103" s="8">
        <v>327.81</v>
      </c>
      <c r="G103" s="8">
        <v>334.28</v>
      </c>
      <c r="H103" s="8">
        <v>337.03</v>
      </c>
      <c r="I103" s="8">
        <v>342.3</v>
      </c>
      <c r="J103" s="8">
        <v>324.76</v>
      </c>
      <c r="K103" s="8">
        <v>347.23</v>
      </c>
      <c r="L103" s="8">
        <v>337.76</v>
      </c>
      <c r="M103" s="1"/>
      <c r="N103" s="7">
        <f t="shared" si="10"/>
        <v>335.3927273</v>
      </c>
      <c r="O103" s="7">
        <f t="shared" si="11"/>
        <v>6.722667761</v>
      </c>
      <c r="P103" s="3">
        <f t="shared" si="12"/>
        <v>2.004416677</v>
      </c>
    </row>
    <row r="104" ht="15.75" customHeight="1">
      <c r="A104" s="5" t="s">
        <v>11</v>
      </c>
      <c r="B104" s="8">
        <v>559.94</v>
      </c>
      <c r="C104" s="8">
        <v>561.05</v>
      </c>
      <c r="D104" s="8">
        <v>558.99</v>
      </c>
      <c r="E104" s="8">
        <v>558.73</v>
      </c>
      <c r="F104" s="8">
        <v>561.75</v>
      </c>
      <c r="G104" s="8">
        <v>560.39</v>
      </c>
      <c r="H104" s="8">
        <v>563.32</v>
      </c>
      <c r="I104" s="8">
        <v>562.02</v>
      </c>
      <c r="J104" s="8">
        <v>560.31</v>
      </c>
      <c r="K104" s="8">
        <v>559.45</v>
      </c>
      <c r="L104" s="8">
        <v>560.24</v>
      </c>
      <c r="M104" s="1"/>
      <c r="N104" s="7">
        <f t="shared" si="10"/>
        <v>560.5627273</v>
      </c>
      <c r="O104" s="7">
        <f t="shared" si="11"/>
        <v>1.379471572</v>
      </c>
      <c r="P104" s="3">
        <f t="shared" si="12"/>
        <v>0.2460869239</v>
      </c>
    </row>
    <row r="105" ht="15.75" customHeight="1">
      <c r="A105" s="5" t="s">
        <v>12</v>
      </c>
      <c r="B105" s="8">
        <v>1178.84</v>
      </c>
      <c r="C105" s="8">
        <v>1179.44</v>
      </c>
      <c r="D105" s="8">
        <v>1155.94</v>
      </c>
      <c r="E105" s="8">
        <v>1173.77</v>
      </c>
      <c r="F105" s="8">
        <v>1179.85</v>
      </c>
      <c r="G105" s="8">
        <v>1159.45</v>
      </c>
      <c r="H105" s="8">
        <v>1170.65</v>
      </c>
      <c r="I105" s="8">
        <v>1168.46</v>
      </c>
      <c r="J105" s="8">
        <v>1187.51</v>
      </c>
      <c r="K105" s="8">
        <v>1183.41</v>
      </c>
      <c r="L105" s="8">
        <v>1169.39</v>
      </c>
      <c r="M105" s="1"/>
      <c r="N105" s="7">
        <f t="shared" si="10"/>
        <v>1173.337273</v>
      </c>
      <c r="O105" s="7">
        <f t="shared" si="11"/>
        <v>9.770178188</v>
      </c>
      <c r="P105" s="3">
        <f t="shared" si="12"/>
        <v>0.8326828453</v>
      </c>
    </row>
    <row r="106" ht="15.75" customHeight="1">
      <c r="A106" s="5" t="s">
        <v>13</v>
      </c>
      <c r="B106" s="8">
        <v>2624.34</v>
      </c>
      <c r="C106" s="8">
        <v>2603.57</v>
      </c>
      <c r="D106" s="8">
        <v>2644.67</v>
      </c>
      <c r="E106" s="8">
        <v>2637.49</v>
      </c>
      <c r="F106" s="8">
        <v>2598.41</v>
      </c>
      <c r="G106" s="8">
        <v>2606.86</v>
      </c>
      <c r="H106" s="8">
        <v>2635.2</v>
      </c>
      <c r="I106" s="8">
        <v>2607.23</v>
      </c>
      <c r="J106" s="8">
        <v>3175.1</v>
      </c>
      <c r="K106" s="8">
        <v>2647.0</v>
      </c>
      <c r="L106" s="8">
        <v>2619.32</v>
      </c>
      <c r="M106" s="1"/>
      <c r="N106" s="7">
        <f t="shared" si="10"/>
        <v>2672.653636</v>
      </c>
      <c r="O106" s="7">
        <f t="shared" si="11"/>
        <v>167.5127466</v>
      </c>
      <c r="P106" s="3">
        <f t="shared" si="12"/>
        <v>6.267656398</v>
      </c>
    </row>
    <row r="107" ht="15.75" customHeight="1">
      <c r="A107" s="5" t="s">
        <v>14</v>
      </c>
      <c r="B107" s="8">
        <v>5291.44</v>
      </c>
      <c r="C107" s="8">
        <v>5220.03</v>
      </c>
      <c r="D107" s="8">
        <v>5243.72</v>
      </c>
      <c r="E107" s="8">
        <v>5225.8</v>
      </c>
      <c r="F107" s="8">
        <v>5224.76</v>
      </c>
      <c r="G107" s="8">
        <v>5234.9</v>
      </c>
      <c r="H107" s="8">
        <v>5235.88</v>
      </c>
      <c r="I107" s="8">
        <v>5282.29</v>
      </c>
      <c r="J107" s="8">
        <v>5931.96</v>
      </c>
      <c r="K107" s="8">
        <v>5323.43</v>
      </c>
      <c r="L107" s="8">
        <v>5172.13</v>
      </c>
      <c r="M107" s="1"/>
      <c r="N107" s="7">
        <f t="shared" si="10"/>
        <v>5307.849091</v>
      </c>
      <c r="O107" s="7">
        <f t="shared" si="11"/>
        <v>210.9647108</v>
      </c>
      <c r="P107" s="3">
        <f t="shared" si="12"/>
        <v>3.974580045</v>
      </c>
    </row>
    <row r="108" ht="15.75" customHeight="1">
      <c r="A108" s="5" t="s">
        <v>15</v>
      </c>
      <c r="B108" s="8">
        <v>11864.01</v>
      </c>
      <c r="C108" s="8">
        <v>12027.28</v>
      </c>
      <c r="D108" s="8">
        <v>11626.29</v>
      </c>
      <c r="E108" s="8">
        <v>11681.92</v>
      </c>
      <c r="F108" s="8">
        <v>11835.89</v>
      </c>
      <c r="G108" s="8">
        <v>11603.03</v>
      </c>
      <c r="H108" s="8">
        <v>11733.41</v>
      </c>
      <c r="I108" s="8">
        <v>11449.63</v>
      </c>
      <c r="J108" s="8">
        <v>11569.96</v>
      </c>
      <c r="K108" s="8">
        <v>11591.89</v>
      </c>
      <c r="L108" s="8">
        <v>11508.72</v>
      </c>
      <c r="M108" s="1"/>
      <c r="N108" s="7">
        <f t="shared" si="10"/>
        <v>11681.09364</v>
      </c>
      <c r="O108" s="7">
        <f t="shared" si="11"/>
        <v>171.0837288</v>
      </c>
      <c r="P108" s="3">
        <f t="shared" si="12"/>
        <v>1.464620815</v>
      </c>
    </row>
    <row r="109" ht="15.75" customHeight="1">
      <c r="A109" s="5" t="s">
        <v>16</v>
      </c>
      <c r="B109" s="8">
        <v>23877.51</v>
      </c>
      <c r="C109" s="8">
        <v>23584.26</v>
      </c>
      <c r="D109" s="8">
        <v>23433.65</v>
      </c>
      <c r="E109" s="8">
        <v>23471.24</v>
      </c>
      <c r="F109" s="8">
        <v>23535.93</v>
      </c>
      <c r="G109" s="8">
        <v>23275.55</v>
      </c>
      <c r="H109" s="8">
        <v>23495.23</v>
      </c>
      <c r="I109" s="8">
        <v>23331.04</v>
      </c>
      <c r="J109" s="8">
        <v>23335.6</v>
      </c>
      <c r="K109" s="8">
        <v>23424.61</v>
      </c>
      <c r="L109" s="8">
        <v>23315.31</v>
      </c>
      <c r="M109" s="1"/>
      <c r="N109" s="7">
        <f t="shared" si="10"/>
        <v>23461.81182</v>
      </c>
      <c r="O109" s="7">
        <f t="shared" si="11"/>
        <v>169.0744535</v>
      </c>
      <c r="P109" s="3">
        <f t="shared" si="12"/>
        <v>0.7206368154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7" t="str">
        <f t="shared" ref="N117:N137" si="13">AVERAGE(B117:L117)</f>
        <v>#DIV/0!</v>
      </c>
      <c r="O117" s="7" t="str">
        <f t="shared" ref="O117:O137" si="14">STDEV(B117:L117)</f>
        <v>#DIV/0!</v>
      </c>
      <c r="P117" s="3" t="str">
        <f t="shared" ref="P117:P137" si="15">O117/N117*100</f>
        <v>#DIV/0!</v>
      </c>
    </row>
    <row r="118" ht="15.75" customHeight="1">
      <c r="A118" s="5">
        <v>2.0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7" t="str">
        <f t="shared" si="13"/>
        <v>#DIV/0!</v>
      </c>
      <c r="O118" s="7" t="str">
        <f t="shared" si="14"/>
        <v>#DIV/0!</v>
      </c>
      <c r="P118" s="3" t="str">
        <f t="shared" si="15"/>
        <v>#DIV/0!</v>
      </c>
    </row>
    <row r="119" ht="15.75" customHeight="1">
      <c r="A119" s="5">
        <v>4.0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7" t="str">
        <f t="shared" si="13"/>
        <v>#DIV/0!</v>
      </c>
      <c r="O119" s="7" t="str">
        <f t="shared" si="14"/>
        <v>#DIV/0!</v>
      </c>
      <c r="P119" s="3" t="str">
        <f t="shared" si="15"/>
        <v>#DIV/0!</v>
      </c>
    </row>
    <row r="120" ht="15.75" customHeight="1">
      <c r="A120" s="5">
        <v>8.0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7" t="str">
        <f t="shared" si="13"/>
        <v>#DIV/0!</v>
      </c>
      <c r="O120" s="7" t="str">
        <f t="shared" si="14"/>
        <v>#DIV/0!</v>
      </c>
      <c r="P120" s="3" t="str">
        <f t="shared" si="15"/>
        <v>#DIV/0!</v>
      </c>
    </row>
    <row r="121" ht="15.75" customHeight="1">
      <c r="A121" s="5">
        <v>16.0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7" t="str">
        <f t="shared" si="13"/>
        <v>#DIV/0!</v>
      </c>
      <c r="O121" s="7" t="str">
        <f t="shared" si="14"/>
        <v>#DIV/0!</v>
      </c>
      <c r="P121" s="3" t="str">
        <f t="shared" si="15"/>
        <v>#DIV/0!</v>
      </c>
    </row>
    <row r="122" ht="15.75" customHeight="1">
      <c r="A122" s="5">
        <v>32.0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7" t="str">
        <f t="shared" si="13"/>
        <v>#DIV/0!</v>
      </c>
      <c r="O122" s="7" t="str">
        <f t="shared" si="14"/>
        <v>#DIV/0!</v>
      </c>
      <c r="P122" s="3" t="str">
        <f t="shared" si="15"/>
        <v>#DIV/0!</v>
      </c>
    </row>
    <row r="123" ht="15.75" customHeight="1">
      <c r="A123" s="5">
        <v>64.0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7" t="str">
        <f t="shared" si="13"/>
        <v>#DIV/0!</v>
      </c>
      <c r="O123" s="7" t="str">
        <f t="shared" si="14"/>
        <v>#DIV/0!</v>
      </c>
      <c r="P123" s="3" t="str">
        <f t="shared" si="15"/>
        <v>#DIV/0!</v>
      </c>
    </row>
    <row r="124" ht="15.75" customHeight="1">
      <c r="A124" s="5">
        <v>128.0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7" t="str">
        <f t="shared" si="13"/>
        <v>#DIV/0!</v>
      </c>
      <c r="O124" s="7" t="str">
        <f t="shared" si="14"/>
        <v>#DIV/0!</v>
      </c>
      <c r="P124" s="3" t="str">
        <f t="shared" si="15"/>
        <v>#DIV/0!</v>
      </c>
    </row>
    <row r="125" ht="15.75" customHeight="1">
      <c r="A125" s="5">
        <v>256.0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7" t="str">
        <f t="shared" si="13"/>
        <v>#DIV/0!</v>
      </c>
      <c r="O125" s="7" t="str">
        <f t="shared" si="14"/>
        <v>#DIV/0!</v>
      </c>
      <c r="P125" s="3" t="str">
        <f t="shared" si="15"/>
        <v>#DIV/0!</v>
      </c>
    </row>
    <row r="126" ht="15.75" customHeight="1">
      <c r="A126" s="5">
        <v>512.0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7" t="str">
        <f t="shared" si="13"/>
        <v>#DIV/0!</v>
      </c>
      <c r="O126" s="7" t="str">
        <f t="shared" si="14"/>
        <v>#DIV/0!</v>
      </c>
      <c r="P126" s="3" t="str">
        <f t="shared" si="15"/>
        <v>#DIV/0!</v>
      </c>
    </row>
    <row r="127" ht="15.75" customHeight="1">
      <c r="A127" s="5" t="s">
        <v>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7" t="str">
        <f t="shared" si="13"/>
        <v>#DIV/0!</v>
      </c>
      <c r="O127" s="7" t="str">
        <f t="shared" si="14"/>
        <v>#DIV/0!</v>
      </c>
      <c r="P127" s="3" t="str">
        <f t="shared" si="15"/>
        <v>#DIV/0!</v>
      </c>
    </row>
    <row r="128" ht="15.75" customHeight="1">
      <c r="A128" s="5" t="s">
        <v>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7" t="str">
        <f t="shared" si="13"/>
        <v>#DIV/0!</v>
      </c>
      <c r="O128" s="7" t="str">
        <f t="shared" si="14"/>
        <v>#DIV/0!</v>
      </c>
      <c r="P128" s="3" t="str">
        <f t="shared" si="15"/>
        <v>#DIV/0!</v>
      </c>
    </row>
    <row r="129" ht="15.75" customHeight="1">
      <c r="A129" s="5" t="s">
        <v>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7" t="str">
        <f t="shared" si="13"/>
        <v>#DIV/0!</v>
      </c>
      <c r="O129" s="7" t="str">
        <f t="shared" si="14"/>
        <v>#DIV/0!</v>
      </c>
      <c r="P129" s="3" t="str">
        <f t="shared" si="15"/>
        <v>#DIV/0!</v>
      </c>
    </row>
    <row r="130" ht="15.75" customHeight="1">
      <c r="A130" s="5" t="s">
        <v>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7" t="str">
        <f t="shared" si="13"/>
        <v>#DIV/0!</v>
      </c>
      <c r="O130" s="7" t="str">
        <f t="shared" si="14"/>
        <v>#DIV/0!</v>
      </c>
      <c r="P130" s="3" t="str">
        <f t="shared" si="15"/>
        <v>#DIV/0!</v>
      </c>
    </row>
    <row r="131" ht="15.75" customHeight="1">
      <c r="A131" s="5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7" t="str">
        <f t="shared" si="13"/>
        <v>#DIV/0!</v>
      </c>
      <c r="O131" s="7" t="str">
        <f t="shared" si="14"/>
        <v>#DIV/0!</v>
      </c>
      <c r="P131" s="3" t="str">
        <f t="shared" si="15"/>
        <v>#DIV/0!</v>
      </c>
    </row>
    <row r="132" ht="15.75" customHeight="1">
      <c r="A132" s="5" t="s">
        <v>11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7" t="str">
        <f t="shared" si="13"/>
        <v>#DIV/0!</v>
      </c>
      <c r="O132" s="7" t="str">
        <f t="shared" si="14"/>
        <v>#DIV/0!</v>
      </c>
      <c r="P132" s="3" t="str">
        <f t="shared" si="15"/>
        <v>#DIV/0!</v>
      </c>
    </row>
    <row r="133" ht="15.75" customHeight="1">
      <c r="A133" s="5" t="s">
        <v>12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7" t="str">
        <f t="shared" si="13"/>
        <v>#DIV/0!</v>
      </c>
      <c r="O133" s="7" t="str">
        <f t="shared" si="14"/>
        <v>#DIV/0!</v>
      </c>
      <c r="P133" s="3" t="str">
        <f t="shared" si="15"/>
        <v>#DIV/0!</v>
      </c>
    </row>
    <row r="134" ht="15.75" customHeight="1">
      <c r="A134" s="5" t="s">
        <v>13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7" t="str">
        <f t="shared" si="13"/>
        <v>#DIV/0!</v>
      </c>
      <c r="O134" s="7" t="str">
        <f t="shared" si="14"/>
        <v>#DIV/0!</v>
      </c>
      <c r="P134" s="3" t="str">
        <f t="shared" si="15"/>
        <v>#DIV/0!</v>
      </c>
    </row>
    <row r="135" ht="15.75" customHeight="1">
      <c r="A135" s="5" t="s">
        <v>14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7" t="str">
        <f t="shared" si="13"/>
        <v>#DIV/0!</v>
      </c>
      <c r="O135" s="7" t="str">
        <f t="shared" si="14"/>
        <v>#DIV/0!</v>
      </c>
      <c r="P135" s="3" t="str">
        <f t="shared" si="15"/>
        <v>#DIV/0!</v>
      </c>
    </row>
    <row r="136" ht="15.75" customHeight="1">
      <c r="A136" s="5" t="s">
        <v>15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7" t="str">
        <f t="shared" si="13"/>
        <v>#DIV/0!</v>
      </c>
      <c r="O136" s="7" t="str">
        <f t="shared" si="14"/>
        <v>#DIV/0!</v>
      </c>
      <c r="P136" s="3" t="str">
        <f t="shared" si="15"/>
        <v>#DIV/0!</v>
      </c>
    </row>
    <row r="137" ht="15.75" customHeight="1">
      <c r="A137" s="5" t="s">
        <v>16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7" t="str">
        <f t="shared" si="13"/>
        <v>#DIV/0!</v>
      </c>
      <c r="O137" s="7" t="str">
        <f t="shared" si="14"/>
        <v>#DIV/0!</v>
      </c>
      <c r="P137" s="3" t="str">
        <f t="shared" si="15"/>
        <v>#DIV/0!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71.97</v>
      </c>
      <c r="C145" s="8">
        <v>67.2</v>
      </c>
      <c r="D145" s="8">
        <v>66.6</v>
      </c>
      <c r="E145" s="8">
        <v>66.79</v>
      </c>
      <c r="F145" s="8">
        <v>67.25</v>
      </c>
      <c r="G145" s="8">
        <v>69.82</v>
      </c>
      <c r="H145" s="8">
        <v>67.41</v>
      </c>
      <c r="I145" s="8">
        <v>67.09</v>
      </c>
      <c r="J145" s="8">
        <v>67.17</v>
      </c>
      <c r="K145" s="8">
        <v>67.25</v>
      </c>
      <c r="L145" s="8">
        <v>66.75</v>
      </c>
      <c r="M145" s="1"/>
      <c r="N145" s="7">
        <f t="shared" ref="N145:N165" si="16">AVERAGE(B145:L145)</f>
        <v>67.75454545</v>
      </c>
      <c r="O145" s="7">
        <f t="shared" ref="O145:O165" si="17">STDEV(B145:L145)</f>
        <v>1.643997346</v>
      </c>
      <c r="P145" s="3">
        <f t="shared" ref="P145:P165" si="18">O145/N145*100</f>
        <v>2.426401557</v>
      </c>
    </row>
    <row r="146" ht="15.75" customHeight="1">
      <c r="A146" s="5">
        <v>2.0</v>
      </c>
      <c r="B146" s="8">
        <v>72.82</v>
      </c>
      <c r="C146" s="8">
        <v>68.07</v>
      </c>
      <c r="D146" s="8">
        <v>68.41</v>
      </c>
      <c r="E146" s="8">
        <v>68.08</v>
      </c>
      <c r="F146" s="8">
        <v>68.11</v>
      </c>
      <c r="G146" s="8">
        <v>68.0</v>
      </c>
      <c r="H146" s="8">
        <v>68.47</v>
      </c>
      <c r="I146" s="8">
        <v>68.23</v>
      </c>
      <c r="J146" s="8">
        <v>68.18</v>
      </c>
      <c r="K146" s="8">
        <v>68.24</v>
      </c>
      <c r="L146" s="8">
        <v>67.77</v>
      </c>
      <c r="M146" s="1"/>
      <c r="N146" s="7">
        <f t="shared" si="16"/>
        <v>68.58</v>
      </c>
      <c r="O146" s="7">
        <f t="shared" si="17"/>
        <v>1.419161724</v>
      </c>
      <c r="P146" s="3">
        <f t="shared" si="18"/>
        <v>2.069352179</v>
      </c>
    </row>
    <row r="147" ht="15.75" customHeight="1">
      <c r="A147" s="5">
        <v>4.0</v>
      </c>
      <c r="B147" s="8">
        <v>71.36</v>
      </c>
      <c r="C147" s="8">
        <v>68.05</v>
      </c>
      <c r="D147" s="8">
        <v>67.93</v>
      </c>
      <c r="E147" s="8">
        <v>68.27</v>
      </c>
      <c r="F147" s="8">
        <v>68.3</v>
      </c>
      <c r="G147" s="8">
        <v>68.23</v>
      </c>
      <c r="H147" s="8">
        <v>68.6</v>
      </c>
      <c r="I147" s="8">
        <v>68.18</v>
      </c>
      <c r="J147" s="8">
        <v>68.34</v>
      </c>
      <c r="K147" s="8">
        <v>68.32</v>
      </c>
      <c r="L147" s="8">
        <v>67.96</v>
      </c>
      <c r="M147" s="1"/>
      <c r="N147" s="7">
        <f t="shared" si="16"/>
        <v>68.50363636</v>
      </c>
      <c r="O147" s="7">
        <f t="shared" si="17"/>
        <v>0.9661601599</v>
      </c>
      <c r="P147" s="3">
        <f t="shared" si="18"/>
        <v>1.410377917</v>
      </c>
    </row>
    <row r="148" ht="15.75" customHeight="1">
      <c r="A148" s="5">
        <v>8.0</v>
      </c>
      <c r="B148" s="8">
        <v>70.05</v>
      </c>
      <c r="C148" s="8">
        <v>67.95</v>
      </c>
      <c r="D148" s="8">
        <v>68.26</v>
      </c>
      <c r="E148" s="8">
        <v>67.97</v>
      </c>
      <c r="F148" s="8">
        <v>67.34</v>
      </c>
      <c r="G148" s="8">
        <v>67.47</v>
      </c>
      <c r="H148" s="8">
        <v>68.56</v>
      </c>
      <c r="I148" s="8">
        <v>67.54</v>
      </c>
      <c r="J148" s="8">
        <v>68.06</v>
      </c>
      <c r="K148" s="8">
        <v>68.02</v>
      </c>
      <c r="L148" s="8">
        <v>67.27</v>
      </c>
      <c r="M148" s="1"/>
      <c r="N148" s="7">
        <f t="shared" si="16"/>
        <v>68.04454545</v>
      </c>
      <c r="O148" s="7">
        <f t="shared" si="17"/>
        <v>0.7765483068</v>
      </c>
      <c r="P148" s="3">
        <f t="shared" si="18"/>
        <v>1.141235203</v>
      </c>
    </row>
    <row r="149" ht="15.75" customHeight="1">
      <c r="A149" s="5">
        <v>16.0</v>
      </c>
      <c r="B149" s="8">
        <v>73.23</v>
      </c>
      <c r="C149" s="8">
        <v>67.73</v>
      </c>
      <c r="D149" s="8">
        <v>68.49</v>
      </c>
      <c r="E149" s="8">
        <v>67.63</v>
      </c>
      <c r="F149" s="8">
        <v>67.31</v>
      </c>
      <c r="G149" s="8">
        <v>67.14</v>
      </c>
      <c r="H149" s="8">
        <v>68.11</v>
      </c>
      <c r="I149" s="8">
        <v>67.81</v>
      </c>
      <c r="J149" s="8">
        <v>67.35</v>
      </c>
      <c r="K149" s="8">
        <v>67.39</v>
      </c>
      <c r="L149" s="8">
        <v>67.19</v>
      </c>
      <c r="M149" s="1"/>
      <c r="N149" s="7">
        <f t="shared" si="16"/>
        <v>68.12545455</v>
      </c>
      <c r="O149" s="7">
        <f t="shared" si="17"/>
        <v>1.741960755</v>
      </c>
      <c r="P149" s="3">
        <f t="shared" si="18"/>
        <v>2.556989552</v>
      </c>
    </row>
    <row r="150" ht="15.75" customHeight="1">
      <c r="A150" s="5">
        <v>32.0</v>
      </c>
      <c r="B150" s="8">
        <v>73.58</v>
      </c>
      <c r="C150" s="8">
        <v>67.87</v>
      </c>
      <c r="D150" s="8">
        <v>68.46</v>
      </c>
      <c r="E150" s="8">
        <v>67.64</v>
      </c>
      <c r="F150" s="8">
        <v>67.91</v>
      </c>
      <c r="G150" s="8">
        <v>67.8</v>
      </c>
      <c r="H150" s="8">
        <v>68.09</v>
      </c>
      <c r="I150" s="8">
        <v>67.93</v>
      </c>
      <c r="J150" s="8">
        <v>67.91</v>
      </c>
      <c r="K150" s="8">
        <v>67.7</v>
      </c>
      <c r="L150" s="8">
        <v>67.57</v>
      </c>
      <c r="M150" s="1"/>
      <c r="N150" s="7">
        <f t="shared" si="16"/>
        <v>68.40545455</v>
      </c>
      <c r="O150" s="7">
        <f t="shared" si="17"/>
        <v>1.732924486</v>
      </c>
      <c r="P150" s="3">
        <f t="shared" si="18"/>
        <v>2.533313311</v>
      </c>
    </row>
    <row r="151" ht="15.75" customHeight="1">
      <c r="A151" s="5">
        <v>64.0</v>
      </c>
      <c r="B151" s="8">
        <v>72.01</v>
      </c>
      <c r="C151" s="8">
        <v>69.69</v>
      </c>
      <c r="D151" s="8">
        <v>69.47</v>
      </c>
      <c r="E151" s="8">
        <v>69.72</v>
      </c>
      <c r="F151" s="8">
        <v>74.22</v>
      </c>
      <c r="G151" s="8">
        <v>70.6</v>
      </c>
      <c r="H151" s="8">
        <v>72.97</v>
      </c>
      <c r="I151" s="8">
        <v>69.47</v>
      </c>
      <c r="J151" s="8">
        <v>70.07</v>
      </c>
      <c r="K151" s="8">
        <v>69.02</v>
      </c>
      <c r="L151" s="8">
        <v>69.28</v>
      </c>
      <c r="M151" s="1"/>
      <c r="N151" s="7">
        <f t="shared" si="16"/>
        <v>70.59272727</v>
      </c>
      <c r="O151" s="7">
        <f t="shared" si="17"/>
        <v>1.714200052</v>
      </c>
      <c r="P151" s="3">
        <f t="shared" si="18"/>
        <v>2.428295546</v>
      </c>
    </row>
    <row r="152" ht="15.75" customHeight="1">
      <c r="A152" s="5">
        <v>128.0</v>
      </c>
      <c r="B152" s="8">
        <v>86.4</v>
      </c>
      <c r="C152" s="8">
        <v>74.94</v>
      </c>
      <c r="D152" s="8">
        <v>76.78</v>
      </c>
      <c r="E152" s="8">
        <v>75.06</v>
      </c>
      <c r="F152" s="8">
        <v>75.12</v>
      </c>
      <c r="G152" s="8">
        <v>75.29</v>
      </c>
      <c r="H152" s="8">
        <v>75.45</v>
      </c>
      <c r="I152" s="8">
        <v>74.98</v>
      </c>
      <c r="J152" s="8">
        <v>75.13</v>
      </c>
      <c r="K152" s="8">
        <v>75.15</v>
      </c>
      <c r="L152" s="8">
        <v>74.66</v>
      </c>
      <c r="M152" s="1"/>
      <c r="N152" s="7">
        <f t="shared" si="16"/>
        <v>76.26909091</v>
      </c>
      <c r="O152" s="7">
        <f t="shared" si="17"/>
        <v>3.404048926</v>
      </c>
      <c r="P152" s="3">
        <f t="shared" si="18"/>
        <v>4.463208995</v>
      </c>
    </row>
    <row r="153" ht="15.75" customHeight="1">
      <c r="A153" s="5">
        <v>256.0</v>
      </c>
      <c r="B153" s="8">
        <v>85.95</v>
      </c>
      <c r="C153" s="8">
        <v>85.51</v>
      </c>
      <c r="D153" s="8">
        <v>85.45</v>
      </c>
      <c r="E153" s="8">
        <v>89.49</v>
      </c>
      <c r="F153" s="8">
        <v>90.18</v>
      </c>
      <c r="G153" s="8">
        <v>88.43</v>
      </c>
      <c r="H153" s="8">
        <v>86.6</v>
      </c>
      <c r="I153" s="8">
        <v>88.23</v>
      </c>
      <c r="J153" s="8">
        <v>88.86</v>
      </c>
      <c r="K153" s="8">
        <v>83.45</v>
      </c>
      <c r="L153" s="8">
        <v>88.12</v>
      </c>
      <c r="M153" s="1"/>
      <c r="N153" s="7">
        <f t="shared" si="16"/>
        <v>87.29727273</v>
      </c>
      <c r="O153" s="7">
        <f t="shared" si="17"/>
        <v>2.051824022</v>
      </c>
      <c r="P153" s="3">
        <f t="shared" si="18"/>
        <v>2.350387312</v>
      </c>
    </row>
    <row r="154" ht="15.75" customHeight="1">
      <c r="A154" s="5">
        <v>512.0</v>
      </c>
      <c r="B154" s="8">
        <v>96.37</v>
      </c>
      <c r="C154" s="8">
        <v>90.04</v>
      </c>
      <c r="D154" s="8">
        <v>90.06</v>
      </c>
      <c r="E154" s="8">
        <v>90.65</v>
      </c>
      <c r="F154" s="8">
        <v>90.99</v>
      </c>
      <c r="G154" s="8">
        <v>90.71</v>
      </c>
      <c r="H154" s="8">
        <v>90.7</v>
      </c>
      <c r="I154" s="8">
        <v>90.75</v>
      </c>
      <c r="J154" s="8">
        <v>90.43</v>
      </c>
      <c r="K154" s="8">
        <v>90.46</v>
      </c>
      <c r="L154" s="8">
        <v>90.07</v>
      </c>
      <c r="M154" s="1"/>
      <c r="N154" s="7">
        <f t="shared" si="16"/>
        <v>91.02090909</v>
      </c>
      <c r="O154" s="7">
        <f t="shared" si="17"/>
        <v>1.802162338</v>
      </c>
      <c r="P154" s="3">
        <f t="shared" si="18"/>
        <v>1.979943241</v>
      </c>
    </row>
    <row r="155" ht="15.75" customHeight="1">
      <c r="A155" s="5" t="s">
        <v>6</v>
      </c>
      <c r="B155" s="8">
        <v>112.32</v>
      </c>
      <c r="C155" s="8">
        <v>104.24</v>
      </c>
      <c r="D155" s="8">
        <v>104.14</v>
      </c>
      <c r="E155" s="8">
        <v>104.82</v>
      </c>
      <c r="F155" s="8">
        <v>105.01</v>
      </c>
      <c r="G155" s="8">
        <v>104.82</v>
      </c>
      <c r="H155" s="8">
        <v>104.59</v>
      </c>
      <c r="I155" s="8">
        <v>104.7</v>
      </c>
      <c r="J155" s="8">
        <v>105.45</v>
      </c>
      <c r="K155" s="8">
        <v>104.7</v>
      </c>
      <c r="L155" s="8">
        <v>104.49</v>
      </c>
      <c r="M155" s="1"/>
      <c r="N155" s="7">
        <f t="shared" si="16"/>
        <v>105.3890909</v>
      </c>
      <c r="O155" s="7">
        <f t="shared" si="17"/>
        <v>2.326153282</v>
      </c>
      <c r="P155" s="3">
        <f t="shared" si="18"/>
        <v>2.207204998</v>
      </c>
    </row>
    <row r="156" ht="15.75" customHeight="1">
      <c r="A156" s="5" t="s">
        <v>7</v>
      </c>
      <c r="B156" s="8">
        <v>137.8</v>
      </c>
      <c r="C156" s="8">
        <v>131.06</v>
      </c>
      <c r="D156" s="8">
        <v>131.02</v>
      </c>
      <c r="E156" s="8">
        <v>131.64</v>
      </c>
      <c r="F156" s="8">
        <v>133.2</v>
      </c>
      <c r="G156" s="8">
        <v>131.79</v>
      </c>
      <c r="H156" s="8">
        <v>131.15</v>
      </c>
      <c r="I156" s="8">
        <v>131.42</v>
      </c>
      <c r="J156" s="8">
        <v>131.27</v>
      </c>
      <c r="K156" s="8">
        <v>131.13</v>
      </c>
      <c r="L156" s="8">
        <v>130.7</v>
      </c>
      <c r="M156" s="1"/>
      <c r="N156" s="7">
        <f t="shared" si="16"/>
        <v>132.0163636</v>
      </c>
      <c r="O156" s="7">
        <f t="shared" si="17"/>
        <v>2.028138421</v>
      </c>
      <c r="P156" s="3">
        <f t="shared" si="18"/>
        <v>1.536278053</v>
      </c>
    </row>
    <row r="157" ht="15.75" customHeight="1">
      <c r="A157" s="5" t="s">
        <v>8</v>
      </c>
      <c r="B157" s="8">
        <v>203.67</v>
      </c>
      <c r="C157" s="8">
        <v>191.89</v>
      </c>
      <c r="D157" s="8">
        <v>192.43</v>
      </c>
      <c r="E157" s="8">
        <v>192.29</v>
      </c>
      <c r="F157" s="8">
        <v>193.61</v>
      </c>
      <c r="G157" s="8">
        <v>191.46</v>
      </c>
      <c r="H157" s="8">
        <v>191.86</v>
      </c>
      <c r="I157" s="8">
        <v>201.37</v>
      </c>
      <c r="J157" s="8">
        <v>192.2</v>
      </c>
      <c r="K157" s="8">
        <v>192.17</v>
      </c>
      <c r="L157" s="8">
        <v>191.7</v>
      </c>
      <c r="M157" s="1"/>
      <c r="N157" s="7">
        <f t="shared" si="16"/>
        <v>194.0590909</v>
      </c>
      <c r="O157" s="7">
        <f t="shared" si="17"/>
        <v>4.250772764</v>
      </c>
      <c r="P157" s="3">
        <f t="shared" si="18"/>
        <v>2.190452786</v>
      </c>
    </row>
    <row r="158" ht="15.75" customHeight="1">
      <c r="A158" s="5" t="s">
        <v>9</v>
      </c>
      <c r="B158" s="8">
        <v>426.84</v>
      </c>
      <c r="C158" s="8">
        <v>362.91</v>
      </c>
      <c r="D158" s="8">
        <v>364.66</v>
      </c>
      <c r="E158" s="8">
        <v>360.02</v>
      </c>
      <c r="F158" s="8">
        <v>431.64</v>
      </c>
      <c r="G158" s="8">
        <v>362.36</v>
      </c>
      <c r="H158" s="8">
        <v>364.46</v>
      </c>
      <c r="I158" s="8">
        <v>365.58</v>
      </c>
      <c r="J158" s="8">
        <v>366.9</v>
      </c>
      <c r="K158" s="8">
        <v>365.51</v>
      </c>
      <c r="L158" s="8">
        <v>364.06</v>
      </c>
      <c r="M158" s="1"/>
      <c r="N158" s="7">
        <f t="shared" si="16"/>
        <v>375.9036364</v>
      </c>
      <c r="O158" s="7">
        <f t="shared" si="17"/>
        <v>26.455488</v>
      </c>
      <c r="P158" s="3">
        <f t="shared" si="18"/>
        <v>7.037837744</v>
      </c>
    </row>
    <row r="159" ht="15.75" customHeight="1">
      <c r="A159" s="5" t="s">
        <v>10</v>
      </c>
      <c r="B159" s="8">
        <v>924.1</v>
      </c>
      <c r="C159" s="8">
        <v>664.95</v>
      </c>
      <c r="D159" s="8">
        <v>667.83</v>
      </c>
      <c r="E159" s="8">
        <v>667.15</v>
      </c>
      <c r="F159" s="8">
        <v>758.06</v>
      </c>
      <c r="G159" s="8">
        <v>665.9</v>
      </c>
      <c r="H159" s="8">
        <v>662.52</v>
      </c>
      <c r="I159" s="8">
        <v>665.71</v>
      </c>
      <c r="J159" s="8">
        <v>667.89</v>
      </c>
      <c r="K159" s="8">
        <v>682.74</v>
      </c>
      <c r="L159" s="8">
        <v>666.01</v>
      </c>
      <c r="M159" s="1"/>
      <c r="N159" s="7">
        <f t="shared" si="16"/>
        <v>699.3509091</v>
      </c>
      <c r="O159" s="7">
        <f t="shared" si="17"/>
        <v>79.47157812</v>
      </c>
      <c r="P159" s="3">
        <f t="shared" si="18"/>
        <v>11.36361976</v>
      </c>
    </row>
    <row r="160" ht="15.75" customHeight="1">
      <c r="A160" s="5" t="s">
        <v>11</v>
      </c>
      <c r="B160" s="8">
        <v>1787.5</v>
      </c>
      <c r="C160" s="8">
        <v>1317.19</v>
      </c>
      <c r="D160" s="8">
        <v>1333.1</v>
      </c>
      <c r="E160" s="8">
        <v>1353.98</v>
      </c>
      <c r="F160" s="8">
        <v>1446.61</v>
      </c>
      <c r="G160" s="8">
        <v>1340.73</v>
      </c>
      <c r="H160" s="8">
        <v>1348.51</v>
      </c>
      <c r="I160" s="8">
        <v>1337.17</v>
      </c>
      <c r="J160" s="8">
        <v>1334.98</v>
      </c>
      <c r="K160" s="8">
        <v>1347.13</v>
      </c>
      <c r="L160" s="8">
        <v>1331.67</v>
      </c>
      <c r="M160" s="1"/>
      <c r="N160" s="7">
        <f t="shared" si="16"/>
        <v>1388.960909</v>
      </c>
      <c r="O160" s="7">
        <f t="shared" si="17"/>
        <v>136.4708027</v>
      </c>
      <c r="P160" s="3">
        <f t="shared" si="18"/>
        <v>9.825388303</v>
      </c>
    </row>
    <row r="161" ht="15.75" customHeight="1">
      <c r="A161" s="5" t="s">
        <v>12</v>
      </c>
      <c r="B161" s="8">
        <v>3987.71</v>
      </c>
      <c r="C161" s="8">
        <v>3054.05</v>
      </c>
      <c r="D161" s="8">
        <v>3061.76</v>
      </c>
      <c r="E161" s="8">
        <v>3070.29</v>
      </c>
      <c r="F161" s="8">
        <v>3339.6</v>
      </c>
      <c r="G161" s="8">
        <v>3064.43</v>
      </c>
      <c r="H161" s="8">
        <v>3056.76</v>
      </c>
      <c r="I161" s="8">
        <v>3058.29</v>
      </c>
      <c r="J161" s="8">
        <v>3037.8</v>
      </c>
      <c r="K161" s="8">
        <v>3072.48</v>
      </c>
      <c r="L161" s="8">
        <v>3073.42</v>
      </c>
      <c r="M161" s="1"/>
      <c r="N161" s="7">
        <f t="shared" si="16"/>
        <v>3170.599091</v>
      </c>
      <c r="O161" s="7">
        <f t="shared" si="17"/>
        <v>283.7735671</v>
      </c>
      <c r="P161" s="3">
        <f t="shared" si="18"/>
        <v>8.950156073</v>
      </c>
    </row>
    <row r="162" ht="15.75" customHeight="1">
      <c r="A162" s="5" t="s">
        <v>13</v>
      </c>
      <c r="B162" s="8">
        <v>7694.05</v>
      </c>
      <c r="C162" s="8">
        <v>5617.32</v>
      </c>
      <c r="D162" s="8">
        <v>5679.04</v>
      </c>
      <c r="E162" s="8">
        <v>5652.02</v>
      </c>
      <c r="F162" s="8">
        <v>9618.28</v>
      </c>
      <c r="G162" s="8">
        <v>5609.02</v>
      </c>
      <c r="H162" s="8">
        <v>5642.68</v>
      </c>
      <c r="I162" s="8">
        <v>5633.71</v>
      </c>
      <c r="J162" s="8">
        <v>5714.76</v>
      </c>
      <c r="K162" s="8">
        <v>5651.53</v>
      </c>
      <c r="L162" s="8">
        <v>5646.85</v>
      </c>
      <c r="M162" s="1"/>
      <c r="N162" s="7">
        <f t="shared" si="16"/>
        <v>6196.296364</v>
      </c>
      <c r="O162" s="7">
        <f t="shared" si="17"/>
        <v>1290.374732</v>
      </c>
      <c r="P162" s="3">
        <f t="shared" si="18"/>
        <v>20.82493567</v>
      </c>
    </row>
    <row r="163" ht="15.75" customHeight="1">
      <c r="A163" s="5" t="s">
        <v>14</v>
      </c>
      <c r="B163" s="8">
        <v>13095.99</v>
      </c>
      <c r="C163" s="8">
        <v>11043.4</v>
      </c>
      <c r="D163" s="8">
        <v>11183.97</v>
      </c>
      <c r="E163" s="8">
        <v>11176.3</v>
      </c>
      <c r="F163" s="8">
        <v>11087.41</v>
      </c>
      <c r="G163" s="8">
        <v>11127.42</v>
      </c>
      <c r="H163" s="8">
        <v>11127.48</v>
      </c>
      <c r="I163" s="8">
        <v>11149.32</v>
      </c>
      <c r="J163" s="8">
        <v>11012.68</v>
      </c>
      <c r="K163" s="8">
        <v>11096.23</v>
      </c>
      <c r="L163" s="8">
        <v>11103.89</v>
      </c>
      <c r="M163" s="1"/>
      <c r="N163" s="7">
        <f t="shared" si="16"/>
        <v>11291.28091</v>
      </c>
      <c r="O163" s="7">
        <f t="shared" si="17"/>
        <v>600.7771756</v>
      </c>
      <c r="P163" s="3">
        <f t="shared" si="18"/>
        <v>5.320717645</v>
      </c>
    </row>
    <row r="164" ht="15.75" customHeight="1">
      <c r="A164" s="5" t="s">
        <v>15</v>
      </c>
      <c r="B164" s="8">
        <v>24399.26</v>
      </c>
      <c r="C164" s="8">
        <v>23785.73</v>
      </c>
      <c r="D164" s="8">
        <v>23680.41</v>
      </c>
      <c r="E164" s="8">
        <v>23846.58</v>
      </c>
      <c r="F164" s="8">
        <v>23992.2</v>
      </c>
      <c r="G164" s="8">
        <v>23873.59</v>
      </c>
      <c r="H164" s="8">
        <v>23963.23</v>
      </c>
      <c r="I164" s="8">
        <v>23720.7</v>
      </c>
      <c r="J164" s="8">
        <v>23810.63</v>
      </c>
      <c r="K164" s="8">
        <v>23917.8</v>
      </c>
      <c r="L164" s="8">
        <v>23724.67</v>
      </c>
      <c r="M164" s="1"/>
      <c r="N164" s="7">
        <f t="shared" si="16"/>
        <v>23883.16364</v>
      </c>
      <c r="O164" s="7">
        <f t="shared" si="17"/>
        <v>198.6612311</v>
      </c>
      <c r="P164" s="3">
        <f t="shared" si="18"/>
        <v>0.831804505</v>
      </c>
    </row>
    <row r="165" ht="15.75" customHeight="1">
      <c r="A165" s="5" t="s">
        <v>16</v>
      </c>
      <c r="B165" s="8">
        <v>48658.27</v>
      </c>
      <c r="C165" s="8">
        <v>47872.28</v>
      </c>
      <c r="D165" s="8">
        <v>47657.85</v>
      </c>
      <c r="E165" s="8">
        <v>47540.59</v>
      </c>
      <c r="F165" s="8">
        <v>47520.91</v>
      </c>
      <c r="G165" s="8">
        <v>49747.35</v>
      </c>
      <c r="H165" s="8">
        <v>47512.25</v>
      </c>
      <c r="I165" s="8">
        <v>47865.31</v>
      </c>
      <c r="J165" s="8">
        <v>49327.59</v>
      </c>
      <c r="K165" s="8">
        <v>47542.47</v>
      </c>
      <c r="L165" s="8">
        <v>47705.32</v>
      </c>
      <c r="M165" s="1"/>
      <c r="N165" s="7">
        <f t="shared" si="16"/>
        <v>48086.38091</v>
      </c>
      <c r="O165" s="7">
        <f t="shared" si="17"/>
        <v>793.2933635</v>
      </c>
      <c r="P165" s="3">
        <f t="shared" si="18"/>
        <v>1.649725657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76.02</v>
      </c>
      <c r="C173" s="8">
        <v>66.19</v>
      </c>
      <c r="D173" s="8">
        <v>66.89</v>
      </c>
      <c r="E173" s="8">
        <v>67.49</v>
      </c>
      <c r="F173" s="8">
        <v>68.08</v>
      </c>
      <c r="G173" s="8">
        <v>67.0</v>
      </c>
      <c r="H173" s="8">
        <v>66.69</v>
      </c>
      <c r="I173" s="8">
        <v>67.3</v>
      </c>
      <c r="J173" s="8">
        <v>67.59</v>
      </c>
      <c r="K173" s="8">
        <v>66.74</v>
      </c>
      <c r="L173" s="8">
        <v>67.88</v>
      </c>
      <c r="M173" s="1"/>
      <c r="N173" s="7">
        <f t="shared" ref="N173:N193" si="19">AVERAGE(B173:L173)</f>
        <v>67.98818182</v>
      </c>
      <c r="O173" s="7">
        <f t="shared" ref="O173:O193" si="20">STDEV(B173:L173)</f>
        <v>2.721576081</v>
      </c>
      <c r="P173" s="3">
        <f t="shared" ref="P173:P193" si="21">O173/N173*100</f>
        <v>4.003013477</v>
      </c>
    </row>
    <row r="174" ht="15.75" customHeight="1">
      <c r="A174" s="5">
        <v>2.0</v>
      </c>
      <c r="B174" s="8">
        <v>70.98</v>
      </c>
      <c r="C174" s="8">
        <v>67.43</v>
      </c>
      <c r="D174" s="8">
        <v>68.11</v>
      </c>
      <c r="E174" s="8">
        <v>68.11</v>
      </c>
      <c r="F174" s="8">
        <v>68.91</v>
      </c>
      <c r="G174" s="8">
        <v>68.07</v>
      </c>
      <c r="H174" s="8">
        <v>67.92</v>
      </c>
      <c r="I174" s="8">
        <v>68.09</v>
      </c>
      <c r="J174" s="8">
        <v>68.25</v>
      </c>
      <c r="K174" s="8">
        <v>67.86</v>
      </c>
      <c r="L174" s="8">
        <v>68.52</v>
      </c>
      <c r="M174" s="1"/>
      <c r="N174" s="7">
        <f t="shared" si="19"/>
        <v>68.38636364</v>
      </c>
      <c r="O174" s="7">
        <f t="shared" si="20"/>
        <v>0.9374142385</v>
      </c>
      <c r="P174" s="3">
        <f t="shared" si="21"/>
        <v>1.370761931</v>
      </c>
    </row>
    <row r="175" ht="15.75" customHeight="1">
      <c r="A175" s="5">
        <v>4.0</v>
      </c>
      <c r="B175" s="8">
        <v>70.64</v>
      </c>
      <c r="C175" s="8">
        <v>67.27</v>
      </c>
      <c r="D175" s="8">
        <v>67.91</v>
      </c>
      <c r="E175" s="8">
        <v>68.71</v>
      </c>
      <c r="F175" s="8">
        <v>69.17</v>
      </c>
      <c r="G175" s="8">
        <v>68.2</v>
      </c>
      <c r="H175" s="8">
        <v>68.2</v>
      </c>
      <c r="I175" s="8">
        <v>68.33</v>
      </c>
      <c r="J175" s="8">
        <v>68.47</v>
      </c>
      <c r="K175" s="8">
        <v>68.61</v>
      </c>
      <c r="L175" s="8">
        <v>68.71</v>
      </c>
      <c r="M175" s="1"/>
      <c r="N175" s="7">
        <f t="shared" si="19"/>
        <v>68.56545455</v>
      </c>
      <c r="O175" s="7">
        <f t="shared" si="20"/>
        <v>0.8457229291</v>
      </c>
      <c r="P175" s="3">
        <f t="shared" si="21"/>
        <v>1.233453398</v>
      </c>
    </row>
    <row r="176" ht="15.75" customHeight="1">
      <c r="A176" s="5">
        <v>8.0</v>
      </c>
      <c r="B176" s="8">
        <v>79.89</v>
      </c>
      <c r="C176" s="8">
        <v>67.3</v>
      </c>
      <c r="D176" s="8">
        <v>67.04</v>
      </c>
      <c r="E176" s="8">
        <v>68.08</v>
      </c>
      <c r="F176" s="8">
        <v>67.64</v>
      </c>
      <c r="G176" s="8">
        <v>67.48</v>
      </c>
      <c r="H176" s="8">
        <v>68.45</v>
      </c>
      <c r="I176" s="8">
        <v>68.59</v>
      </c>
      <c r="J176" s="8">
        <v>68.22</v>
      </c>
      <c r="K176" s="8">
        <v>67.97</v>
      </c>
      <c r="L176" s="8">
        <v>67.87</v>
      </c>
      <c r="M176" s="1"/>
      <c r="N176" s="7">
        <f t="shared" si="19"/>
        <v>68.95727273</v>
      </c>
      <c r="O176" s="7">
        <f t="shared" si="20"/>
        <v>3.656867761</v>
      </c>
      <c r="P176" s="3">
        <f t="shared" si="21"/>
        <v>5.303092213</v>
      </c>
    </row>
    <row r="177" ht="15.75" customHeight="1">
      <c r="A177" s="5">
        <v>16.0</v>
      </c>
      <c r="B177" s="8">
        <v>69.14</v>
      </c>
      <c r="C177" s="8">
        <v>66.59</v>
      </c>
      <c r="D177" s="8">
        <v>67.02</v>
      </c>
      <c r="E177" s="8">
        <v>67.56</v>
      </c>
      <c r="F177" s="8">
        <v>67.37</v>
      </c>
      <c r="G177" s="8">
        <v>67.23</v>
      </c>
      <c r="H177" s="8">
        <v>67.73</v>
      </c>
      <c r="I177" s="8">
        <v>67.96</v>
      </c>
      <c r="J177" s="8">
        <v>67.45</v>
      </c>
      <c r="K177" s="8">
        <v>67.26</v>
      </c>
      <c r="L177" s="8">
        <v>67.74</v>
      </c>
      <c r="M177" s="1"/>
      <c r="N177" s="7">
        <f t="shared" si="19"/>
        <v>67.55</v>
      </c>
      <c r="O177" s="7">
        <f t="shared" si="20"/>
        <v>0.6477808271</v>
      </c>
      <c r="P177" s="3">
        <f t="shared" si="21"/>
        <v>0.958964955</v>
      </c>
    </row>
    <row r="178" ht="15.75" customHeight="1">
      <c r="A178" s="5">
        <v>32.0</v>
      </c>
      <c r="B178" s="8">
        <v>70.96</v>
      </c>
      <c r="C178" s="8">
        <v>66.5</v>
      </c>
      <c r="D178" s="8">
        <v>67.76</v>
      </c>
      <c r="E178" s="8">
        <v>67.87</v>
      </c>
      <c r="F178" s="8">
        <v>68.22</v>
      </c>
      <c r="G178" s="8">
        <v>67.52</v>
      </c>
      <c r="H178" s="8">
        <v>67.73</v>
      </c>
      <c r="I178" s="8">
        <v>67.94</v>
      </c>
      <c r="J178" s="8">
        <v>68.35</v>
      </c>
      <c r="K178" s="8">
        <v>67.56</v>
      </c>
      <c r="L178" s="8">
        <v>67.75</v>
      </c>
      <c r="M178" s="1"/>
      <c r="N178" s="7">
        <f t="shared" si="19"/>
        <v>68.01454545</v>
      </c>
      <c r="O178" s="7">
        <f t="shared" si="20"/>
        <v>1.087091198</v>
      </c>
      <c r="P178" s="3">
        <f t="shared" si="21"/>
        <v>1.598321639</v>
      </c>
    </row>
    <row r="179" ht="15.75" customHeight="1">
      <c r="A179" s="5">
        <v>64.0</v>
      </c>
      <c r="B179" s="8">
        <v>82.44</v>
      </c>
      <c r="C179" s="8">
        <v>68.54</v>
      </c>
      <c r="D179" s="8">
        <v>69.61</v>
      </c>
      <c r="E179" s="8">
        <v>70.02</v>
      </c>
      <c r="F179" s="8">
        <v>69.67</v>
      </c>
      <c r="G179" s="8">
        <v>69.59</v>
      </c>
      <c r="H179" s="8">
        <v>69.55</v>
      </c>
      <c r="I179" s="8">
        <v>72.24</v>
      </c>
      <c r="J179" s="8">
        <v>69.55</v>
      </c>
      <c r="K179" s="8">
        <v>69.77</v>
      </c>
      <c r="L179" s="8">
        <v>69.8</v>
      </c>
      <c r="M179" s="1"/>
      <c r="N179" s="7">
        <f t="shared" si="19"/>
        <v>70.98</v>
      </c>
      <c r="O179" s="7">
        <f t="shared" si="20"/>
        <v>3.902125062</v>
      </c>
      <c r="P179" s="3">
        <f t="shared" si="21"/>
        <v>5.497499383</v>
      </c>
    </row>
    <row r="180" ht="15.75" customHeight="1">
      <c r="A180" s="5">
        <v>128.0</v>
      </c>
      <c r="B180" s="8">
        <v>78.65</v>
      </c>
      <c r="C180" s="8">
        <v>74.87</v>
      </c>
      <c r="D180" s="8">
        <v>75.0</v>
      </c>
      <c r="E180" s="8">
        <v>75.01</v>
      </c>
      <c r="F180" s="8">
        <v>75.06</v>
      </c>
      <c r="G180" s="8">
        <v>74.85</v>
      </c>
      <c r="H180" s="8">
        <v>74.84</v>
      </c>
      <c r="I180" s="8">
        <v>74.94</v>
      </c>
      <c r="J180" s="8">
        <v>75.01</v>
      </c>
      <c r="K180" s="8">
        <v>75.25</v>
      </c>
      <c r="L180" s="8">
        <v>75.27</v>
      </c>
      <c r="M180" s="1"/>
      <c r="N180" s="7">
        <f t="shared" si="19"/>
        <v>75.34090909</v>
      </c>
      <c r="O180" s="7">
        <f t="shared" si="20"/>
        <v>1.1068826</v>
      </c>
      <c r="P180" s="3">
        <f t="shared" si="21"/>
        <v>1.469165442</v>
      </c>
    </row>
    <row r="181" ht="15.75" customHeight="1">
      <c r="A181" s="5">
        <v>256.0</v>
      </c>
      <c r="B181" s="8">
        <v>86.61</v>
      </c>
      <c r="C181" s="8">
        <v>82.74</v>
      </c>
      <c r="D181" s="8">
        <v>89.04</v>
      </c>
      <c r="E181" s="8">
        <v>93.1</v>
      </c>
      <c r="F181" s="8">
        <v>91.28</v>
      </c>
      <c r="G181" s="8">
        <v>88.7</v>
      </c>
      <c r="H181" s="8">
        <v>91.9</v>
      </c>
      <c r="I181" s="8">
        <v>87.22</v>
      </c>
      <c r="J181" s="8">
        <v>89.24</v>
      </c>
      <c r="K181" s="8">
        <v>92.96</v>
      </c>
      <c r="L181" s="8">
        <v>86.13</v>
      </c>
      <c r="M181" s="1"/>
      <c r="N181" s="7">
        <f t="shared" si="19"/>
        <v>88.99272727</v>
      </c>
      <c r="O181" s="7">
        <f t="shared" si="20"/>
        <v>3.202399385</v>
      </c>
      <c r="P181" s="3">
        <f t="shared" si="21"/>
        <v>3.59849561</v>
      </c>
    </row>
    <row r="182" ht="15.75" customHeight="1">
      <c r="A182" s="5">
        <v>512.0</v>
      </c>
      <c r="B182" s="8">
        <v>93.96</v>
      </c>
      <c r="C182" s="8">
        <v>90.28</v>
      </c>
      <c r="D182" s="8">
        <v>92.75</v>
      </c>
      <c r="E182" s="8">
        <v>93.92</v>
      </c>
      <c r="F182" s="8">
        <v>90.57</v>
      </c>
      <c r="G182" s="8">
        <v>90.38</v>
      </c>
      <c r="H182" s="8">
        <v>90.72</v>
      </c>
      <c r="I182" s="8">
        <v>90.7</v>
      </c>
      <c r="J182" s="8">
        <v>90.65</v>
      </c>
      <c r="K182" s="8">
        <v>90.78</v>
      </c>
      <c r="L182" s="8">
        <v>90.85</v>
      </c>
      <c r="M182" s="1"/>
      <c r="N182" s="7">
        <f t="shared" si="19"/>
        <v>91.41454545</v>
      </c>
      <c r="O182" s="7">
        <f t="shared" si="20"/>
        <v>1.411016397</v>
      </c>
      <c r="P182" s="3">
        <f t="shared" si="21"/>
        <v>1.543535977</v>
      </c>
    </row>
    <row r="183" ht="15.75" customHeight="1">
      <c r="A183" s="5" t="s">
        <v>6</v>
      </c>
      <c r="B183" s="8">
        <v>132.01</v>
      </c>
      <c r="C183" s="8">
        <v>104.52</v>
      </c>
      <c r="D183" s="8">
        <v>104.82</v>
      </c>
      <c r="E183" s="8">
        <v>105.09</v>
      </c>
      <c r="F183" s="8">
        <v>104.6</v>
      </c>
      <c r="G183" s="8">
        <v>106.84</v>
      </c>
      <c r="H183" s="8">
        <v>104.99</v>
      </c>
      <c r="I183" s="8">
        <v>104.9</v>
      </c>
      <c r="J183" s="8">
        <v>104.9</v>
      </c>
      <c r="K183" s="8">
        <v>104.86</v>
      </c>
      <c r="L183" s="8">
        <v>104.81</v>
      </c>
      <c r="M183" s="1"/>
      <c r="N183" s="7">
        <f t="shared" si="19"/>
        <v>107.4854545</v>
      </c>
      <c r="O183" s="7">
        <f t="shared" si="20"/>
        <v>8.157696199</v>
      </c>
      <c r="P183" s="3">
        <f t="shared" si="21"/>
        <v>7.589581524</v>
      </c>
    </row>
    <row r="184" ht="15.75" customHeight="1">
      <c r="A184" s="5" t="s">
        <v>7</v>
      </c>
      <c r="B184" s="8">
        <v>138.66</v>
      </c>
      <c r="C184" s="8">
        <v>132.18</v>
      </c>
      <c r="D184" s="8">
        <v>131.81</v>
      </c>
      <c r="E184" s="8">
        <v>131.82</v>
      </c>
      <c r="F184" s="8">
        <v>131.34</v>
      </c>
      <c r="G184" s="8">
        <v>130.94</v>
      </c>
      <c r="H184" s="8">
        <v>131.45</v>
      </c>
      <c r="I184" s="8">
        <v>131.37</v>
      </c>
      <c r="J184" s="8">
        <v>131.18</v>
      </c>
      <c r="K184" s="8">
        <v>131.2</v>
      </c>
      <c r="L184" s="8">
        <v>132.58</v>
      </c>
      <c r="M184" s="1"/>
      <c r="N184" s="7">
        <f t="shared" si="19"/>
        <v>132.23</v>
      </c>
      <c r="O184" s="7">
        <f t="shared" si="20"/>
        <v>2.185909422</v>
      </c>
      <c r="P184" s="3">
        <f t="shared" si="21"/>
        <v>1.653111564</v>
      </c>
    </row>
    <row r="185" ht="15.75" customHeight="1">
      <c r="A185" s="5" t="s">
        <v>8</v>
      </c>
      <c r="B185" s="8">
        <v>211.82</v>
      </c>
      <c r="C185" s="8">
        <v>192.27</v>
      </c>
      <c r="D185" s="8">
        <v>192.22</v>
      </c>
      <c r="E185" s="8">
        <v>192.8</v>
      </c>
      <c r="F185" s="8">
        <v>192.33</v>
      </c>
      <c r="G185" s="8">
        <v>192.18</v>
      </c>
      <c r="H185" s="8">
        <v>192.32</v>
      </c>
      <c r="I185" s="8">
        <v>194.8</v>
      </c>
      <c r="J185" s="8">
        <v>191.93</v>
      </c>
      <c r="K185" s="8">
        <v>192.49</v>
      </c>
      <c r="L185" s="8">
        <v>192.26</v>
      </c>
      <c r="M185" s="1"/>
      <c r="N185" s="7">
        <f t="shared" si="19"/>
        <v>194.3109091</v>
      </c>
      <c r="O185" s="7">
        <f t="shared" si="20"/>
        <v>5.858725893</v>
      </c>
      <c r="P185" s="3">
        <f t="shared" si="21"/>
        <v>3.015129681</v>
      </c>
    </row>
    <row r="186" ht="15.75" customHeight="1">
      <c r="A186" s="5" t="s">
        <v>9</v>
      </c>
      <c r="B186" s="8">
        <v>358.17</v>
      </c>
      <c r="C186" s="8">
        <v>366.29</v>
      </c>
      <c r="D186" s="8">
        <v>363.6</v>
      </c>
      <c r="E186" s="8">
        <v>355.97</v>
      </c>
      <c r="F186" s="8">
        <v>359.66</v>
      </c>
      <c r="G186" s="8">
        <v>363.0</v>
      </c>
      <c r="H186" s="8">
        <v>364.28</v>
      </c>
      <c r="I186" s="8">
        <v>362.88</v>
      </c>
      <c r="J186" s="8">
        <v>362.26</v>
      </c>
      <c r="K186" s="8">
        <v>361.1</v>
      </c>
      <c r="L186" s="8">
        <v>371.39</v>
      </c>
      <c r="M186" s="1"/>
      <c r="N186" s="7">
        <f t="shared" si="19"/>
        <v>362.6</v>
      </c>
      <c r="O186" s="7">
        <f t="shared" si="20"/>
        <v>4.117426381</v>
      </c>
      <c r="P186" s="3">
        <f t="shared" si="21"/>
        <v>1.135528511</v>
      </c>
    </row>
    <row r="187" ht="15.75" customHeight="1">
      <c r="A187" s="5" t="s">
        <v>10</v>
      </c>
      <c r="B187" s="8">
        <v>776.06</v>
      </c>
      <c r="C187" s="8">
        <v>667.32</v>
      </c>
      <c r="D187" s="8">
        <v>668.92</v>
      </c>
      <c r="E187" s="8">
        <v>666.79</v>
      </c>
      <c r="F187" s="8">
        <v>663.73</v>
      </c>
      <c r="G187" s="8">
        <v>662.76</v>
      </c>
      <c r="H187" s="8">
        <v>670.75</v>
      </c>
      <c r="I187" s="8">
        <v>662.02</v>
      </c>
      <c r="J187" s="8">
        <v>664.85</v>
      </c>
      <c r="K187" s="8">
        <v>663.83</v>
      </c>
      <c r="L187" s="8">
        <v>667.91</v>
      </c>
      <c r="M187" s="1"/>
      <c r="N187" s="7">
        <f t="shared" si="19"/>
        <v>675.9036364</v>
      </c>
      <c r="O187" s="7">
        <f t="shared" si="20"/>
        <v>33.33005739</v>
      </c>
      <c r="P187" s="3">
        <f t="shared" si="21"/>
        <v>4.931184801</v>
      </c>
    </row>
    <row r="188" ht="15.75" customHeight="1">
      <c r="A188" s="5" t="s">
        <v>11</v>
      </c>
      <c r="B188" s="8">
        <v>1480.66</v>
      </c>
      <c r="C188" s="8">
        <v>1328.4</v>
      </c>
      <c r="D188" s="8">
        <v>1351.73</v>
      </c>
      <c r="E188" s="8">
        <v>1357.22</v>
      </c>
      <c r="F188" s="8">
        <v>1334.19</v>
      </c>
      <c r="G188" s="8">
        <v>1319.23</v>
      </c>
      <c r="H188" s="8">
        <v>1340.31</v>
      </c>
      <c r="I188" s="8">
        <v>1344.83</v>
      </c>
      <c r="J188" s="8">
        <v>1338.82</v>
      </c>
      <c r="K188" s="8">
        <v>1334.77</v>
      </c>
      <c r="L188" s="8">
        <v>1348.95</v>
      </c>
      <c r="M188" s="1"/>
      <c r="N188" s="7">
        <f t="shared" si="19"/>
        <v>1352.646364</v>
      </c>
      <c r="O188" s="7">
        <f t="shared" si="20"/>
        <v>43.80879256</v>
      </c>
      <c r="P188" s="3">
        <f t="shared" si="21"/>
        <v>3.238746929</v>
      </c>
    </row>
    <row r="189" ht="15.75" customHeight="1">
      <c r="A189" s="5" t="s">
        <v>12</v>
      </c>
      <c r="B189" s="8">
        <v>3349.73</v>
      </c>
      <c r="C189" s="8">
        <v>3089.56</v>
      </c>
      <c r="D189" s="8">
        <v>3067.0</v>
      </c>
      <c r="E189" s="8">
        <v>3065.1</v>
      </c>
      <c r="F189" s="8">
        <v>3083.37</v>
      </c>
      <c r="G189" s="8">
        <v>3066.02</v>
      </c>
      <c r="H189" s="8">
        <v>3065.12</v>
      </c>
      <c r="I189" s="8">
        <v>3189.68</v>
      </c>
      <c r="J189" s="8">
        <v>3094.02</v>
      </c>
      <c r="K189" s="8">
        <v>3051.06</v>
      </c>
      <c r="L189" s="8">
        <v>3071.19</v>
      </c>
      <c r="M189" s="1"/>
      <c r="N189" s="7">
        <f t="shared" si="19"/>
        <v>3108.35</v>
      </c>
      <c r="O189" s="7">
        <f t="shared" si="20"/>
        <v>88.29798593</v>
      </c>
      <c r="P189" s="3">
        <f t="shared" si="21"/>
        <v>2.840670643</v>
      </c>
    </row>
    <row r="190" ht="15.75" customHeight="1">
      <c r="A190" s="5" t="s">
        <v>13</v>
      </c>
      <c r="B190" s="8">
        <v>5981.22</v>
      </c>
      <c r="C190" s="8">
        <v>5594.75</v>
      </c>
      <c r="D190" s="8">
        <v>5628.07</v>
      </c>
      <c r="E190" s="8">
        <v>5642.2</v>
      </c>
      <c r="F190" s="8">
        <v>5610.89</v>
      </c>
      <c r="G190" s="8">
        <v>5613.01</v>
      </c>
      <c r="H190" s="8">
        <v>5636.44</v>
      </c>
      <c r="I190" s="8">
        <v>5691.4</v>
      </c>
      <c r="J190" s="8">
        <v>5666.36</v>
      </c>
      <c r="K190" s="8">
        <v>5660.49</v>
      </c>
      <c r="L190" s="8">
        <v>5637.21</v>
      </c>
      <c r="M190" s="1"/>
      <c r="N190" s="7">
        <f t="shared" si="19"/>
        <v>5669.276364</v>
      </c>
      <c r="O190" s="7">
        <f t="shared" si="20"/>
        <v>107.0283211</v>
      </c>
      <c r="P190" s="3">
        <f t="shared" si="21"/>
        <v>1.887865651</v>
      </c>
    </row>
    <row r="191" ht="15.75" customHeight="1">
      <c r="A191" s="5" t="s">
        <v>14</v>
      </c>
      <c r="B191" s="8">
        <v>11128.0</v>
      </c>
      <c r="C191" s="8">
        <v>10948.57</v>
      </c>
      <c r="D191" s="8">
        <v>11073.68</v>
      </c>
      <c r="E191" s="8">
        <v>11115.3</v>
      </c>
      <c r="F191" s="8">
        <v>11058.13</v>
      </c>
      <c r="G191" s="8">
        <v>11090.02</v>
      </c>
      <c r="H191" s="8">
        <v>11073.14</v>
      </c>
      <c r="I191" s="8">
        <v>11100.9</v>
      </c>
      <c r="J191" s="8">
        <v>11020.7</v>
      </c>
      <c r="K191" s="8">
        <v>11043.13</v>
      </c>
      <c r="L191" s="8">
        <v>10953.17</v>
      </c>
      <c r="M191" s="1"/>
      <c r="N191" s="7">
        <f t="shared" si="19"/>
        <v>11054.97636</v>
      </c>
      <c r="O191" s="7">
        <f t="shared" si="20"/>
        <v>60.00014488</v>
      </c>
      <c r="P191" s="3">
        <f t="shared" si="21"/>
        <v>0.5427433122</v>
      </c>
    </row>
    <row r="192" ht="15.75" customHeight="1">
      <c r="A192" s="5" t="s">
        <v>15</v>
      </c>
      <c r="B192" s="8">
        <v>24483.15</v>
      </c>
      <c r="C192" s="8">
        <v>23662.49</v>
      </c>
      <c r="D192" s="8">
        <v>23593.9</v>
      </c>
      <c r="E192" s="8">
        <v>23623.2</v>
      </c>
      <c r="F192" s="8">
        <v>23743.62</v>
      </c>
      <c r="G192" s="8">
        <v>23812.22</v>
      </c>
      <c r="H192" s="8">
        <v>23804.58</v>
      </c>
      <c r="I192" s="8">
        <v>23803.31</v>
      </c>
      <c r="J192" s="8">
        <v>23599.2</v>
      </c>
      <c r="K192" s="8">
        <v>23743.38</v>
      </c>
      <c r="L192" s="8">
        <v>23656.55</v>
      </c>
      <c r="M192" s="1"/>
      <c r="N192" s="7">
        <f t="shared" si="19"/>
        <v>23775.05455</v>
      </c>
      <c r="O192" s="7">
        <f t="shared" si="20"/>
        <v>248.9894922</v>
      </c>
      <c r="P192" s="3">
        <f t="shared" si="21"/>
        <v>1.047272012</v>
      </c>
    </row>
    <row r="193" ht="15.75" customHeight="1">
      <c r="A193" s="5" t="s">
        <v>16</v>
      </c>
      <c r="B193" s="8">
        <v>48114.65</v>
      </c>
      <c r="C193" s="8">
        <v>47465.15</v>
      </c>
      <c r="D193" s="8">
        <v>47618.99</v>
      </c>
      <c r="E193" s="8">
        <v>47257.4</v>
      </c>
      <c r="F193" s="8">
        <v>47336.79</v>
      </c>
      <c r="G193" s="8">
        <v>47609.8</v>
      </c>
      <c r="H193" s="8">
        <v>47286.19</v>
      </c>
      <c r="I193" s="8">
        <v>47495.48</v>
      </c>
      <c r="J193" s="8">
        <v>47372.32</v>
      </c>
      <c r="K193" s="8">
        <v>47840.84</v>
      </c>
      <c r="L193" s="8">
        <v>47561.88</v>
      </c>
      <c r="M193" s="1"/>
      <c r="N193" s="7">
        <f t="shared" si="19"/>
        <v>47541.77182</v>
      </c>
      <c r="O193" s="7">
        <f t="shared" si="20"/>
        <v>255.6483337</v>
      </c>
      <c r="P193" s="3">
        <f t="shared" si="21"/>
        <v>0.5377341314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14"/>
    <col customWidth="1" min="6" max="6" width="19.29"/>
    <col customWidth="1" min="7" max="7" width="14.43"/>
    <col customWidth="1" min="8" max="8" width="17.43"/>
    <col customWidth="1" min="13" max="13" width="21.29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3"/>
      <c r="B3" s="1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3"/>
      <c r="B4" s="15"/>
      <c r="C4" s="11"/>
      <c r="D4" s="11"/>
      <c r="E4" s="11"/>
      <c r="F4" s="12"/>
      <c r="G4" s="16" t="s">
        <v>25</v>
      </c>
      <c r="H4" s="11"/>
      <c r="I4" s="11"/>
      <c r="J4" s="11"/>
      <c r="K4" s="12"/>
      <c r="L4" s="17" t="s">
        <v>26</v>
      </c>
      <c r="M4" s="11"/>
      <c r="N4" s="11"/>
      <c r="O4" s="11"/>
      <c r="P4" s="12"/>
      <c r="Q4" s="18"/>
      <c r="R4" s="19" t="s">
        <v>27</v>
      </c>
      <c r="S4" s="11"/>
      <c r="T4" s="12"/>
      <c r="U4" s="2"/>
      <c r="V4" s="2"/>
      <c r="W4" s="2"/>
      <c r="X4" s="2"/>
      <c r="Y4" s="2"/>
      <c r="Z4" s="2"/>
    </row>
    <row r="5" ht="15.75" customHeight="1">
      <c r="A5" s="20" t="s">
        <v>1</v>
      </c>
      <c r="B5" s="21" t="s">
        <v>28</v>
      </c>
      <c r="C5" s="21" t="s">
        <v>29</v>
      </c>
      <c r="D5" s="21" t="s">
        <v>30</v>
      </c>
      <c r="E5" s="21" t="s">
        <v>31</v>
      </c>
      <c r="F5" s="22" t="s">
        <v>32</v>
      </c>
      <c r="G5" s="23" t="s">
        <v>28</v>
      </c>
      <c r="H5" s="24" t="s">
        <v>33</v>
      </c>
      <c r="I5" s="25" t="s">
        <v>30</v>
      </c>
      <c r="J5" s="25" t="s">
        <v>31</v>
      </c>
      <c r="K5" s="26" t="s">
        <v>34</v>
      </c>
      <c r="L5" s="27" t="s">
        <v>28</v>
      </c>
      <c r="M5" s="28" t="s">
        <v>35</v>
      </c>
      <c r="N5" s="29" t="s">
        <v>30</v>
      </c>
      <c r="O5" s="29" t="s">
        <v>31</v>
      </c>
      <c r="P5" s="30" t="s">
        <v>34</v>
      </c>
      <c r="Q5" s="2"/>
      <c r="R5" s="31" t="s">
        <v>28</v>
      </c>
      <c r="S5" s="32" t="s">
        <v>30</v>
      </c>
      <c r="T5" s="32" t="s">
        <v>31</v>
      </c>
      <c r="U5" s="2"/>
      <c r="V5" s="2"/>
      <c r="W5" s="2"/>
      <c r="X5" s="2"/>
      <c r="Y5" s="2"/>
      <c r="Z5" s="2"/>
    </row>
    <row r="6" ht="15.75" customHeight="1">
      <c r="A6" s="33">
        <v>1.0</v>
      </c>
      <c r="B6" s="34">
        <v>7.611818181818182</v>
      </c>
      <c r="C6" s="34">
        <v>7.48</v>
      </c>
      <c r="D6" s="34">
        <v>8.34</v>
      </c>
      <c r="E6" s="34">
        <v>23.76</v>
      </c>
      <c r="F6" s="35"/>
      <c r="G6" s="36">
        <v>27.99</v>
      </c>
      <c r="H6" s="36">
        <v>28.44</v>
      </c>
      <c r="I6" s="36">
        <v>30.63</v>
      </c>
      <c r="J6" s="36">
        <v>43.18</v>
      </c>
      <c r="K6" s="36"/>
      <c r="L6" s="37">
        <v>45.85</v>
      </c>
      <c r="M6" s="37">
        <v>45.89</v>
      </c>
      <c r="N6" s="37">
        <v>10.89</v>
      </c>
      <c r="O6" s="37">
        <v>78.82</v>
      </c>
      <c r="P6" s="37"/>
      <c r="Q6" s="38"/>
      <c r="R6" s="39">
        <f t="shared" ref="R6:R25" si="2">100*(L6-B6)/B6</f>
        <v>502.3528007</v>
      </c>
      <c r="S6" s="39">
        <f t="shared" ref="S6:T6" si="1">100*(N6-D6)/D6</f>
        <v>30.57553957</v>
      </c>
      <c r="T6" s="39">
        <f t="shared" si="1"/>
        <v>231.7340067</v>
      </c>
      <c r="U6" s="2"/>
      <c r="V6" s="2"/>
      <c r="W6" s="2"/>
      <c r="X6" s="2"/>
      <c r="Y6" s="2"/>
      <c r="Z6" s="2"/>
    </row>
    <row r="7" ht="15.75" customHeight="1">
      <c r="A7" s="33">
        <v>2.0</v>
      </c>
      <c r="B7" s="34">
        <v>6.185454545454546</v>
      </c>
      <c r="C7" s="34">
        <v>6.0</v>
      </c>
      <c r="D7" s="34">
        <v>7.81</v>
      </c>
      <c r="E7" s="34">
        <v>21.55</v>
      </c>
      <c r="F7" s="35"/>
      <c r="G7" s="36">
        <v>24.15</v>
      </c>
      <c r="H7" s="36">
        <v>24.46</v>
      </c>
      <c r="I7" s="36">
        <v>28.25</v>
      </c>
      <c r="J7" s="36">
        <v>40.18</v>
      </c>
      <c r="K7" s="36"/>
      <c r="L7" s="37">
        <v>43.25</v>
      </c>
      <c r="M7" s="37">
        <v>43.57</v>
      </c>
      <c r="N7" s="37">
        <v>10.32</v>
      </c>
      <c r="O7" s="37">
        <v>75.46</v>
      </c>
      <c r="P7" s="37"/>
      <c r="Q7" s="38"/>
      <c r="R7" s="39">
        <f t="shared" si="2"/>
        <v>599.2210464</v>
      </c>
      <c r="S7" s="39">
        <f t="shared" ref="S7:T7" si="3">100*(N7-D7)/D7</f>
        <v>32.13828425</v>
      </c>
      <c r="T7" s="39">
        <f t="shared" si="3"/>
        <v>250.162413</v>
      </c>
      <c r="U7" s="2"/>
      <c r="V7" s="2"/>
      <c r="W7" s="2"/>
      <c r="X7" s="2"/>
      <c r="Y7" s="2"/>
      <c r="Z7" s="2"/>
    </row>
    <row r="8" ht="15.75" customHeight="1">
      <c r="A8" s="33">
        <v>4.0</v>
      </c>
      <c r="B8" s="34">
        <v>6.170000000000001</v>
      </c>
      <c r="C8" s="34">
        <v>6.03</v>
      </c>
      <c r="D8" s="34">
        <v>7.76</v>
      </c>
      <c r="E8" s="34">
        <v>21.36</v>
      </c>
      <c r="F8" s="35"/>
      <c r="G8" s="36">
        <v>24.01</v>
      </c>
      <c r="H8" s="36">
        <v>24.28</v>
      </c>
      <c r="I8" s="36">
        <v>27.31</v>
      </c>
      <c r="J8" s="36">
        <v>40.05</v>
      </c>
      <c r="K8" s="36"/>
      <c r="L8" s="37">
        <v>43.43</v>
      </c>
      <c r="M8" s="37">
        <v>43.55</v>
      </c>
      <c r="N8" s="37">
        <v>10.36</v>
      </c>
      <c r="O8" s="37">
        <v>75.33</v>
      </c>
      <c r="P8" s="37"/>
      <c r="Q8" s="38"/>
      <c r="R8" s="39">
        <f t="shared" si="2"/>
        <v>603.8897893</v>
      </c>
      <c r="S8" s="39">
        <f t="shared" ref="S8:T8" si="4">100*(N8-D8)/D8</f>
        <v>33.50515464</v>
      </c>
      <c r="T8" s="39">
        <f t="shared" si="4"/>
        <v>252.6685393</v>
      </c>
      <c r="U8" s="2"/>
      <c r="V8" s="2"/>
      <c r="W8" s="2"/>
      <c r="X8" s="2"/>
      <c r="Y8" s="2"/>
      <c r="Z8" s="2"/>
    </row>
    <row r="9" ht="15.75" customHeight="1">
      <c r="A9" s="33">
        <v>16.0</v>
      </c>
      <c r="B9" s="34">
        <v>6.88909090909091</v>
      </c>
      <c r="C9" s="34">
        <v>6.77</v>
      </c>
      <c r="D9" s="34">
        <v>9.31</v>
      </c>
      <c r="E9" s="34">
        <v>21.84</v>
      </c>
      <c r="F9" s="35"/>
      <c r="G9" s="36">
        <v>22.04</v>
      </c>
      <c r="H9" s="36">
        <v>22.35</v>
      </c>
      <c r="I9" s="36">
        <v>26.55</v>
      </c>
      <c r="J9" s="36">
        <v>37.57</v>
      </c>
      <c r="K9" s="36"/>
      <c r="L9" s="37">
        <v>9.25</v>
      </c>
      <c r="M9" s="37">
        <v>9.28</v>
      </c>
      <c r="N9" s="37">
        <v>12.12</v>
      </c>
      <c r="O9" s="37">
        <v>73.54</v>
      </c>
      <c r="P9" s="37"/>
      <c r="Q9" s="38"/>
      <c r="R9" s="39">
        <f t="shared" si="2"/>
        <v>34.270256</v>
      </c>
      <c r="S9" s="39">
        <f t="shared" ref="S9:T9" si="5">100*(N9-D9)/D9</f>
        <v>30.18259936</v>
      </c>
      <c r="T9" s="39">
        <f t="shared" si="5"/>
        <v>236.7216117</v>
      </c>
      <c r="U9" s="2"/>
      <c r="V9" s="2"/>
      <c r="W9" s="2"/>
      <c r="X9" s="2"/>
      <c r="Y9" s="2"/>
      <c r="Z9" s="2"/>
    </row>
    <row r="10" ht="15.75" customHeight="1">
      <c r="A10" s="33">
        <v>32.0</v>
      </c>
      <c r="B10" s="34">
        <v>7.287272727272728</v>
      </c>
      <c r="C10" s="34">
        <v>7.11</v>
      </c>
      <c r="D10" s="34">
        <v>10.24</v>
      </c>
      <c r="E10" s="34">
        <v>22.19</v>
      </c>
      <c r="F10" s="35"/>
      <c r="G10" s="36">
        <v>22.92</v>
      </c>
      <c r="H10" s="36">
        <v>23.33</v>
      </c>
      <c r="I10" s="36">
        <v>27.96</v>
      </c>
      <c r="J10" s="36">
        <v>38.35</v>
      </c>
      <c r="K10" s="36"/>
      <c r="L10" s="37">
        <v>9.69</v>
      </c>
      <c r="M10" s="37">
        <v>9.67</v>
      </c>
      <c r="N10" s="37">
        <v>13.27</v>
      </c>
      <c r="O10" s="37">
        <v>73.86</v>
      </c>
      <c r="P10" s="37"/>
      <c r="Q10" s="38"/>
      <c r="R10" s="39">
        <f t="shared" si="2"/>
        <v>32.97155689</v>
      </c>
      <c r="S10" s="39">
        <f t="shared" ref="S10:T10" si="6">100*(N10-D10)/D10</f>
        <v>29.58984375</v>
      </c>
      <c r="T10" s="39">
        <f t="shared" si="6"/>
        <v>232.8526363</v>
      </c>
      <c r="U10" s="2"/>
      <c r="V10" s="2"/>
      <c r="W10" s="2"/>
      <c r="X10" s="2"/>
      <c r="Y10" s="2"/>
      <c r="Z10" s="2"/>
    </row>
    <row r="11" ht="15.75" customHeight="1">
      <c r="A11" s="33">
        <v>64.0</v>
      </c>
      <c r="B11" s="34">
        <v>8.126363636363637</v>
      </c>
      <c r="C11" s="34">
        <v>7.81</v>
      </c>
      <c r="D11" s="34">
        <v>11.85</v>
      </c>
      <c r="E11" s="34">
        <v>22.79</v>
      </c>
      <c r="F11" s="35"/>
      <c r="G11" s="36">
        <v>25.38</v>
      </c>
      <c r="H11" s="36">
        <v>25.77</v>
      </c>
      <c r="I11" s="36">
        <v>30.88</v>
      </c>
      <c r="J11" s="36">
        <v>40.55</v>
      </c>
      <c r="K11" s="36"/>
      <c r="L11" s="37">
        <v>11.35</v>
      </c>
      <c r="M11" s="37">
        <v>11.06</v>
      </c>
      <c r="N11" s="37">
        <v>15.43</v>
      </c>
      <c r="O11" s="37">
        <v>72.57</v>
      </c>
      <c r="P11" s="37"/>
      <c r="Q11" s="38"/>
      <c r="R11" s="39">
        <f t="shared" si="2"/>
        <v>39.66886676</v>
      </c>
      <c r="S11" s="39">
        <f t="shared" ref="S11:T11" si="7">100*(N11-D11)/D11</f>
        <v>30.21097046</v>
      </c>
      <c r="T11" s="39">
        <f t="shared" si="7"/>
        <v>218.4291356</v>
      </c>
      <c r="U11" s="2"/>
      <c r="V11" s="2"/>
      <c r="W11" s="2"/>
      <c r="X11" s="2"/>
      <c r="Y11" s="2"/>
      <c r="Z11" s="2"/>
    </row>
    <row r="12" ht="15.75" customHeight="1">
      <c r="A12" s="33">
        <v>128.0</v>
      </c>
      <c r="B12" s="34">
        <v>9.982727272727274</v>
      </c>
      <c r="C12" s="34">
        <v>9.83</v>
      </c>
      <c r="D12" s="34">
        <v>15.13</v>
      </c>
      <c r="E12" s="34">
        <v>24.45</v>
      </c>
      <c r="F12" s="35"/>
      <c r="G12" s="36">
        <v>27.97</v>
      </c>
      <c r="H12" s="36">
        <v>28.38</v>
      </c>
      <c r="I12" s="36">
        <v>35.13</v>
      </c>
      <c r="J12" s="36">
        <v>42.92</v>
      </c>
      <c r="K12" s="36"/>
      <c r="L12" s="37">
        <v>12.93</v>
      </c>
      <c r="M12" s="37">
        <v>12.92</v>
      </c>
      <c r="N12" s="37">
        <v>19.75</v>
      </c>
      <c r="O12" s="37">
        <v>77.96</v>
      </c>
      <c r="P12" s="37"/>
      <c r="Q12" s="38"/>
      <c r="R12" s="39">
        <f t="shared" si="2"/>
        <v>29.52372279</v>
      </c>
      <c r="S12" s="39">
        <f t="shared" ref="S12:T12" si="8">100*(N12-D12)/D12</f>
        <v>30.53536021</v>
      </c>
      <c r="T12" s="39">
        <f t="shared" si="8"/>
        <v>218.8548057</v>
      </c>
      <c r="U12" s="2"/>
      <c r="V12" s="2"/>
      <c r="W12" s="2"/>
      <c r="X12" s="2"/>
      <c r="Y12" s="2"/>
      <c r="Z12" s="2"/>
    </row>
    <row r="13" ht="15.75" customHeight="1">
      <c r="A13" s="33">
        <v>256.0</v>
      </c>
      <c r="B13" s="34">
        <v>13.30818181818182</v>
      </c>
      <c r="C13" s="34">
        <v>13.18</v>
      </c>
      <c r="D13" s="34">
        <v>21.79</v>
      </c>
      <c r="E13" s="34">
        <v>26.68</v>
      </c>
      <c r="F13" s="35"/>
      <c r="G13" s="36">
        <v>33.04</v>
      </c>
      <c r="H13" s="36">
        <v>33.47</v>
      </c>
      <c r="I13" s="36">
        <v>43.66</v>
      </c>
      <c r="J13" s="36">
        <v>46.55</v>
      </c>
      <c r="K13" s="36"/>
      <c r="L13" s="37">
        <v>15.85</v>
      </c>
      <c r="M13" s="37">
        <v>15.92</v>
      </c>
      <c r="N13" s="37">
        <v>28.54</v>
      </c>
      <c r="O13" s="37">
        <v>80.6</v>
      </c>
      <c r="P13" s="37"/>
      <c r="Q13" s="38"/>
      <c r="R13" s="39">
        <f t="shared" si="2"/>
        <v>19.09966528</v>
      </c>
      <c r="S13" s="39">
        <f t="shared" ref="S13:T13" si="9">100*(N13-D13)/D13</f>
        <v>30.97751262</v>
      </c>
      <c r="T13" s="39">
        <f t="shared" si="9"/>
        <v>202.0989505</v>
      </c>
      <c r="U13" s="2"/>
      <c r="V13" s="2"/>
      <c r="W13" s="2"/>
      <c r="X13" s="2"/>
      <c r="Y13" s="2"/>
      <c r="Z13" s="2"/>
    </row>
    <row r="14" ht="15.75" customHeight="1">
      <c r="A14" s="33">
        <v>512.0</v>
      </c>
      <c r="B14" s="34">
        <v>18.78181818181818</v>
      </c>
      <c r="C14" s="34">
        <v>18.63</v>
      </c>
      <c r="D14" s="34">
        <v>35.95</v>
      </c>
      <c r="E14" s="34">
        <v>29.43</v>
      </c>
      <c r="F14" s="35"/>
      <c r="G14" s="36">
        <v>40.88</v>
      </c>
      <c r="H14" s="36">
        <v>41.2</v>
      </c>
      <c r="I14" s="36">
        <v>60.01</v>
      </c>
      <c r="J14" s="36">
        <v>51.99</v>
      </c>
      <c r="K14" s="36"/>
      <c r="L14" s="37">
        <v>21.51</v>
      </c>
      <c r="M14" s="37">
        <v>21.63</v>
      </c>
      <c r="N14" s="37">
        <v>46.42</v>
      </c>
      <c r="O14" s="37">
        <v>75.39</v>
      </c>
      <c r="P14" s="37"/>
      <c r="Q14" s="38"/>
      <c r="R14" s="39">
        <f t="shared" si="2"/>
        <v>14.52565344</v>
      </c>
      <c r="S14" s="39">
        <f t="shared" ref="S14:T14" si="10">100*(N14-D14)/D14</f>
        <v>29.12378303</v>
      </c>
      <c r="T14" s="39">
        <f t="shared" si="10"/>
        <v>156.1671764</v>
      </c>
      <c r="U14" s="2"/>
      <c r="V14" s="2"/>
      <c r="W14" s="2"/>
      <c r="X14" s="2"/>
      <c r="Y14" s="2"/>
      <c r="Z14" s="2"/>
    </row>
    <row r="15" ht="15.75" customHeight="1">
      <c r="A15" s="33">
        <v>1024.0</v>
      </c>
      <c r="B15" s="34">
        <v>36.86818181818182</v>
      </c>
      <c r="C15" s="34">
        <v>36.85</v>
      </c>
      <c r="D15" s="34">
        <v>65.47</v>
      </c>
      <c r="E15" s="34">
        <v>34.68</v>
      </c>
      <c r="F15" s="35"/>
      <c r="G15" s="36">
        <v>67.55</v>
      </c>
      <c r="H15" s="36">
        <v>67.67</v>
      </c>
      <c r="I15" s="36">
        <v>96.26</v>
      </c>
      <c r="J15" s="36">
        <v>64.01</v>
      </c>
      <c r="K15" s="36"/>
      <c r="L15" s="37">
        <v>92.08</v>
      </c>
      <c r="M15" s="37">
        <v>92.29</v>
      </c>
      <c r="N15" s="37">
        <v>84.42</v>
      </c>
      <c r="O15" s="37">
        <v>83.8</v>
      </c>
      <c r="P15" s="37"/>
      <c r="Q15" s="38"/>
      <c r="R15" s="39">
        <f t="shared" si="2"/>
        <v>149.7546542</v>
      </c>
      <c r="S15" s="39">
        <f t="shared" ref="S15:T15" si="11">100*(N15-D15)/D15</f>
        <v>28.94455476</v>
      </c>
      <c r="T15" s="39">
        <f t="shared" si="11"/>
        <v>141.6378316</v>
      </c>
      <c r="U15" s="2"/>
      <c r="V15" s="2"/>
      <c r="W15" s="2"/>
      <c r="X15" s="2"/>
      <c r="Y15" s="2"/>
      <c r="Z15" s="2"/>
    </row>
    <row r="16" ht="15.75" customHeight="1">
      <c r="A16" s="33">
        <v>2048.0</v>
      </c>
      <c r="B16" s="34">
        <v>47.05363636363636</v>
      </c>
      <c r="C16" s="34">
        <v>47.17</v>
      </c>
      <c r="D16" s="34">
        <v>109.47</v>
      </c>
      <c r="E16" s="34">
        <v>44.56</v>
      </c>
      <c r="F16" s="35"/>
      <c r="G16" s="36">
        <v>89.35</v>
      </c>
      <c r="H16" s="36">
        <v>89.86</v>
      </c>
      <c r="I16" s="36">
        <v>147.52</v>
      </c>
      <c r="J16" s="36">
        <v>84.57</v>
      </c>
      <c r="K16" s="36"/>
      <c r="L16" s="37">
        <v>108.44</v>
      </c>
      <c r="M16" s="37">
        <v>108.11</v>
      </c>
      <c r="N16" s="37">
        <v>141.15</v>
      </c>
      <c r="O16" s="37">
        <v>99.19</v>
      </c>
      <c r="P16" s="37"/>
      <c r="Q16" s="38"/>
      <c r="R16" s="39">
        <f t="shared" si="2"/>
        <v>130.460403</v>
      </c>
      <c r="S16" s="39">
        <f t="shared" ref="S16:T16" si="12">100*(N16-D16)/D16</f>
        <v>28.93943546</v>
      </c>
      <c r="T16" s="39">
        <f t="shared" si="12"/>
        <v>122.5987433</v>
      </c>
      <c r="U16" s="2"/>
      <c r="V16" s="2"/>
      <c r="W16" s="2"/>
      <c r="X16" s="2"/>
      <c r="Y16" s="2"/>
      <c r="Z16" s="2"/>
    </row>
    <row r="17" ht="15.75" customHeight="1">
      <c r="A17" s="33">
        <v>4096.0</v>
      </c>
      <c r="B17" s="34">
        <v>67.60909090909091</v>
      </c>
      <c r="C17" s="34">
        <v>66.44</v>
      </c>
      <c r="D17" s="34">
        <v>195.28</v>
      </c>
      <c r="E17" s="34">
        <v>63.3</v>
      </c>
      <c r="F17" s="35"/>
      <c r="G17" s="36">
        <v>132.11</v>
      </c>
      <c r="H17" s="36">
        <v>132.94</v>
      </c>
      <c r="I17" s="36">
        <v>281.47</v>
      </c>
      <c r="J17" s="36">
        <v>130.97</v>
      </c>
      <c r="K17" s="36"/>
      <c r="L17" s="37">
        <v>131.11</v>
      </c>
      <c r="M17" s="37">
        <v>131.21</v>
      </c>
      <c r="N17" s="37">
        <v>250.19</v>
      </c>
      <c r="O17" s="37">
        <v>128.97</v>
      </c>
      <c r="P17" s="37"/>
      <c r="Q17" s="38"/>
      <c r="R17" s="39">
        <f t="shared" si="2"/>
        <v>93.92362512</v>
      </c>
      <c r="S17" s="39">
        <f t="shared" ref="S17:T17" si="13">100*(N17-D17)/D17</f>
        <v>28.11859893</v>
      </c>
      <c r="T17" s="39">
        <f t="shared" si="13"/>
        <v>103.7440758</v>
      </c>
      <c r="U17" s="2"/>
      <c r="V17" s="2"/>
      <c r="W17" s="2"/>
      <c r="X17" s="2"/>
      <c r="Y17" s="2"/>
      <c r="Z17" s="2"/>
    </row>
    <row r="18" ht="15.75" customHeight="1">
      <c r="A18" s="33">
        <f>8*1024</f>
        <v>8192</v>
      </c>
      <c r="B18" s="34">
        <v>102.2972727272727</v>
      </c>
      <c r="C18" s="34">
        <v>102.78</v>
      </c>
      <c r="D18" s="34">
        <v>365.06</v>
      </c>
      <c r="E18" s="34">
        <v>99.97</v>
      </c>
      <c r="F18" s="35"/>
      <c r="G18" s="36">
        <v>211.65</v>
      </c>
      <c r="H18" s="36">
        <v>213.06</v>
      </c>
      <c r="I18" s="36">
        <v>519.43</v>
      </c>
      <c r="J18" s="36">
        <v>207.75</v>
      </c>
      <c r="K18" s="36"/>
      <c r="L18" s="37">
        <v>206.98</v>
      </c>
      <c r="M18" s="37">
        <v>207.3</v>
      </c>
      <c r="N18" s="37">
        <v>469.78</v>
      </c>
      <c r="O18" s="37">
        <v>206.89</v>
      </c>
      <c r="P18" s="37"/>
      <c r="Q18" s="38"/>
      <c r="R18" s="39">
        <f t="shared" si="2"/>
        <v>102.3318848</v>
      </c>
      <c r="S18" s="39">
        <f t="shared" ref="S18:T18" si="14">100*(N18-D18)/D18</f>
        <v>28.6856955</v>
      </c>
      <c r="T18" s="39">
        <f t="shared" si="14"/>
        <v>106.9520856</v>
      </c>
      <c r="U18" s="2"/>
      <c r="V18" s="2"/>
      <c r="W18" s="2"/>
      <c r="X18" s="2"/>
      <c r="Y18" s="2"/>
      <c r="Z18" s="2"/>
    </row>
    <row r="19" ht="15.75" customHeight="1">
      <c r="A19" s="33">
        <f>16*1024</f>
        <v>16384</v>
      </c>
      <c r="B19" s="34">
        <v>415.3072727272727</v>
      </c>
      <c r="C19" s="34">
        <v>381.11</v>
      </c>
      <c r="D19" s="34">
        <v>508.54</v>
      </c>
      <c r="E19" s="34">
        <v>411.62</v>
      </c>
      <c r="F19" s="35"/>
      <c r="G19" s="36">
        <v>634.9</v>
      </c>
      <c r="H19" s="36">
        <v>591.32</v>
      </c>
      <c r="I19" s="36">
        <v>740.5</v>
      </c>
      <c r="J19" s="36">
        <v>631.4</v>
      </c>
      <c r="K19" s="36"/>
      <c r="L19" s="37">
        <v>645.13</v>
      </c>
      <c r="M19" s="37">
        <v>626.51</v>
      </c>
      <c r="N19" s="37">
        <v>711.93</v>
      </c>
      <c r="O19" s="37">
        <v>661.45</v>
      </c>
      <c r="P19" s="37"/>
      <c r="Q19" s="38"/>
      <c r="R19" s="39">
        <f t="shared" si="2"/>
        <v>55.33799728</v>
      </c>
      <c r="S19" s="39">
        <f t="shared" ref="S19:T19" si="15">100*(N19-D19)/D19</f>
        <v>39.99488732</v>
      </c>
      <c r="T19" s="39">
        <f t="shared" si="15"/>
        <v>60.69432972</v>
      </c>
      <c r="U19" s="2"/>
      <c r="V19" s="2"/>
      <c r="W19" s="2"/>
      <c r="X19" s="2"/>
      <c r="Y19" s="2"/>
      <c r="Z19" s="2"/>
    </row>
    <row r="20" ht="15.75" customHeight="1">
      <c r="A20" s="33">
        <f>32*1024</f>
        <v>32768</v>
      </c>
      <c r="B20" s="34">
        <v>625.2154545454546</v>
      </c>
      <c r="C20" s="34">
        <v>603.23</v>
      </c>
      <c r="D20" s="34">
        <v>1127.81</v>
      </c>
      <c r="E20" s="34">
        <v>618.75</v>
      </c>
      <c r="F20" s="35"/>
      <c r="G20" s="36">
        <v>1045.82</v>
      </c>
      <c r="H20" s="36">
        <v>1008.09</v>
      </c>
      <c r="I20" s="36">
        <v>1554.45</v>
      </c>
      <c r="J20" s="36">
        <v>1044.68</v>
      </c>
      <c r="K20" s="36"/>
      <c r="L20" s="37">
        <v>1000.37</v>
      </c>
      <c r="M20" s="37">
        <v>1052.05</v>
      </c>
      <c r="N20" s="37">
        <v>1527.91</v>
      </c>
      <c r="O20" s="37">
        <v>1007.36</v>
      </c>
      <c r="P20" s="37"/>
      <c r="Q20" s="38"/>
      <c r="R20" s="39">
        <f t="shared" si="2"/>
        <v>60.00404224</v>
      </c>
      <c r="S20" s="39">
        <f t="shared" ref="S20:T20" si="16">100*(N20-D20)/D20</f>
        <v>35.4758337</v>
      </c>
      <c r="T20" s="39">
        <f t="shared" si="16"/>
        <v>62.80565657</v>
      </c>
      <c r="U20" s="2"/>
      <c r="V20" s="2"/>
      <c r="W20" s="2"/>
      <c r="X20" s="2"/>
      <c r="Y20" s="2"/>
      <c r="Z20" s="2"/>
    </row>
    <row r="21" ht="15.75" customHeight="1">
      <c r="A21" s="33">
        <f>64*1024</f>
        <v>65536</v>
      </c>
      <c r="B21" s="34">
        <v>1232.395454545454</v>
      </c>
      <c r="C21" s="34">
        <v>772.11</v>
      </c>
      <c r="D21" s="34">
        <v>3582.06</v>
      </c>
      <c r="E21" s="34">
        <v>1242.76</v>
      </c>
      <c r="F21" s="35"/>
      <c r="G21" s="36">
        <v>2413.33</v>
      </c>
      <c r="H21" s="36">
        <v>1915.55</v>
      </c>
      <c r="I21" s="36">
        <v>4916.01</v>
      </c>
      <c r="J21" s="36">
        <v>2427.65</v>
      </c>
      <c r="K21" s="36"/>
      <c r="L21" s="37">
        <v>2185.17</v>
      </c>
      <c r="M21" s="37">
        <v>2153.01</v>
      </c>
      <c r="N21" s="37">
        <v>4199.45</v>
      </c>
      <c r="O21" s="37">
        <v>2192.18</v>
      </c>
      <c r="P21" s="37"/>
      <c r="Q21" s="38"/>
      <c r="R21" s="39">
        <f t="shared" si="2"/>
        <v>77.31078056</v>
      </c>
      <c r="S21" s="39">
        <f t="shared" ref="S21:T21" si="17">100*(N21-D21)/D21</f>
        <v>17.23561303</v>
      </c>
      <c r="T21" s="39">
        <f t="shared" si="17"/>
        <v>76.39608613</v>
      </c>
      <c r="U21" s="2"/>
      <c r="V21" s="2"/>
      <c r="W21" s="2"/>
      <c r="X21" s="2"/>
      <c r="Y21" s="2"/>
      <c r="Z21" s="2"/>
    </row>
    <row r="22" ht="15.75" customHeight="1">
      <c r="A22" s="33">
        <f>128*1024</f>
        <v>131072</v>
      </c>
      <c r="B22" s="34">
        <v>2577.461818181818</v>
      </c>
      <c r="C22" s="34">
        <v>1677.45</v>
      </c>
      <c r="D22" s="34">
        <v>7386.64</v>
      </c>
      <c r="E22" s="34">
        <v>2572.67</v>
      </c>
      <c r="F22" s="35"/>
      <c r="G22" s="36">
        <v>4852.17</v>
      </c>
      <c r="H22" s="36">
        <v>3936.64</v>
      </c>
      <c r="I22" s="36">
        <v>9857.33</v>
      </c>
      <c r="J22" s="36">
        <v>4867.57</v>
      </c>
      <c r="K22" s="36"/>
      <c r="L22" s="37">
        <v>3596.44</v>
      </c>
      <c r="M22" s="37">
        <v>4540.96</v>
      </c>
      <c r="N22" s="37">
        <v>8545.82</v>
      </c>
      <c r="O22" s="37">
        <v>3567.61</v>
      </c>
      <c r="P22" s="37"/>
      <c r="Q22" s="38"/>
      <c r="R22" s="39">
        <f t="shared" si="2"/>
        <v>39.53417174</v>
      </c>
      <c r="S22" s="39">
        <f t="shared" ref="S22:T22" si="18">100*(N22-D22)/D22</f>
        <v>15.69292669</v>
      </c>
      <c r="T22" s="39">
        <f t="shared" si="18"/>
        <v>38.67344043</v>
      </c>
      <c r="U22" s="2"/>
      <c r="V22" s="2"/>
      <c r="W22" s="2"/>
      <c r="X22" s="2"/>
      <c r="Y22" s="2"/>
      <c r="Z22" s="2"/>
    </row>
    <row r="23" ht="15.75" customHeight="1">
      <c r="A23" s="33">
        <f>256*1024</f>
        <v>262144</v>
      </c>
      <c r="B23" s="34">
        <v>4858.632727272728</v>
      </c>
      <c r="C23" s="34">
        <v>3248.84</v>
      </c>
      <c r="D23" s="34">
        <v>13999.9</v>
      </c>
      <c r="E23" s="34">
        <v>4883.69</v>
      </c>
      <c r="F23" s="35"/>
      <c r="G23" s="36">
        <v>9382.35</v>
      </c>
      <c r="H23" s="36">
        <v>7686.64</v>
      </c>
      <c r="I23" s="36">
        <v>18678.73</v>
      </c>
      <c r="J23" s="36">
        <v>9415.98</v>
      </c>
      <c r="K23" s="36"/>
      <c r="L23" s="37">
        <v>6180.22</v>
      </c>
      <c r="M23" s="37">
        <v>8346.98</v>
      </c>
      <c r="N23" s="37">
        <v>16389.83</v>
      </c>
      <c r="O23" s="37">
        <v>6197.98</v>
      </c>
      <c r="P23" s="37"/>
      <c r="Q23" s="38"/>
      <c r="R23" s="39">
        <f t="shared" si="2"/>
        <v>27.20080621</v>
      </c>
      <c r="S23" s="39">
        <f t="shared" ref="S23:T23" si="19">100*(N23-D23)/D23</f>
        <v>17.07105051</v>
      </c>
      <c r="T23" s="39">
        <f t="shared" si="19"/>
        <v>26.91182282</v>
      </c>
      <c r="U23" s="2"/>
      <c r="V23" s="2"/>
      <c r="W23" s="2"/>
      <c r="X23" s="2"/>
      <c r="Y23" s="2"/>
      <c r="Z23" s="2"/>
    </row>
    <row r="24" ht="15.75" customHeight="1">
      <c r="A24" s="33">
        <f>512*1024</f>
        <v>524288</v>
      </c>
      <c r="B24" s="34">
        <v>9490.800909090909</v>
      </c>
      <c r="C24" s="34">
        <v>6432.77</v>
      </c>
      <c r="D24" s="34">
        <v>29300.55</v>
      </c>
      <c r="E24" s="34">
        <v>9494.46</v>
      </c>
      <c r="F24" s="35"/>
      <c r="G24" s="36">
        <v>18406.18</v>
      </c>
      <c r="H24" s="36">
        <v>15283.06</v>
      </c>
      <c r="I24" s="36">
        <v>38471.56</v>
      </c>
      <c r="J24" s="36">
        <v>18414.48</v>
      </c>
      <c r="K24" s="36"/>
      <c r="L24" s="37">
        <v>11887.25</v>
      </c>
      <c r="M24" s="37">
        <v>16198.07</v>
      </c>
      <c r="N24" s="37">
        <v>32599.87</v>
      </c>
      <c r="O24" s="37">
        <v>11919.14</v>
      </c>
      <c r="P24" s="37"/>
      <c r="Q24" s="38"/>
      <c r="R24" s="39">
        <f t="shared" si="2"/>
        <v>25.25023034</v>
      </c>
      <c r="S24" s="39">
        <f t="shared" ref="S24:T24" si="20">100*(N24-D24)/D24</f>
        <v>11.26026645</v>
      </c>
      <c r="T24" s="39">
        <f t="shared" si="20"/>
        <v>25.53783996</v>
      </c>
      <c r="U24" s="2"/>
      <c r="V24" s="2"/>
      <c r="W24" s="2"/>
      <c r="X24" s="2"/>
      <c r="Y24" s="2"/>
      <c r="Z24" s="2"/>
    </row>
    <row r="25" ht="15.75" customHeight="1">
      <c r="A25" s="33">
        <f>1024*1024</f>
        <v>1048576</v>
      </c>
      <c r="B25" s="34">
        <v>18962.12545454545</v>
      </c>
      <c r="C25" s="34">
        <v>12665.14</v>
      </c>
      <c r="D25" s="34">
        <v>54476.14</v>
      </c>
      <c r="E25" s="34">
        <v>18916.29</v>
      </c>
      <c r="F25" s="35"/>
      <c r="G25" s="36">
        <v>36800.6</v>
      </c>
      <c r="H25" s="36">
        <v>30454.15</v>
      </c>
      <c r="I25" s="36">
        <v>72346.91</v>
      </c>
      <c r="J25" s="36">
        <v>36663.5</v>
      </c>
      <c r="K25" s="36"/>
      <c r="L25" s="37">
        <v>23289.34</v>
      </c>
      <c r="M25" s="37">
        <v>31860.89</v>
      </c>
      <c r="N25" s="37">
        <v>64753.03</v>
      </c>
      <c r="O25" s="37">
        <v>23353.17</v>
      </c>
      <c r="P25" s="37"/>
      <c r="Q25" s="38"/>
      <c r="R25" s="39">
        <f t="shared" si="2"/>
        <v>22.82030332</v>
      </c>
      <c r="S25" s="39">
        <f t="shared" ref="S25:T25" si="21">100*(N25-D25)/D25</f>
        <v>18.86493793</v>
      </c>
      <c r="T25" s="39">
        <f t="shared" si="21"/>
        <v>23.45533929</v>
      </c>
      <c r="U25" s="2"/>
      <c r="V25" s="2"/>
      <c r="W25" s="2"/>
      <c r="X25" s="2"/>
      <c r="Y25" s="2"/>
      <c r="Z25" s="2"/>
    </row>
    <row r="26" ht="15.75" customHeight="1">
      <c r="A26" s="2"/>
      <c r="B26" s="38"/>
      <c r="C26" s="38"/>
      <c r="D26" s="38"/>
      <c r="E26" s="38"/>
      <c r="F26" s="38"/>
      <c r="G26" s="38"/>
      <c r="H26" s="40"/>
      <c r="I26" s="40"/>
      <c r="J26" s="40"/>
      <c r="K26" s="40"/>
      <c r="L26" s="40"/>
      <c r="M26" s="38"/>
      <c r="N26" s="38"/>
      <c r="O26" s="38"/>
      <c r="P26" s="38"/>
      <c r="Q26" s="38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38"/>
      <c r="C27" s="38"/>
      <c r="D27" s="38"/>
      <c r="E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38"/>
      <c r="Q27" s="38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38"/>
      <c r="C28" s="38"/>
      <c r="D28" s="38"/>
      <c r="E28" s="38"/>
      <c r="F28" s="38"/>
      <c r="G28" s="3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38"/>
      <c r="C29" s="38"/>
      <c r="D29" s="38"/>
      <c r="E29" s="38"/>
      <c r="F29" s="38"/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38"/>
      <c r="C30" s="38"/>
      <c r="D30" s="38"/>
      <c r="E30" s="38"/>
      <c r="F30" s="38"/>
      <c r="G30" s="3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" t="s">
        <v>36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/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3"/>
      <c r="B33" s="15"/>
      <c r="C33" s="11"/>
      <c r="D33" s="11"/>
      <c r="E33" s="12"/>
      <c r="F33" s="22"/>
      <c r="G33" s="16" t="s">
        <v>25</v>
      </c>
      <c r="H33" s="11"/>
      <c r="I33" s="11"/>
      <c r="J33" s="11"/>
      <c r="K33" s="12"/>
      <c r="L33" s="17" t="s">
        <v>26</v>
      </c>
      <c r="M33" s="11"/>
      <c r="N33" s="11"/>
      <c r="O33" s="11"/>
      <c r="P33" s="12"/>
      <c r="Q33" s="2"/>
      <c r="R33" s="19" t="s">
        <v>27</v>
      </c>
      <c r="S33" s="11"/>
      <c r="T33" s="12"/>
      <c r="U33" s="2"/>
      <c r="V33" s="2"/>
      <c r="W33" s="2"/>
      <c r="X33" s="2"/>
      <c r="Y33" s="2"/>
      <c r="Z33" s="2"/>
    </row>
    <row r="34" ht="15.75" customHeight="1">
      <c r="A34" s="20" t="s">
        <v>1</v>
      </c>
      <c r="B34" s="21" t="s">
        <v>28</v>
      </c>
      <c r="C34" s="21" t="s">
        <v>29</v>
      </c>
      <c r="D34" s="21" t="s">
        <v>30</v>
      </c>
      <c r="E34" s="21" t="s">
        <v>31</v>
      </c>
      <c r="F34" s="22" t="s">
        <v>32</v>
      </c>
      <c r="G34" s="23" t="s">
        <v>28</v>
      </c>
      <c r="H34" s="24" t="s">
        <v>33</v>
      </c>
      <c r="I34" s="25" t="s">
        <v>30</v>
      </c>
      <c r="J34" s="25" t="s">
        <v>31</v>
      </c>
      <c r="K34" s="26" t="s">
        <v>34</v>
      </c>
      <c r="L34" s="27" t="s">
        <v>28</v>
      </c>
      <c r="M34" s="28" t="s">
        <v>35</v>
      </c>
      <c r="N34" s="29" t="s">
        <v>30</v>
      </c>
      <c r="O34" s="29" t="s">
        <v>31</v>
      </c>
      <c r="P34" s="30" t="s">
        <v>34</v>
      </c>
      <c r="Q34" s="2"/>
      <c r="R34" s="31" t="s">
        <v>28</v>
      </c>
      <c r="S34" s="32" t="s">
        <v>30</v>
      </c>
      <c r="T34" s="32" t="s">
        <v>31</v>
      </c>
      <c r="U34" s="2"/>
      <c r="V34" s="2"/>
      <c r="W34" s="2"/>
      <c r="X34" s="2"/>
      <c r="Y34" s="2"/>
      <c r="Z34" s="2"/>
    </row>
    <row r="35" ht="15.75" customHeight="1">
      <c r="A35" s="33">
        <v>1.0</v>
      </c>
      <c r="B35" s="41">
        <v>12.39</v>
      </c>
      <c r="C35" s="41">
        <v>12.75</v>
      </c>
      <c r="D35" s="41">
        <v>11.93</v>
      </c>
      <c r="E35" s="41">
        <v>36.14</v>
      </c>
      <c r="F35" s="34">
        <v>47.09090909090909</v>
      </c>
      <c r="G35" s="36">
        <v>84.3</v>
      </c>
      <c r="H35" s="42">
        <v>83.92</v>
      </c>
      <c r="I35" s="42">
        <v>42.19</v>
      </c>
      <c r="J35" s="42">
        <v>61.91</v>
      </c>
      <c r="K35" s="36">
        <v>72.86</v>
      </c>
      <c r="L35" s="43">
        <v>106.85</v>
      </c>
      <c r="M35" s="43">
        <v>106.94</v>
      </c>
      <c r="N35" s="43">
        <v>14.81</v>
      </c>
      <c r="O35" s="43">
        <v>131.25</v>
      </c>
      <c r="P35" s="37">
        <v>49.32</v>
      </c>
      <c r="Q35" s="2"/>
      <c r="R35" s="39">
        <f t="shared" ref="R35:R54" si="23">100*(L35-B35)/B35</f>
        <v>762.3890234</v>
      </c>
      <c r="S35" s="39">
        <f t="shared" ref="S35:T35" si="22">100*(N35-D35)/D35</f>
        <v>24.14082146</v>
      </c>
      <c r="T35" s="39">
        <f t="shared" si="22"/>
        <v>263.1710017</v>
      </c>
      <c r="U35" s="2"/>
      <c r="V35" s="2"/>
      <c r="W35" s="2"/>
      <c r="X35" s="2"/>
      <c r="Y35" s="2"/>
      <c r="Z35" s="2"/>
    </row>
    <row r="36" ht="15.75" customHeight="1">
      <c r="A36" s="33">
        <v>2.0</v>
      </c>
      <c r="B36" s="41">
        <v>9.95</v>
      </c>
      <c r="C36" s="41">
        <v>10.3</v>
      </c>
      <c r="D36" s="41">
        <v>10.89</v>
      </c>
      <c r="E36" s="41">
        <v>32.77</v>
      </c>
      <c r="F36" s="34">
        <v>46.50000000000001</v>
      </c>
      <c r="G36" s="36">
        <v>78.68</v>
      </c>
      <c r="H36" s="42">
        <v>78.25</v>
      </c>
      <c r="I36" s="42">
        <v>39.69</v>
      </c>
      <c r="J36" s="42">
        <v>59.18</v>
      </c>
      <c r="K36" s="36">
        <v>72.4090909090909</v>
      </c>
      <c r="L36" s="43">
        <v>104.44</v>
      </c>
      <c r="M36" s="43">
        <v>104.22</v>
      </c>
      <c r="N36" s="43">
        <v>13.99</v>
      </c>
      <c r="O36" s="43">
        <v>128.68</v>
      </c>
      <c r="P36" s="37">
        <v>48.89272727272728</v>
      </c>
      <c r="Q36" s="2"/>
      <c r="R36" s="39">
        <f t="shared" si="23"/>
        <v>949.6482412</v>
      </c>
      <c r="S36" s="39">
        <f t="shared" ref="S36:T36" si="24">100*(N36-D36)/D36</f>
        <v>28.46648301</v>
      </c>
      <c r="T36" s="39">
        <f t="shared" si="24"/>
        <v>292.6762283</v>
      </c>
      <c r="U36" s="2"/>
      <c r="V36" s="2"/>
      <c r="W36" s="2"/>
      <c r="X36" s="2"/>
      <c r="Y36" s="2"/>
      <c r="Z36" s="2"/>
    </row>
    <row r="37" ht="15.75" customHeight="1">
      <c r="A37" s="33">
        <v>4.0</v>
      </c>
      <c r="B37" s="41">
        <v>11.92</v>
      </c>
      <c r="C37" s="41">
        <v>10.96</v>
      </c>
      <c r="D37" s="41">
        <v>11.04</v>
      </c>
      <c r="E37" s="41">
        <v>33.16</v>
      </c>
      <c r="F37" s="34">
        <v>46.60090909090911</v>
      </c>
      <c r="G37" s="36">
        <v>78.77</v>
      </c>
      <c r="H37" s="42">
        <v>78.56</v>
      </c>
      <c r="I37" s="42">
        <v>39.53</v>
      </c>
      <c r="J37" s="42">
        <v>59.07</v>
      </c>
      <c r="K37" s="36">
        <v>72.41181818181818</v>
      </c>
      <c r="L37" s="43">
        <v>102.86</v>
      </c>
      <c r="M37" s="43">
        <v>102.19</v>
      </c>
      <c r="N37" s="43">
        <v>14.29</v>
      </c>
      <c r="O37" s="43">
        <v>126.72</v>
      </c>
      <c r="P37" s="37">
        <v>49.23</v>
      </c>
      <c r="Q37" s="2"/>
      <c r="R37" s="39">
        <f t="shared" si="23"/>
        <v>762.9194631</v>
      </c>
      <c r="S37" s="39">
        <f t="shared" ref="S37:T37" si="25">100*(N37-D37)/D37</f>
        <v>29.4384058</v>
      </c>
      <c r="T37" s="39">
        <f t="shared" si="25"/>
        <v>282.1471653</v>
      </c>
      <c r="U37" s="2"/>
      <c r="V37" s="2"/>
      <c r="W37" s="2"/>
      <c r="X37" s="2"/>
      <c r="Y37" s="2"/>
      <c r="Z37" s="2"/>
    </row>
    <row r="38" ht="15.75" customHeight="1">
      <c r="A38" s="33">
        <v>16.0</v>
      </c>
      <c r="B38" s="41">
        <v>52.64</v>
      </c>
      <c r="C38" s="41">
        <v>52.79</v>
      </c>
      <c r="D38" s="41">
        <v>13.77</v>
      </c>
      <c r="E38" s="41">
        <v>33.74</v>
      </c>
      <c r="F38" s="34">
        <v>47.32181818181818</v>
      </c>
      <c r="G38" s="36">
        <v>78.51</v>
      </c>
      <c r="H38" s="42">
        <v>78.13</v>
      </c>
      <c r="I38" s="42">
        <v>37.21</v>
      </c>
      <c r="J38" s="42">
        <v>55.24</v>
      </c>
      <c r="K38" s="36">
        <v>67.69999999999999</v>
      </c>
      <c r="L38" s="43">
        <v>128.07</v>
      </c>
      <c r="M38" s="43">
        <v>128.32</v>
      </c>
      <c r="N38" s="43">
        <v>17.3</v>
      </c>
      <c r="O38" s="43">
        <v>118.01</v>
      </c>
      <c r="P38" s="37">
        <v>49.370909090909095</v>
      </c>
      <c r="Q38" s="2"/>
      <c r="R38" s="39">
        <f t="shared" si="23"/>
        <v>143.2940729</v>
      </c>
      <c r="S38" s="39">
        <f t="shared" ref="S38:T38" si="26">100*(N38-D38)/D38</f>
        <v>25.63543936</v>
      </c>
      <c r="T38" s="39">
        <f t="shared" si="26"/>
        <v>249.7628927</v>
      </c>
      <c r="U38" s="2"/>
      <c r="V38" s="2"/>
      <c r="W38" s="2"/>
      <c r="X38" s="2"/>
      <c r="Y38" s="2"/>
      <c r="Z38" s="2"/>
    </row>
    <row r="39" ht="15.75" customHeight="1">
      <c r="A39" s="33">
        <v>32.0</v>
      </c>
      <c r="B39" s="41">
        <v>54.5</v>
      </c>
      <c r="C39" s="41">
        <v>54.51</v>
      </c>
      <c r="D39" s="41">
        <v>15.45</v>
      </c>
      <c r="E39" s="41">
        <v>34.17</v>
      </c>
      <c r="F39" s="34">
        <v>46.76090909090909</v>
      </c>
      <c r="G39" s="36">
        <v>81.92</v>
      </c>
      <c r="H39" s="42">
        <v>81.61</v>
      </c>
      <c r="I39" s="42">
        <v>39.4</v>
      </c>
      <c r="J39" s="42">
        <v>55.83</v>
      </c>
      <c r="K39" s="36">
        <v>69.18636363636364</v>
      </c>
      <c r="L39" s="43">
        <v>130.39</v>
      </c>
      <c r="M39" s="43">
        <v>130.62</v>
      </c>
      <c r="N39" s="43">
        <v>18.88</v>
      </c>
      <c r="O39" s="43">
        <v>119.37</v>
      </c>
      <c r="P39" s="37">
        <v>49.47636363636364</v>
      </c>
      <c r="Q39" s="2"/>
      <c r="R39" s="39">
        <f t="shared" si="23"/>
        <v>139.2477064</v>
      </c>
      <c r="S39" s="39">
        <f t="shared" ref="S39:T39" si="27">100*(N39-D39)/D39</f>
        <v>22.20064725</v>
      </c>
      <c r="T39" s="39">
        <f t="shared" si="27"/>
        <v>249.3415277</v>
      </c>
      <c r="U39" s="2"/>
      <c r="V39" s="2"/>
      <c r="W39" s="2"/>
      <c r="X39" s="2"/>
      <c r="Y39" s="2"/>
      <c r="Z39" s="2"/>
    </row>
    <row r="40" ht="15.75" customHeight="1">
      <c r="A40" s="33">
        <v>64.0</v>
      </c>
      <c r="B40" s="41">
        <v>62.83</v>
      </c>
      <c r="C40" s="41">
        <v>62.99</v>
      </c>
      <c r="D40" s="41">
        <v>17.93</v>
      </c>
      <c r="E40" s="41">
        <v>34.9</v>
      </c>
      <c r="F40" s="34">
        <v>47.91181818181818</v>
      </c>
      <c r="G40" s="36">
        <v>90.82</v>
      </c>
      <c r="H40" s="42">
        <v>90.43</v>
      </c>
      <c r="I40" s="42">
        <v>43.86</v>
      </c>
      <c r="J40" s="42">
        <v>58.84</v>
      </c>
      <c r="K40" s="36">
        <v>72.01363636363635</v>
      </c>
      <c r="L40" s="43">
        <v>136.7</v>
      </c>
      <c r="M40" s="43">
        <v>136.97</v>
      </c>
      <c r="N40" s="43">
        <v>22.57</v>
      </c>
      <c r="O40" s="43">
        <v>122.88</v>
      </c>
      <c r="P40" s="37">
        <v>50.93181818181818</v>
      </c>
      <c r="Q40" s="2"/>
      <c r="R40" s="39">
        <f t="shared" si="23"/>
        <v>117.5712239</v>
      </c>
      <c r="S40" s="39">
        <f t="shared" ref="S40:T40" si="28">100*(N40-D40)/D40</f>
        <v>25.87841606</v>
      </c>
      <c r="T40" s="39">
        <f t="shared" si="28"/>
        <v>252.0916905</v>
      </c>
      <c r="U40" s="2"/>
      <c r="V40" s="2"/>
      <c r="W40" s="2"/>
      <c r="X40" s="2"/>
      <c r="Y40" s="2"/>
      <c r="Z40" s="2"/>
    </row>
    <row r="41" ht="15.75" customHeight="1">
      <c r="A41" s="33">
        <v>128.0</v>
      </c>
      <c r="B41" s="41">
        <v>76.48</v>
      </c>
      <c r="C41" s="41">
        <v>76.55</v>
      </c>
      <c r="D41" s="41">
        <v>23.81</v>
      </c>
      <c r="E41" s="41">
        <v>37.15</v>
      </c>
      <c r="F41" s="34">
        <v>51.68</v>
      </c>
      <c r="G41" s="36">
        <v>109.64</v>
      </c>
      <c r="H41" s="42">
        <v>109.28</v>
      </c>
      <c r="I41" s="42">
        <v>50.37</v>
      </c>
      <c r="J41" s="42">
        <v>62.32</v>
      </c>
      <c r="K41" s="36">
        <v>77.2</v>
      </c>
      <c r="L41" s="43">
        <v>150.72</v>
      </c>
      <c r="M41" s="43">
        <v>150.71</v>
      </c>
      <c r="N41" s="43">
        <v>29.75</v>
      </c>
      <c r="O41" s="43">
        <v>130.52</v>
      </c>
      <c r="P41" s="37">
        <v>55.57090909090909</v>
      </c>
      <c r="Q41" s="2"/>
      <c r="R41" s="39">
        <f t="shared" si="23"/>
        <v>97.07112971</v>
      </c>
      <c r="S41" s="39">
        <f t="shared" ref="S41:T41" si="29">100*(N41-D41)/D41</f>
        <v>24.94750105</v>
      </c>
      <c r="T41" s="39">
        <f t="shared" si="29"/>
        <v>251.3324361</v>
      </c>
      <c r="U41" s="2"/>
      <c r="V41" s="2"/>
      <c r="W41" s="2"/>
      <c r="X41" s="2"/>
      <c r="Y41" s="2"/>
      <c r="Z41" s="2"/>
    </row>
    <row r="42" ht="15.75" customHeight="1">
      <c r="A42" s="33">
        <v>256.0</v>
      </c>
      <c r="B42" s="41">
        <v>108.32</v>
      </c>
      <c r="C42" s="41">
        <v>108.67</v>
      </c>
      <c r="D42" s="41">
        <v>37.69</v>
      </c>
      <c r="E42" s="41">
        <v>39.83</v>
      </c>
      <c r="F42" s="34">
        <v>58.33727272727273</v>
      </c>
      <c r="G42" s="36">
        <v>139.21</v>
      </c>
      <c r="H42" s="42">
        <v>138.84</v>
      </c>
      <c r="I42" s="42">
        <v>67.02</v>
      </c>
      <c r="J42" s="42">
        <v>66.13</v>
      </c>
      <c r="K42" s="36">
        <v>93.53727272727274</v>
      </c>
      <c r="L42" s="43">
        <v>172.71</v>
      </c>
      <c r="M42" s="43">
        <v>173.03</v>
      </c>
      <c r="N42" s="43">
        <v>46.08</v>
      </c>
      <c r="O42" s="43">
        <v>136.87</v>
      </c>
      <c r="P42" s="37">
        <v>60.91909090909091</v>
      </c>
      <c r="Q42" s="2"/>
      <c r="R42" s="39">
        <f t="shared" si="23"/>
        <v>59.44423929</v>
      </c>
      <c r="S42" s="39">
        <f t="shared" ref="S42:T42" si="30">100*(N42-D42)/D42</f>
        <v>22.26054656</v>
      </c>
      <c r="T42" s="39">
        <f t="shared" si="30"/>
        <v>243.6354507</v>
      </c>
      <c r="U42" s="2"/>
      <c r="V42" s="2"/>
      <c r="W42" s="2"/>
      <c r="X42" s="2"/>
      <c r="Y42" s="2"/>
      <c r="Z42" s="2"/>
    </row>
    <row r="43" ht="15.75" customHeight="1">
      <c r="A43" s="33">
        <v>512.0</v>
      </c>
      <c r="B43" s="41">
        <v>183.65</v>
      </c>
      <c r="C43" s="41">
        <v>183.31</v>
      </c>
      <c r="D43" s="41">
        <v>56.39</v>
      </c>
      <c r="E43" s="41">
        <v>44.05</v>
      </c>
      <c r="F43" s="34">
        <v>63.0109090909091</v>
      </c>
      <c r="G43" s="36">
        <v>218.29</v>
      </c>
      <c r="H43" s="42">
        <v>218.39</v>
      </c>
      <c r="I43" s="42">
        <v>88.42</v>
      </c>
      <c r="J43" s="42">
        <v>77.31</v>
      </c>
      <c r="K43" s="36">
        <v>96.38181818181816</v>
      </c>
      <c r="L43" s="43">
        <v>233.76</v>
      </c>
      <c r="M43" s="43">
        <v>234.43</v>
      </c>
      <c r="N43" s="43">
        <v>69.43</v>
      </c>
      <c r="O43" s="43">
        <v>117.03</v>
      </c>
      <c r="P43" s="37">
        <v>65.8809090909091</v>
      </c>
      <c r="Q43" s="2"/>
      <c r="R43" s="39">
        <f t="shared" si="23"/>
        <v>27.2855976</v>
      </c>
      <c r="S43" s="39">
        <f t="shared" ref="S43:T43" si="31">100*(N43-D43)/D43</f>
        <v>23.12466749</v>
      </c>
      <c r="T43" s="39">
        <f t="shared" si="31"/>
        <v>165.6753689</v>
      </c>
      <c r="U43" s="2"/>
      <c r="V43" s="2"/>
      <c r="W43" s="2"/>
      <c r="X43" s="2"/>
      <c r="Y43" s="2"/>
      <c r="Z43" s="2"/>
    </row>
    <row r="44" ht="15.75" customHeight="1">
      <c r="A44" s="33">
        <v>1024.0</v>
      </c>
      <c r="B44" s="41">
        <v>52.65</v>
      </c>
      <c r="C44" s="41">
        <v>52.87</v>
      </c>
      <c r="D44" s="41">
        <v>103.78</v>
      </c>
      <c r="E44" s="41">
        <v>52.91</v>
      </c>
      <c r="F44" s="34">
        <v>73.00090909090909</v>
      </c>
      <c r="G44" s="36">
        <v>95.16</v>
      </c>
      <c r="H44" s="42">
        <v>95.32</v>
      </c>
      <c r="I44" s="42">
        <v>149.92</v>
      </c>
      <c r="J44" s="42">
        <v>93.79</v>
      </c>
      <c r="K44" s="36">
        <v>118.9809090909091</v>
      </c>
      <c r="L44" s="43">
        <v>128.19</v>
      </c>
      <c r="M44" s="43">
        <v>128.44</v>
      </c>
      <c r="N44" s="43">
        <v>128.85</v>
      </c>
      <c r="O44" s="43">
        <v>128.92</v>
      </c>
      <c r="P44" s="37">
        <v>78.00272727272727</v>
      </c>
      <c r="Q44" s="2"/>
      <c r="R44" s="39">
        <f t="shared" si="23"/>
        <v>143.4757835</v>
      </c>
      <c r="S44" s="39">
        <f t="shared" ref="S44:T44" si="32">100*(N44-D44)/D44</f>
        <v>24.1568703</v>
      </c>
      <c r="T44" s="39">
        <f t="shared" si="32"/>
        <v>143.6590437</v>
      </c>
      <c r="U44" s="2"/>
      <c r="V44" s="2"/>
      <c r="W44" s="2"/>
      <c r="X44" s="2"/>
      <c r="Y44" s="2"/>
      <c r="Z44" s="2"/>
    </row>
    <row r="45" ht="15.75" customHeight="1">
      <c r="A45" s="33">
        <v>2048.0</v>
      </c>
      <c r="B45" s="41">
        <v>67.26</v>
      </c>
      <c r="C45" s="41">
        <v>67.38</v>
      </c>
      <c r="D45" s="41">
        <v>162.4</v>
      </c>
      <c r="E45" s="41">
        <v>67.85</v>
      </c>
      <c r="F45" s="34">
        <v>99.66090909090909</v>
      </c>
      <c r="G45" s="36">
        <v>130.62</v>
      </c>
      <c r="H45" s="42">
        <v>131.05</v>
      </c>
      <c r="I45" s="42">
        <v>226.85</v>
      </c>
      <c r="J45" s="42">
        <v>127.0</v>
      </c>
      <c r="K45" s="36">
        <v>156.33636363636364</v>
      </c>
      <c r="L45" s="43">
        <v>154.86</v>
      </c>
      <c r="M45" s="43">
        <v>155.19</v>
      </c>
      <c r="N45" s="43">
        <v>203.98</v>
      </c>
      <c r="O45" s="43">
        <v>156.36</v>
      </c>
      <c r="P45" s="37">
        <v>99.20636363636363</v>
      </c>
      <c r="Q45" s="2"/>
      <c r="R45" s="39">
        <f t="shared" si="23"/>
        <v>130.2408564</v>
      </c>
      <c r="S45" s="39">
        <f t="shared" ref="S45:T45" si="33">100*(N45-D45)/D45</f>
        <v>25.60344828</v>
      </c>
      <c r="T45" s="39">
        <f t="shared" si="33"/>
        <v>130.449521</v>
      </c>
      <c r="U45" s="2"/>
      <c r="V45" s="2"/>
      <c r="W45" s="2"/>
      <c r="X45" s="2"/>
      <c r="Y45" s="2"/>
      <c r="Z45" s="2"/>
    </row>
    <row r="46" ht="15.75" customHeight="1">
      <c r="A46" s="33">
        <v>4096.0</v>
      </c>
      <c r="B46" s="41">
        <v>94.1</v>
      </c>
      <c r="C46" s="41">
        <v>94.81</v>
      </c>
      <c r="D46" s="41">
        <v>287.05</v>
      </c>
      <c r="E46" s="41">
        <v>93.33</v>
      </c>
      <c r="F46" s="34">
        <v>135.3954545454546</v>
      </c>
      <c r="G46" s="36">
        <v>202.92</v>
      </c>
      <c r="H46" s="42">
        <v>204.58</v>
      </c>
      <c r="I46" s="42">
        <v>421.3</v>
      </c>
      <c r="J46" s="42">
        <v>191.03</v>
      </c>
      <c r="K46" s="36">
        <v>236.9118181818182</v>
      </c>
      <c r="L46" s="43">
        <v>203.96</v>
      </c>
      <c r="M46" s="43">
        <v>204.03</v>
      </c>
      <c r="N46" s="43">
        <v>361.58</v>
      </c>
      <c r="O46" s="43">
        <v>202.19</v>
      </c>
      <c r="P46" s="37">
        <v>141.22727272727272</v>
      </c>
      <c r="Q46" s="2"/>
      <c r="R46" s="39">
        <f t="shared" si="23"/>
        <v>116.7481403</v>
      </c>
      <c r="S46" s="39">
        <f t="shared" ref="S46:T46" si="34">100*(N46-D46)/D46</f>
        <v>25.96411775</v>
      </c>
      <c r="T46" s="39">
        <f t="shared" si="34"/>
        <v>116.63988</v>
      </c>
      <c r="U46" s="2"/>
      <c r="V46" s="2"/>
      <c r="W46" s="2"/>
      <c r="X46" s="2"/>
      <c r="Y46" s="2"/>
      <c r="Z46" s="2"/>
    </row>
    <row r="47" ht="15.75" customHeight="1">
      <c r="A47" s="33">
        <f>8*1024</f>
        <v>8192</v>
      </c>
      <c r="B47" s="41">
        <v>146.74</v>
      </c>
      <c r="C47" s="41">
        <v>148.28</v>
      </c>
      <c r="D47" s="41">
        <v>546.61</v>
      </c>
      <c r="E47" s="41">
        <v>150.26</v>
      </c>
      <c r="F47" s="34">
        <v>242.0990909090909</v>
      </c>
      <c r="G47" s="36">
        <v>312.94</v>
      </c>
      <c r="H47" s="42">
        <v>313.18</v>
      </c>
      <c r="I47" s="42">
        <v>787.05</v>
      </c>
      <c r="J47" s="42">
        <v>313.15</v>
      </c>
      <c r="K47" s="36">
        <v>415.7945454545454</v>
      </c>
      <c r="L47" s="43">
        <v>320.77</v>
      </c>
      <c r="M47" s="43">
        <v>322.39</v>
      </c>
      <c r="N47" s="43">
        <v>694.13</v>
      </c>
      <c r="O47" s="43">
        <v>318.21</v>
      </c>
      <c r="P47" s="37">
        <v>250.37909090909096</v>
      </c>
      <c r="Q47" s="2"/>
      <c r="R47" s="39">
        <f t="shared" si="23"/>
        <v>118.5975194</v>
      </c>
      <c r="S47" s="39">
        <f t="shared" ref="S47:T47" si="35">100*(N47-D47)/D47</f>
        <v>26.98816341</v>
      </c>
      <c r="T47" s="39">
        <f t="shared" si="35"/>
        <v>111.7729269</v>
      </c>
      <c r="U47" s="2"/>
      <c r="V47" s="2"/>
      <c r="W47" s="2"/>
      <c r="X47" s="2"/>
      <c r="Y47" s="2"/>
      <c r="Z47" s="2"/>
    </row>
    <row r="48" ht="15.75" customHeight="1">
      <c r="A48" s="33">
        <f>16*1024</f>
        <v>16384</v>
      </c>
      <c r="B48" s="41">
        <v>677.94</v>
      </c>
      <c r="C48" s="41">
        <v>596.13</v>
      </c>
      <c r="D48" s="41">
        <v>798.83</v>
      </c>
      <c r="E48" s="41">
        <v>678.72</v>
      </c>
      <c r="F48" s="34">
        <v>450.0763636363636</v>
      </c>
      <c r="G48" s="36">
        <v>1005.36</v>
      </c>
      <c r="H48" s="42">
        <v>898.78</v>
      </c>
      <c r="I48" s="42">
        <v>1091.89</v>
      </c>
      <c r="J48" s="42">
        <v>1042.76</v>
      </c>
      <c r="K48" s="36">
        <v>746.0445454545454</v>
      </c>
      <c r="L48" s="43">
        <v>1047.38</v>
      </c>
      <c r="M48" s="43">
        <v>936.05</v>
      </c>
      <c r="N48" s="43">
        <v>1039.84</v>
      </c>
      <c r="O48" s="43">
        <v>1044.5</v>
      </c>
      <c r="P48" s="37">
        <v>476.2918181818182</v>
      </c>
      <c r="Q48" s="2"/>
      <c r="R48" s="39">
        <f t="shared" si="23"/>
        <v>54.49449804</v>
      </c>
      <c r="S48" s="39">
        <f t="shared" ref="S48:T48" si="36">100*(N48-D48)/D48</f>
        <v>30.17037417</v>
      </c>
      <c r="T48" s="39">
        <f t="shared" si="36"/>
        <v>53.8926214</v>
      </c>
      <c r="U48" s="2"/>
      <c r="V48" s="2"/>
      <c r="W48" s="2"/>
      <c r="X48" s="2"/>
      <c r="Y48" s="2"/>
      <c r="Z48" s="2"/>
    </row>
    <row r="49" ht="15.75" customHeight="1">
      <c r="A49" s="33">
        <f>32*1024</f>
        <v>32768</v>
      </c>
      <c r="B49" s="41">
        <v>1011.32</v>
      </c>
      <c r="C49" s="41">
        <v>937.43</v>
      </c>
      <c r="D49" s="41">
        <v>1732.69</v>
      </c>
      <c r="E49" s="41">
        <v>1003.81</v>
      </c>
      <c r="F49" s="34">
        <v>855.2554545454545</v>
      </c>
      <c r="G49" s="36">
        <v>1825.64</v>
      </c>
      <c r="H49" s="42">
        <v>1710.55</v>
      </c>
      <c r="I49" s="42">
        <v>2605.91</v>
      </c>
      <c r="J49" s="42">
        <v>1841.9</v>
      </c>
      <c r="K49" s="36">
        <v>1700.8790909090908</v>
      </c>
      <c r="L49" s="43">
        <v>1652.93</v>
      </c>
      <c r="M49" s="43">
        <v>1585.55</v>
      </c>
      <c r="N49" s="43">
        <v>2288.21</v>
      </c>
      <c r="O49" s="43">
        <v>1633.53</v>
      </c>
      <c r="P49" s="37">
        <v>929.8245454545454</v>
      </c>
      <c r="Q49" s="2"/>
      <c r="R49" s="39">
        <f t="shared" si="23"/>
        <v>63.4428272</v>
      </c>
      <c r="S49" s="39">
        <f t="shared" ref="S49:T49" si="37">100*(N49-D49)/D49</f>
        <v>32.06113038</v>
      </c>
      <c r="T49" s="39">
        <f t="shared" si="37"/>
        <v>62.73298732</v>
      </c>
      <c r="U49" s="2"/>
      <c r="V49" s="2"/>
      <c r="W49" s="2"/>
      <c r="X49" s="2"/>
      <c r="Y49" s="2"/>
      <c r="Z49" s="2"/>
    </row>
    <row r="50" ht="15.75" customHeight="1">
      <c r="A50" s="33">
        <f>64*1024</f>
        <v>65536</v>
      </c>
      <c r="B50" s="41">
        <v>2139.12</v>
      </c>
      <c r="C50" s="41">
        <v>1333.75</v>
      </c>
      <c r="D50" s="41">
        <v>5853.32</v>
      </c>
      <c r="E50" s="41">
        <v>2112.57</v>
      </c>
      <c r="F50" s="34">
        <v>1926.42</v>
      </c>
      <c r="G50" s="36">
        <v>3927.05</v>
      </c>
      <c r="H50" s="42">
        <v>3051.19</v>
      </c>
      <c r="I50" s="42">
        <v>7779.2</v>
      </c>
      <c r="J50" s="42">
        <v>3930.36</v>
      </c>
      <c r="K50" s="36">
        <v>3762.7554545454545</v>
      </c>
      <c r="L50" s="43">
        <v>3080.85</v>
      </c>
      <c r="M50" s="43">
        <v>3514.4</v>
      </c>
      <c r="N50" s="43">
        <v>6393.64</v>
      </c>
      <c r="O50" s="43">
        <v>3093.86</v>
      </c>
      <c r="P50" s="37">
        <v>2244.552727272727</v>
      </c>
      <c r="Q50" s="2"/>
      <c r="R50" s="39">
        <f t="shared" si="23"/>
        <v>44.02417817</v>
      </c>
      <c r="S50" s="39">
        <f t="shared" ref="S50:T50" si="38">100*(N50-D50)/D50</f>
        <v>9.231000526</v>
      </c>
      <c r="T50" s="39">
        <f t="shared" si="38"/>
        <v>46.45005846</v>
      </c>
      <c r="U50" s="2"/>
      <c r="V50" s="2"/>
      <c r="W50" s="2"/>
      <c r="X50" s="2"/>
      <c r="Y50" s="2"/>
      <c r="Z50" s="2"/>
    </row>
    <row r="51" ht="15.75" customHeight="1">
      <c r="A51" s="33">
        <f>128*1024</f>
        <v>131072</v>
      </c>
      <c r="B51" s="41">
        <v>3963.39</v>
      </c>
      <c r="C51" s="41">
        <v>2556.58</v>
      </c>
      <c r="D51" s="41">
        <v>11296.15</v>
      </c>
      <c r="E51" s="41">
        <v>4002.77</v>
      </c>
      <c r="F51" s="34">
        <v>3761.474545454545</v>
      </c>
      <c r="G51" s="36">
        <v>7338.7</v>
      </c>
      <c r="H51" s="42">
        <v>5848.78</v>
      </c>
      <c r="I51" s="42">
        <v>14891.22</v>
      </c>
      <c r="J51" s="42">
        <v>7342.28</v>
      </c>
      <c r="K51" s="36">
        <v>7239.964545454545</v>
      </c>
      <c r="L51" s="43">
        <v>5622.77</v>
      </c>
      <c r="M51" s="43">
        <v>6395.42</v>
      </c>
      <c r="N51" s="43">
        <v>12430.08</v>
      </c>
      <c r="O51" s="43">
        <v>5506.5</v>
      </c>
      <c r="P51" s="37">
        <v>4087.2154545454546</v>
      </c>
      <c r="Q51" s="2"/>
      <c r="R51" s="39">
        <f t="shared" si="23"/>
        <v>41.86769407</v>
      </c>
      <c r="S51" s="39">
        <f t="shared" ref="S51:T51" si="39">100*(N51-D51)/D51</f>
        <v>10.03819886</v>
      </c>
      <c r="T51" s="39">
        <f t="shared" si="39"/>
        <v>37.56723469</v>
      </c>
      <c r="U51" s="2"/>
      <c r="V51" s="2"/>
      <c r="W51" s="2"/>
      <c r="X51" s="2"/>
      <c r="Y51" s="2"/>
      <c r="Z51" s="2"/>
    </row>
    <row r="52" ht="15.75" customHeight="1">
      <c r="A52" s="33">
        <f>256*1024</f>
        <v>262144</v>
      </c>
      <c r="B52" s="41">
        <v>7448.25</v>
      </c>
      <c r="C52" s="41">
        <v>4912.83</v>
      </c>
      <c r="D52" s="41">
        <v>22555.01</v>
      </c>
      <c r="E52" s="41">
        <v>7492.22</v>
      </c>
      <c r="F52" s="34">
        <v>7307.040909090909</v>
      </c>
      <c r="G52" s="36">
        <v>14146.36</v>
      </c>
      <c r="H52" s="42">
        <v>11500.33</v>
      </c>
      <c r="I52" s="42">
        <v>31820.03</v>
      </c>
      <c r="J52" s="42">
        <v>14137.39</v>
      </c>
      <c r="K52" s="36">
        <v>14263.647272727276</v>
      </c>
      <c r="L52" s="43">
        <v>9523.81</v>
      </c>
      <c r="M52" s="43">
        <v>11587.59</v>
      </c>
      <c r="N52" s="43">
        <v>24247.27</v>
      </c>
      <c r="O52" s="43">
        <v>9573.22</v>
      </c>
      <c r="P52" s="37">
        <v>9333.963636363636</v>
      </c>
      <c r="Q52" s="2"/>
      <c r="R52" s="39">
        <f t="shared" si="23"/>
        <v>27.86641157</v>
      </c>
      <c r="S52" s="39">
        <f t="shared" ref="S52:T52" si="40">100*(N52-D52)/D52</f>
        <v>7.502812014</v>
      </c>
      <c r="T52" s="39">
        <f t="shared" si="40"/>
        <v>27.7754791</v>
      </c>
      <c r="U52" s="2"/>
      <c r="V52" s="2"/>
      <c r="W52" s="2"/>
      <c r="X52" s="2"/>
      <c r="Y52" s="2"/>
      <c r="Z52" s="2"/>
    </row>
    <row r="53" ht="15.75" customHeight="1">
      <c r="A53" s="33">
        <f>512*1024</f>
        <v>524288</v>
      </c>
      <c r="B53" s="34">
        <v>14469.82</v>
      </c>
      <c r="C53" s="41">
        <v>9655.64</v>
      </c>
      <c r="D53" s="41">
        <v>46010.14</v>
      </c>
      <c r="E53" s="41">
        <v>14458.55</v>
      </c>
      <c r="F53" s="34">
        <v>15568.52636363636</v>
      </c>
      <c r="G53" s="36">
        <v>27703.17</v>
      </c>
      <c r="H53" s="42">
        <v>22772.86</v>
      </c>
      <c r="I53" s="42">
        <v>64297.7</v>
      </c>
      <c r="J53" s="42">
        <v>27688.36</v>
      </c>
      <c r="K53" s="36">
        <v>29481.15181818181</v>
      </c>
      <c r="L53" s="43">
        <v>18238.2</v>
      </c>
      <c r="M53" s="43">
        <v>22235.92</v>
      </c>
      <c r="N53" s="43">
        <v>49033.66</v>
      </c>
      <c r="O53" s="43">
        <v>18254.98</v>
      </c>
      <c r="P53" s="37">
        <v>16775.80272727273</v>
      </c>
      <c r="Q53" s="2"/>
      <c r="R53" s="39">
        <f t="shared" si="23"/>
        <v>26.04303302</v>
      </c>
      <c r="S53" s="39">
        <f t="shared" ref="S53:T53" si="41">100*(N53-D53)/D53</f>
        <v>6.571420995</v>
      </c>
      <c r="T53" s="39">
        <f t="shared" si="41"/>
        <v>26.25733562</v>
      </c>
      <c r="U53" s="2"/>
      <c r="V53" s="2"/>
      <c r="W53" s="2"/>
      <c r="X53" s="2"/>
      <c r="Y53" s="2"/>
      <c r="Z53" s="2"/>
    </row>
    <row r="54" ht="15.75" customHeight="1">
      <c r="A54" s="33">
        <f>1024*1024</f>
        <v>1048576</v>
      </c>
      <c r="B54" s="34">
        <v>28872.31</v>
      </c>
      <c r="C54" s="34">
        <v>18885.83</v>
      </c>
      <c r="D54" s="34">
        <v>85939.82</v>
      </c>
      <c r="E54" s="41">
        <v>28883.51</v>
      </c>
      <c r="F54" s="34">
        <v>32043.09181818182</v>
      </c>
      <c r="G54" s="36">
        <v>55400.3</v>
      </c>
      <c r="H54" s="42">
        <v>45373.29</v>
      </c>
      <c r="I54" s="42">
        <v>127614.48</v>
      </c>
      <c r="J54" s="42">
        <v>55405.77</v>
      </c>
      <c r="K54" s="36">
        <v>60111.88545454547</v>
      </c>
      <c r="L54" s="43">
        <v>35659.6</v>
      </c>
      <c r="M54" s="43">
        <v>43449.41</v>
      </c>
      <c r="N54" s="43">
        <v>99325.5</v>
      </c>
      <c r="O54" s="43">
        <v>35641.61</v>
      </c>
      <c r="P54" s="37">
        <v>34844.969090909086</v>
      </c>
      <c r="Q54" s="2"/>
      <c r="R54" s="39">
        <f t="shared" si="23"/>
        <v>23.50795624</v>
      </c>
      <c r="S54" s="39">
        <f t="shared" ref="S54:T54" si="42">100*(N54-D54)/D54</f>
        <v>15.57564351</v>
      </c>
      <c r="T54" s="39">
        <f t="shared" si="42"/>
        <v>23.39777956</v>
      </c>
      <c r="U54" s="2"/>
      <c r="V54" s="2"/>
      <c r="W54" s="2"/>
      <c r="X54" s="2"/>
      <c r="Y54" s="2"/>
      <c r="Z54" s="2"/>
    </row>
    <row r="55" ht="15.75" customHeight="1">
      <c r="A55" s="2"/>
      <c r="B55" s="38"/>
      <c r="C55" s="38"/>
      <c r="D55" s="38"/>
      <c r="E55" s="38"/>
      <c r="F55" s="38"/>
      <c r="G55" s="38"/>
      <c r="H55" s="2"/>
      <c r="I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38"/>
      <c r="C56" s="38"/>
      <c r="D56" s="38"/>
      <c r="E56" s="38"/>
      <c r="F56" s="38"/>
      <c r="G56" s="3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38"/>
      <c r="C57" s="38"/>
      <c r="D57" s="38"/>
      <c r="E57" s="38"/>
      <c r="F57" s="38"/>
      <c r="G57" s="3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38"/>
      <c r="C58" s="38"/>
      <c r="D58" s="38"/>
      <c r="E58" s="38"/>
      <c r="F58" s="38"/>
      <c r="G58" s="3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" t="s">
        <v>37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3"/>
      <c r="B60" s="1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3"/>
      <c r="B61" s="15"/>
      <c r="C61" s="11"/>
      <c r="D61" s="11"/>
      <c r="E61" s="12"/>
      <c r="F61" s="22"/>
      <c r="G61" s="16" t="s">
        <v>25</v>
      </c>
      <c r="H61" s="11"/>
      <c r="I61" s="11"/>
      <c r="J61" s="11"/>
      <c r="K61" s="12"/>
      <c r="L61" s="17" t="s">
        <v>26</v>
      </c>
      <c r="M61" s="11"/>
      <c r="N61" s="11"/>
      <c r="O61" s="11"/>
      <c r="P61" s="12"/>
      <c r="Q61" s="2"/>
      <c r="R61" s="19" t="s">
        <v>27</v>
      </c>
      <c r="S61" s="11"/>
      <c r="T61" s="12"/>
      <c r="U61" s="2"/>
      <c r="V61" s="2"/>
      <c r="W61" s="2"/>
      <c r="X61" s="2"/>
      <c r="Y61" s="2"/>
      <c r="Z61" s="2"/>
    </row>
    <row r="62" ht="15.75" customHeight="1">
      <c r="A62" s="20" t="s">
        <v>1</v>
      </c>
      <c r="B62" s="21" t="s">
        <v>28</v>
      </c>
      <c r="C62" s="21" t="s">
        <v>29</v>
      </c>
      <c r="D62" s="21" t="s">
        <v>30</v>
      </c>
      <c r="E62" s="21" t="s">
        <v>31</v>
      </c>
      <c r="F62" s="22" t="s">
        <v>32</v>
      </c>
      <c r="G62" s="23" t="s">
        <v>28</v>
      </c>
      <c r="H62" s="24" t="s">
        <v>33</v>
      </c>
      <c r="I62" s="25" t="s">
        <v>30</v>
      </c>
      <c r="J62" s="25" t="s">
        <v>31</v>
      </c>
      <c r="K62" s="26" t="s">
        <v>34</v>
      </c>
      <c r="L62" s="27" t="s">
        <v>28</v>
      </c>
      <c r="M62" s="28" t="s">
        <v>35</v>
      </c>
      <c r="N62" s="29" t="s">
        <v>30</v>
      </c>
      <c r="O62" s="29" t="s">
        <v>31</v>
      </c>
      <c r="P62" s="30" t="s">
        <v>34</v>
      </c>
      <c r="Q62" s="2"/>
      <c r="R62" s="31" t="s">
        <v>28</v>
      </c>
      <c r="S62" s="32" t="s">
        <v>30</v>
      </c>
      <c r="T62" s="32" t="s">
        <v>31</v>
      </c>
      <c r="U62" s="2"/>
      <c r="V62" s="2"/>
      <c r="W62" s="2"/>
      <c r="X62" s="2"/>
      <c r="Y62" s="2"/>
      <c r="Z62" s="2"/>
    </row>
    <row r="63" ht="15.75" customHeight="1">
      <c r="A63" s="33">
        <v>1.0</v>
      </c>
      <c r="B63" s="41">
        <v>9.14</v>
      </c>
      <c r="C63" s="41">
        <v>9.18</v>
      </c>
      <c r="D63" s="41">
        <v>7.95</v>
      </c>
      <c r="E63" s="41">
        <v>16.64</v>
      </c>
      <c r="F63" s="34">
        <v>15.05181818181818</v>
      </c>
      <c r="G63" s="36">
        <v>22.39</v>
      </c>
      <c r="H63" s="42">
        <v>22.35</v>
      </c>
      <c r="I63" s="42">
        <v>22.24</v>
      </c>
      <c r="J63" s="42">
        <v>27.61</v>
      </c>
      <c r="K63" s="36">
        <v>25.874545454545455</v>
      </c>
      <c r="L63" s="43">
        <v>38.65</v>
      </c>
      <c r="M63" s="43">
        <v>38.92</v>
      </c>
      <c r="N63" s="43">
        <v>11.76</v>
      </c>
      <c r="O63" s="43">
        <v>48.42</v>
      </c>
      <c r="P63" s="37">
        <v>18.290909090909086</v>
      </c>
      <c r="Q63" s="2"/>
      <c r="R63" s="39">
        <f t="shared" ref="R63:R82" si="44">100*(L63-B63)/B63</f>
        <v>322.8665208</v>
      </c>
      <c r="S63" s="39">
        <f t="shared" ref="S63:T63" si="43">100*(N63-D63)/D63</f>
        <v>47.9245283</v>
      </c>
      <c r="T63" s="39">
        <f t="shared" si="43"/>
        <v>190.9855769</v>
      </c>
      <c r="U63" s="2"/>
      <c r="V63" s="2"/>
      <c r="W63" s="2"/>
      <c r="X63" s="2"/>
      <c r="Y63" s="2"/>
      <c r="Z63" s="2"/>
    </row>
    <row r="64" ht="15.75" customHeight="1">
      <c r="A64" s="33">
        <v>2.0</v>
      </c>
      <c r="B64" s="41">
        <v>8.53</v>
      </c>
      <c r="C64" s="41">
        <v>8.55</v>
      </c>
      <c r="D64" s="41">
        <v>7.93</v>
      </c>
      <c r="E64" s="41">
        <v>15.09</v>
      </c>
      <c r="F64" s="34">
        <v>14.49545454545455</v>
      </c>
      <c r="G64" s="36">
        <v>21.93</v>
      </c>
      <c r="H64" s="42">
        <v>21.85</v>
      </c>
      <c r="I64" s="42">
        <v>21.58</v>
      </c>
      <c r="J64" s="42">
        <v>26.1</v>
      </c>
      <c r="K64" s="36">
        <v>25.09272727272727</v>
      </c>
      <c r="L64" s="43">
        <v>54.06</v>
      </c>
      <c r="M64" s="43">
        <v>54.2</v>
      </c>
      <c r="N64" s="43">
        <v>11.73</v>
      </c>
      <c r="O64" s="43">
        <v>46.56</v>
      </c>
      <c r="P64" s="37">
        <v>17.58909090909091</v>
      </c>
      <c r="Q64" s="2"/>
      <c r="R64" s="39">
        <f t="shared" si="44"/>
        <v>533.7631887</v>
      </c>
      <c r="S64" s="39">
        <f t="shared" ref="S64:T64" si="45">100*(N64-D64)/D64</f>
        <v>47.91929382</v>
      </c>
      <c r="T64" s="39">
        <f t="shared" si="45"/>
        <v>208.5487078</v>
      </c>
      <c r="U64" s="2"/>
      <c r="V64" s="2"/>
      <c r="W64" s="2"/>
      <c r="X64" s="2"/>
      <c r="Y64" s="2"/>
      <c r="Z64" s="2"/>
    </row>
    <row r="65" ht="15.75" customHeight="1">
      <c r="A65" s="33">
        <v>4.0</v>
      </c>
      <c r="B65" s="41">
        <v>8.6</v>
      </c>
      <c r="C65" s="41">
        <v>8.58</v>
      </c>
      <c r="D65" s="41">
        <v>7.98</v>
      </c>
      <c r="E65" s="41">
        <v>15.06</v>
      </c>
      <c r="F65" s="34">
        <v>14.47727272727273</v>
      </c>
      <c r="G65" s="36">
        <v>21.76</v>
      </c>
      <c r="H65" s="42">
        <v>21.67</v>
      </c>
      <c r="I65" s="42">
        <v>21.24</v>
      </c>
      <c r="J65" s="42">
        <v>25.71</v>
      </c>
      <c r="K65" s="36">
        <v>25.12090909090909</v>
      </c>
      <c r="L65" s="43">
        <v>53.73</v>
      </c>
      <c r="M65" s="43">
        <v>53.87</v>
      </c>
      <c r="N65" s="43">
        <v>11.8</v>
      </c>
      <c r="O65" s="43">
        <v>45.73</v>
      </c>
      <c r="P65" s="37">
        <v>17.48272727272727</v>
      </c>
      <c r="Q65" s="2"/>
      <c r="R65" s="39">
        <f t="shared" si="44"/>
        <v>524.7674419</v>
      </c>
      <c r="S65" s="39">
        <f t="shared" ref="S65:T65" si="46">100*(N65-D65)/D65</f>
        <v>47.86967419</v>
      </c>
      <c r="T65" s="39">
        <f t="shared" si="46"/>
        <v>203.6520584</v>
      </c>
      <c r="U65" s="2"/>
      <c r="V65" s="2"/>
      <c r="W65" s="2"/>
      <c r="X65" s="2"/>
      <c r="Y65" s="2"/>
      <c r="Z65" s="2"/>
    </row>
    <row r="66" ht="15.75" customHeight="1">
      <c r="A66" s="33">
        <v>16.0</v>
      </c>
      <c r="B66" s="41">
        <v>9.79</v>
      </c>
      <c r="C66" s="41">
        <v>9.77</v>
      </c>
      <c r="D66" s="41">
        <v>9.22</v>
      </c>
      <c r="E66" s="41">
        <v>15.36</v>
      </c>
      <c r="F66" s="34">
        <v>14.99727272727273</v>
      </c>
      <c r="G66" s="36">
        <v>22.11</v>
      </c>
      <c r="H66" s="42">
        <v>22.01</v>
      </c>
      <c r="I66" s="42">
        <v>20.13</v>
      </c>
      <c r="J66" s="42">
        <v>23.9</v>
      </c>
      <c r="K66" s="36">
        <v>23.709999999999994</v>
      </c>
      <c r="L66" s="43">
        <v>36.45</v>
      </c>
      <c r="M66" s="43">
        <v>36.59</v>
      </c>
      <c r="N66" s="43">
        <v>12.84</v>
      </c>
      <c r="O66" s="43">
        <v>44.63</v>
      </c>
      <c r="P66" s="37">
        <v>17.609999999999996</v>
      </c>
      <c r="Q66" s="2"/>
      <c r="R66" s="39">
        <f t="shared" si="44"/>
        <v>272.3186925</v>
      </c>
      <c r="S66" s="39">
        <f t="shared" ref="S66:T66" si="47">100*(N66-D66)/D66</f>
        <v>39.26247289</v>
      </c>
      <c r="T66" s="39">
        <f t="shared" si="47"/>
        <v>190.5598958</v>
      </c>
      <c r="U66" s="2"/>
      <c r="V66" s="2"/>
      <c r="W66" s="2"/>
      <c r="X66" s="2"/>
      <c r="Y66" s="2"/>
      <c r="Z66" s="2"/>
    </row>
    <row r="67" ht="15.75" customHeight="1">
      <c r="A67" s="33">
        <v>32.0</v>
      </c>
      <c r="B67" s="41">
        <v>11.09</v>
      </c>
      <c r="C67" s="41">
        <v>11.09</v>
      </c>
      <c r="D67" s="41">
        <v>10.38</v>
      </c>
      <c r="E67" s="41">
        <v>15.22</v>
      </c>
      <c r="F67" s="34">
        <v>14.86363636363636</v>
      </c>
      <c r="G67" s="36">
        <v>22.9</v>
      </c>
      <c r="H67" s="42">
        <v>22.76</v>
      </c>
      <c r="I67" s="42">
        <v>20.65</v>
      </c>
      <c r="J67" s="42">
        <v>24.38</v>
      </c>
      <c r="K67" s="36">
        <v>24.049090909090907</v>
      </c>
      <c r="L67" s="43">
        <v>36.97</v>
      </c>
      <c r="M67" s="43">
        <v>37.01</v>
      </c>
      <c r="N67" s="43">
        <v>14.23</v>
      </c>
      <c r="O67" s="43">
        <v>44.94</v>
      </c>
      <c r="P67" s="37">
        <v>17.47090909090909</v>
      </c>
      <c r="Q67" s="2"/>
      <c r="R67" s="39">
        <f t="shared" si="44"/>
        <v>233.3633904</v>
      </c>
      <c r="S67" s="39">
        <f t="shared" ref="S67:T67" si="48">100*(N67-D67)/D67</f>
        <v>37.09055877</v>
      </c>
      <c r="T67" s="39">
        <f t="shared" si="48"/>
        <v>195.2693824</v>
      </c>
      <c r="U67" s="2"/>
      <c r="V67" s="2"/>
      <c r="W67" s="2"/>
      <c r="X67" s="2"/>
      <c r="Y67" s="2"/>
      <c r="Z67" s="2"/>
    </row>
    <row r="68" ht="15.75" customHeight="1">
      <c r="A68" s="33">
        <v>64.0</v>
      </c>
      <c r="B68" s="41">
        <v>13.9</v>
      </c>
      <c r="C68" s="41">
        <v>13.87</v>
      </c>
      <c r="D68" s="41">
        <v>11.15</v>
      </c>
      <c r="E68" s="41">
        <v>15.67</v>
      </c>
      <c r="F68" s="34">
        <v>15.28090909090909</v>
      </c>
      <c r="G68" s="36">
        <v>25.32</v>
      </c>
      <c r="H68" s="42">
        <v>25.11</v>
      </c>
      <c r="I68" s="42">
        <v>22.25</v>
      </c>
      <c r="J68" s="42">
        <v>25.82</v>
      </c>
      <c r="K68" s="36">
        <v>25.16727272727273</v>
      </c>
      <c r="L68" s="43">
        <v>54.29</v>
      </c>
      <c r="M68" s="43">
        <v>53.96</v>
      </c>
      <c r="N68" s="43">
        <v>15.21</v>
      </c>
      <c r="O68" s="43">
        <v>45.5</v>
      </c>
      <c r="P68" s="37">
        <v>18.237272727272728</v>
      </c>
      <c r="Q68" s="2"/>
      <c r="R68" s="39">
        <f t="shared" si="44"/>
        <v>290.5755396</v>
      </c>
      <c r="S68" s="39">
        <f t="shared" ref="S68:T68" si="49">100*(N68-D68)/D68</f>
        <v>36.41255605</v>
      </c>
      <c r="T68" s="39">
        <f t="shared" si="49"/>
        <v>190.3637524</v>
      </c>
      <c r="U68" s="2"/>
      <c r="V68" s="2"/>
      <c r="W68" s="2"/>
      <c r="X68" s="2"/>
      <c r="Y68" s="2"/>
      <c r="Z68" s="2"/>
    </row>
    <row r="69" ht="15.75" customHeight="1">
      <c r="A69" s="33">
        <v>128.0</v>
      </c>
      <c r="B69" s="41">
        <v>16.8</v>
      </c>
      <c r="C69" s="41">
        <v>16.73</v>
      </c>
      <c r="D69" s="41">
        <v>12.74</v>
      </c>
      <c r="E69" s="41">
        <v>16.76</v>
      </c>
      <c r="F69" s="34">
        <v>16.46363636363636</v>
      </c>
      <c r="G69" s="36">
        <v>28.64</v>
      </c>
      <c r="H69" s="42">
        <v>28.53</v>
      </c>
      <c r="I69" s="42">
        <v>24.38</v>
      </c>
      <c r="J69" s="42">
        <v>29.6</v>
      </c>
      <c r="K69" s="36">
        <v>29.354545454545452</v>
      </c>
      <c r="L69" s="43">
        <v>57.5</v>
      </c>
      <c r="M69" s="43">
        <v>57.53</v>
      </c>
      <c r="N69" s="43">
        <v>17.33</v>
      </c>
      <c r="O69" s="43">
        <v>47.23</v>
      </c>
      <c r="P69" s="37">
        <v>22.08272727272727</v>
      </c>
      <c r="Q69" s="2"/>
      <c r="R69" s="39">
        <f t="shared" si="44"/>
        <v>242.2619048</v>
      </c>
      <c r="S69" s="39">
        <f t="shared" ref="S69:T69" si="50">100*(N69-D69)/D69</f>
        <v>36.02825746</v>
      </c>
      <c r="T69" s="39">
        <f t="shared" si="50"/>
        <v>181.8019093</v>
      </c>
      <c r="U69" s="2"/>
      <c r="V69" s="2"/>
      <c r="W69" s="2"/>
      <c r="X69" s="2"/>
      <c r="Y69" s="2"/>
      <c r="Z69" s="2"/>
    </row>
    <row r="70" ht="15.75" customHeight="1">
      <c r="A70" s="33">
        <v>256.0</v>
      </c>
      <c r="B70" s="41">
        <v>22.53</v>
      </c>
      <c r="C70" s="41">
        <v>22.52</v>
      </c>
      <c r="D70" s="41">
        <v>16.14</v>
      </c>
      <c r="E70" s="41">
        <v>20.78</v>
      </c>
      <c r="F70" s="34">
        <v>20.65727272727273</v>
      </c>
      <c r="G70" s="36">
        <v>35.2</v>
      </c>
      <c r="H70" s="42">
        <v>34.98</v>
      </c>
      <c r="I70" s="42">
        <v>29.17</v>
      </c>
      <c r="J70" s="42">
        <v>32.09</v>
      </c>
      <c r="K70" s="36">
        <v>31.96727272727272</v>
      </c>
      <c r="L70" s="43">
        <v>63.02</v>
      </c>
      <c r="M70" s="43">
        <v>63.1</v>
      </c>
      <c r="N70" s="43">
        <v>21.78</v>
      </c>
      <c r="O70" s="43">
        <v>49.68</v>
      </c>
      <c r="P70" s="37">
        <v>23.91272727272727</v>
      </c>
      <c r="Q70" s="2"/>
      <c r="R70" s="39">
        <f t="shared" si="44"/>
        <v>179.7159343</v>
      </c>
      <c r="S70" s="39">
        <f t="shared" ref="S70:T70" si="51">100*(N70-D70)/D70</f>
        <v>34.94423792</v>
      </c>
      <c r="T70" s="39">
        <f t="shared" si="51"/>
        <v>139.0760346</v>
      </c>
      <c r="U70" s="2"/>
      <c r="V70" s="2"/>
      <c r="W70" s="2"/>
      <c r="X70" s="2"/>
      <c r="Y70" s="2"/>
      <c r="Z70" s="2"/>
    </row>
    <row r="71" ht="15.75" customHeight="1">
      <c r="A71" s="33">
        <v>512.0</v>
      </c>
      <c r="B71" s="41">
        <v>32.54</v>
      </c>
      <c r="C71" s="41">
        <v>32.5</v>
      </c>
      <c r="D71" s="41">
        <v>22.96</v>
      </c>
      <c r="E71" s="41">
        <v>23.01</v>
      </c>
      <c r="F71" s="34">
        <v>23.30181818181818</v>
      </c>
      <c r="G71" s="36">
        <v>46.17</v>
      </c>
      <c r="H71" s="42">
        <v>45.99</v>
      </c>
      <c r="I71" s="42">
        <v>36.91</v>
      </c>
      <c r="J71" s="42">
        <v>35.12</v>
      </c>
      <c r="K71" s="36">
        <v>35.81818181818182</v>
      </c>
      <c r="L71" s="43">
        <v>73.98</v>
      </c>
      <c r="M71" s="43">
        <v>73.97</v>
      </c>
      <c r="N71" s="43">
        <v>30.24</v>
      </c>
      <c r="O71" s="43">
        <v>54.41</v>
      </c>
      <c r="P71" s="37">
        <v>26.84181818181818</v>
      </c>
      <c r="Q71" s="2"/>
      <c r="R71" s="39">
        <f t="shared" si="44"/>
        <v>127.3509527</v>
      </c>
      <c r="S71" s="39">
        <f t="shared" ref="S71:T71" si="52">100*(N71-D71)/D71</f>
        <v>31.70731707</v>
      </c>
      <c r="T71" s="39">
        <f t="shared" si="52"/>
        <v>136.4624076</v>
      </c>
      <c r="U71" s="2"/>
      <c r="V71" s="2"/>
      <c r="W71" s="2"/>
      <c r="X71" s="2"/>
      <c r="Y71" s="2"/>
      <c r="Z71" s="2"/>
    </row>
    <row r="72" ht="15.75" customHeight="1">
      <c r="A72" s="33">
        <v>1024.0</v>
      </c>
      <c r="B72" s="41">
        <v>61.21</v>
      </c>
      <c r="C72" s="41">
        <v>61.09</v>
      </c>
      <c r="D72" s="41">
        <v>34.0</v>
      </c>
      <c r="E72" s="41">
        <v>27.59</v>
      </c>
      <c r="F72" s="34">
        <v>28.06272727272727</v>
      </c>
      <c r="G72" s="36">
        <v>79.37</v>
      </c>
      <c r="H72" s="42">
        <v>79.58</v>
      </c>
      <c r="I72" s="42">
        <v>51.01</v>
      </c>
      <c r="J72" s="42">
        <v>43.04</v>
      </c>
      <c r="K72" s="36">
        <v>43.9809090909091</v>
      </c>
      <c r="L72" s="43">
        <v>108.49</v>
      </c>
      <c r="M72" s="43">
        <v>108.78</v>
      </c>
      <c r="N72" s="43">
        <v>45.11</v>
      </c>
      <c r="O72" s="43">
        <v>61.83</v>
      </c>
      <c r="P72" s="37">
        <v>32.31727272727273</v>
      </c>
      <c r="Q72" s="2"/>
      <c r="R72" s="39">
        <f t="shared" si="44"/>
        <v>77.24228067</v>
      </c>
      <c r="S72" s="39">
        <f t="shared" ref="S72:T72" si="53">100*(N72-D72)/D72</f>
        <v>32.67647059</v>
      </c>
      <c r="T72" s="39">
        <f t="shared" si="53"/>
        <v>124.1029358</v>
      </c>
      <c r="U72" s="2"/>
      <c r="V72" s="2"/>
      <c r="W72" s="2"/>
      <c r="X72" s="2"/>
      <c r="Y72" s="2"/>
      <c r="Z72" s="2"/>
    </row>
    <row r="73" ht="15.75" customHeight="1">
      <c r="A73" s="33">
        <v>2048.0</v>
      </c>
      <c r="B73" s="41">
        <v>101.58</v>
      </c>
      <c r="C73" s="41">
        <v>101.67</v>
      </c>
      <c r="D73" s="41">
        <v>53.84</v>
      </c>
      <c r="E73" s="41">
        <v>36.05</v>
      </c>
      <c r="F73" s="34">
        <v>37.26</v>
      </c>
      <c r="G73" s="36">
        <v>130.27</v>
      </c>
      <c r="H73" s="42">
        <v>130.56</v>
      </c>
      <c r="I73" s="42">
        <v>76.72</v>
      </c>
      <c r="J73" s="42">
        <v>57.02</v>
      </c>
      <c r="K73" s="36">
        <v>59.75</v>
      </c>
      <c r="L73" s="43">
        <v>165.36</v>
      </c>
      <c r="M73" s="43">
        <v>165.34</v>
      </c>
      <c r="N73" s="43">
        <v>73.93</v>
      </c>
      <c r="O73" s="43">
        <v>71.56</v>
      </c>
      <c r="P73" s="37">
        <v>42.98636363636364</v>
      </c>
      <c r="Q73" s="2"/>
      <c r="R73" s="39">
        <f t="shared" si="44"/>
        <v>62.78795038</v>
      </c>
      <c r="S73" s="39">
        <f t="shared" ref="S73:T73" si="54">100*(N73-D73)/D73</f>
        <v>37.31426449</v>
      </c>
      <c r="T73" s="39">
        <f t="shared" si="54"/>
        <v>98.50208044</v>
      </c>
      <c r="U73" s="2"/>
      <c r="V73" s="2"/>
      <c r="W73" s="2"/>
      <c r="X73" s="2"/>
      <c r="Y73" s="2"/>
      <c r="Z73" s="2"/>
    </row>
    <row r="74" ht="15.75" customHeight="1">
      <c r="A74" s="33">
        <v>4096.0</v>
      </c>
      <c r="B74" s="41">
        <v>192.13</v>
      </c>
      <c r="C74" s="41">
        <v>192.02</v>
      </c>
      <c r="D74" s="41">
        <v>93.86</v>
      </c>
      <c r="E74" s="41">
        <v>51.51</v>
      </c>
      <c r="F74" s="34">
        <v>56.48181818181818</v>
      </c>
      <c r="G74" s="36">
        <v>253.55</v>
      </c>
      <c r="H74" s="42">
        <v>256.56</v>
      </c>
      <c r="I74" s="42">
        <v>134.86</v>
      </c>
      <c r="J74" s="42">
        <v>86.01</v>
      </c>
      <c r="K74" s="36">
        <v>92.15636363636362</v>
      </c>
      <c r="L74" s="43">
        <v>286.09</v>
      </c>
      <c r="M74" s="43">
        <v>286.26</v>
      </c>
      <c r="N74" s="43">
        <v>124.41</v>
      </c>
      <c r="O74" s="43">
        <v>85.69</v>
      </c>
      <c r="P74" s="37">
        <v>64.27454545454547</v>
      </c>
      <c r="Q74" s="2"/>
      <c r="R74" s="39">
        <f t="shared" si="44"/>
        <v>48.90438765</v>
      </c>
      <c r="S74" s="39">
        <f t="shared" ref="S74:T74" si="55">100*(N74-D74)/D74</f>
        <v>32.54847645</v>
      </c>
      <c r="T74" s="39">
        <f t="shared" si="55"/>
        <v>66.35604737</v>
      </c>
      <c r="U74" s="2"/>
      <c r="V74" s="2"/>
      <c r="W74" s="2"/>
      <c r="X74" s="2"/>
      <c r="Y74" s="2"/>
      <c r="Z74" s="2"/>
    </row>
    <row r="75" ht="15.75" customHeight="1">
      <c r="A75" s="33">
        <f>8*1024</f>
        <v>8192</v>
      </c>
      <c r="B75" s="41">
        <v>360.36</v>
      </c>
      <c r="C75" s="41">
        <v>359.87</v>
      </c>
      <c r="D75" s="41">
        <v>154.8</v>
      </c>
      <c r="E75" s="41">
        <v>75.78</v>
      </c>
      <c r="F75" s="34">
        <v>95.82363636363635</v>
      </c>
      <c r="G75" s="36">
        <v>467.52</v>
      </c>
      <c r="H75" s="42">
        <v>476.52</v>
      </c>
      <c r="I75" s="42">
        <v>225.31</v>
      </c>
      <c r="J75" s="42">
        <v>135.25</v>
      </c>
      <c r="K75" s="36">
        <v>155.00636363636366</v>
      </c>
      <c r="L75" s="43">
        <v>507.72</v>
      </c>
      <c r="M75" s="43">
        <v>507.69</v>
      </c>
      <c r="N75" s="43">
        <v>209.33</v>
      </c>
      <c r="O75" s="43">
        <v>132.26</v>
      </c>
      <c r="P75" s="37">
        <v>105.86</v>
      </c>
      <c r="Q75" s="2"/>
      <c r="R75" s="39">
        <f t="shared" si="44"/>
        <v>40.89244089</v>
      </c>
      <c r="S75" s="39">
        <f t="shared" ref="S75:T75" si="56">100*(N75-D75)/D75</f>
        <v>35.22609819</v>
      </c>
      <c r="T75" s="39">
        <f t="shared" si="56"/>
        <v>74.53153866</v>
      </c>
      <c r="U75" s="2"/>
      <c r="V75" s="2"/>
      <c r="W75" s="2"/>
      <c r="X75" s="2"/>
      <c r="Y75" s="2"/>
      <c r="Z75" s="2"/>
    </row>
    <row r="76" ht="15.75" customHeight="1">
      <c r="A76" s="33">
        <f>16*1024</f>
        <v>16384</v>
      </c>
      <c r="B76" s="41">
        <v>285.35</v>
      </c>
      <c r="C76" s="41">
        <v>256.15</v>
      </c>
      <c r="D76" s="41">
        <v>285.79</v>
      </c>
      <c r="E76" s="41">
        <v>286.37</v>
      </c>
      <c r="F76" s="34">
        <v>173.2127272727273</v>
      </c>
      <c r="G76" s="36">
        <v>414.73</v>
      </c>
      <c r="H76" s="42">
        <v>383.05</v>
      </c>
      <c r="I76" s="42">
        <v>406.65</v>
      </c>
      <c r="J76" s="42">
        <v>411.63</v>
      </c>
      <c r="K76" s="36">
        <v>290.0854545454545</v>
      </c>
      <c r="L76" s="43">
        <v>438.78</v>
      </c>
      <c r="M76" s="43">
        <v>344.7</v>
      </c>
      <c r="N76" s="43">
        <v>389.43</v>
      </c>
      <c r="O76" s="43">
        <v>436.05</v>
      </c>
      <c r="P76" s="37">
        <v>193.29363636363635</v>
      </c>
      <c r="Q76" s="2"/>
      <c r="R76" s="39">
        <f t="shared" si="44"/>
        <v>53.76905555</v>
      </c>
      <c r="S76" s="39">
        <f t="shared" ref="S76:T76" si="57">100*(N76-D76)/D76</f>
        <v>36.26438994</v>
      </c>
      <c r="T76" s="39">
        <f t="shared" si="57"/>
        <v>52.26804484</v>
      </c>
      <c r="U76" s="2"/>
      <c r="V76" s="2"/>
      <c r="W76" s="2"/>
      <c r="X76" s="2"/>
      <c r="Y76" s="2"/>
      <c r="Z76" s="2"/>
    </row>
    <row r="77" ht="15.75" customHeight="1">
      <c r="A77" s="33">
        <f>32*1024</f>
        <v>32768</v>
      </c>
      <c r="B77" s="41">
        <v>421.35</v>
      </c>
      <c r="C77" s="41">
        <v>403.73</v>
      </c>
      <c r="D77" s="41">
        <v>552.63</v>
      </c>
      <c r="E77" s="41">
        <v>416.69</v>
      </c>
      <c r="F77" s="34">
        <v>318.5072727272728</v>
      </c>
      <c r="G77" s="36">
        <v>652.44</v>
      </c>
      <c r="H77" s="42">
        <v>633.27</v>
      </c>
      <c r="I77" s="42">
        <v>772.34</v>
      </c>
      <c r="J77" s="42">
        <v>657.55</v>
      </c>
      <c r="K77" s="36">
        <v>540.0027272727273</v>
      </c>
      <c r="L77" s="43">
        <v>676.18</v>
      </c>
      <c r="M77" s="43">
        <v>575.15</v>
      </c>
      <c r="N77" s="43">
        <v>756.42</v>
      </c>
      <c r="O77" s="43">
        <v>674.01</v>
      </c>
      <c r="P77" s="37">
        <v>354.24727272727273</v>
      </c>
      <c r="Q77" s="2"/>
      <c r="R77" s="39">
        <f t="shared" si="44"/>
        <v>60.47941142</v>
      </c>
      <c r="S77" s="39">
        <f t="shared" ref="S77:T77" si="58">100*(N77-D77)/D77</f>
        <v>36.87639108</v>
      </c>
      <c r="T77" s="39">
        <f t="shared" si="58"/>
        <v>61.75334181</v>
      </c>
      <c r="U77" s="2"/>
      <c r="V77" s="2"/>
      <c r="W77" s="2"/>
      <c r="X77" s="2"/>
      <c r="Y77" s="2"/>
      <c r="Z77" s="2"/>
    </row>
    <row r="78" ht="15.75" customHeight="1">
      <c r="A78" s="33">
        <f>64*1024</f>
        <v>65536</v>
      </c>
      <c r="B78" s="41">
        <v>721.11</v>
      </c>
      <c r="C78" s="41">
        <v>498.18</v>
      </c>
      <c r="D78" s="41">
        <v>1056.01</v>
      </c>
      <c r="E78" s="41">
        <v>718.87</v>
      </c>
      <c r="F78" s="34">
        <v>545.7154545454546</v>
      </c>
      <c r="G78" s="36">
        <v>1196.49</v>
      </c>
      <c r="H78" s="42">
        <v>1981.62</v>
      </c>
      <c r="I78" s="42">
        <v>1496.25</v>
      </c>
      <c r="J78" s="42">
        <v>1181.05</v>
      </c>
      <c r="K78" s="36">
        <v>1030.2627272727273</v>
      </c>
      <c r="L78" s="43">
        <v>1233.44</v>
      </c>
      <c r="M78" s="43">
        <v>986.06</v>
      </c>
      <c r="N78" s="43">
        <v>1437.14</v>
      </c>
      <c r="O78" s="43">
        <v>1232.24</v>
      </c>
      <c r="P78" s="37">
        <v>645.0399999999998</v>
      </c>
      <c r="Q78" s="2"/>
      <c r="R78" s="39">
        <f t="shared" si="44"/>
        <v>71.04741302</v>
      </c>
      <c r="S78" s="39">
        <f t="shared" ref="S78:T78" si="59">100*(N78-D78)/D78</f>
        <v>36.09151428</v>
      </c>
      <c r="T78" s="39">
        <f t="shared" si="59"/>
        <v>71.41346836</v>
      </c>
      <c r="U78" s="2"/>
      <c r="V78" s="2"/>
      <c r="W78" s="2"/>
      <c r="X78" s="2"/>
      <c r="Y78" s="2"/>
      <c r="Z78" s="2"/>
    </row>
    <row r="79" ht="15.75" customHeight="1">
      <c r="A79" s="33">
        <f>128*1024</f>
        <v>131072</v>
      </c>
      <c r="B79" s="41">
        <v>1249.92</v>
      </c>
      <c r="C79" s="41">
        <v>878.04</v>
      </c>
      <c r="D79" s="41">
        <v>4019.33</v>
      </c>
      <c r="E79" s="41">
        <v>1246.16</v>
      </c>
      <c r="F79" s="34">
        <v>1010.193636363636</v>
      </c>
      <c r="G79" s="36">
        <v>2400.78</v>
      </c>
      <c r="H79" s="42">
        <v>1924.63</v>
      </c>
      <c r="I79" s="42">
        <v>5864.21</v>
      </c>
      <c r="J79" s="42">
        <v>2393.4</v>
      </c>
      <c r="K79" s="36">
        <v>2160.2245454545455</v>
      </c>
      <c r="L79" s="43">
        <v>2297.03</v>
      </c>
      <c r="M79" s="43">
        <v>1908.77</v>
      </c>
      <c r="N79" s="43">
        <v>4175.56</v>
      </c>
      <c r="O79" s="43">
        <v>2304.82</v>
      </c>
      <c r="P79" s="37">
        <v>1197.8654545454547</v>
      </c>
      <c r="Q79" s="2"/>
      <c r="R79" s="39">
        <f t="shared" si="44"/>
        <v>83.77416155</v>
      </c>
      <c r="S79" s="39">
        <f t="shared" ref="S79:T79" si="60">100*(N79-D79)/D79</f>
        <v>3.886966236</v>
      </c>
      <c r="T79" s="39">
        <f t="shared" si="60"/>
        <v>84.95377801</v>
      </c>
      <c r="U79" s="2"/>
      <c r="V79" s="2"/>
      <c r="W79" s="2"/>
      <c r="X79" s="2"/>
      <c r="Y79" s="2"/>
      <c r="Z79" s="2"/>
    </row>
    <row r="80" ht="15.75" customHeight="1">
      <c r="A80" s="33">
        <f>256*1024</f>
        <v>262144</v>
      </c>
      <c r="B80" s="41">
        <v>2576.43</v>
      </c>
      <c r="C80" s="41">
        <v>1742.71</v>
      </c>
      <c r="D80" s="41">
        <v>10888.75</v>
      </c>
      <c r="E80" s="41">
        <v>2528.83</v>
      </c>
      <c r="F80" s="34">
        <v>2514.549090909091</v>
      </c>
      <c r="G80" s="36">
        <v>5051.02</v>
      </c>
      <c r="H80" s="42">
        <v>3973.59</v>
      </c>
      <c r="I80" s="42">
        <v>13063.26</v>
      </c>
      <c r="J80" s="42">
        <v>5053.01</v>
      </c>
      <c r="K80" s="36">
        <v>4710.857272727273</v>
      </c>
      <c r="L80" s="43">
        <v>3867.51</v>
      </c>
      <c r="M80" s="43">
        <v>4218.55</v>
      </c>
      <c r="N80" s="43">
        <v>9530.49</v>
      </c>
      <c r="O80" s="43">
        <v>3892.24</v>
      </c>
      <c r="P80" s="37">
        <v>3001.7572727272727</v>
      </c>
      <c r="Q80" s="2"/>
      <c r="R80" s="39">
        <f t="shared" si="44"/>
        <v>50.11120038</v>
      </c>
      <c r="S80" s="39">
        <f t="shared" ref="S80:T80" si="61">100*(N80-D80)/D80</f>
        <v>-12.47397543</v>
      </c>
      <c r="T80" s="39">
        <f t="shared" si="61"/>
        <v>53.91465618</v>
      </c>
      <c r="U80" s="2"/>
      <c r="V80" s="2"/>
      <c r="W80" s="2"/>
      <c r="X80" s="2"/>
      <c r="Y80" s="2"/>
      <c r="Z80" s="2"/>
    </row>
    <row r="81" ht="15.75" customHeight="1">
      <c r="A81" s="33">
        <f>512*1024</f>
        <v>524288</v>
      </c>
      <c r="B81" s="41">
        <v>5669.61</v>
      </c>
      <c r="C81" s="41">
        <v>3412.86</v>
      </c>
      <c r="D81" s="41">
        <v>20767.12</v>
      </c>
      <c r="E81" s="41">
        <v>5678.89</v>
      </c>
      <c r="F81" s="34">
        <v>5251.477272727272</v>
      </c>
      <c r="G81" s="36">
        <v>9876.52</v>
      </c>
      <c r="H81" s="42">
        <v>10785.59</v>
      </c>
      <c r="I81" s="42">
        <v>24832.84</v>
      </c>
      <c r="J81" s="42">
        <v>9878.75</v>
      </c>
      <c r="K81" s="36">
        <v>9475.609090909093</v>
      </c>
      <c r="L81" s="43">
        <v>7339.08</v>
      </c>
      <c r="M81" s="43">
        <v>8038.14</v>
      </c>
      <c r="N81" s="43">
        <v>18900.46</v>
      </c>
      <c r="O81" s="43">
        <v>7310.92</v>
      </c>
      <c r="P81" s="37">
        <v>6052.073636363636</v>
      </c>
      <c r="Q81" s="2"/>
      <c r="R81" s="39">
        <f t="shared" si="44"/>
        <v>29.44594073</v>
      </c>
      <c r="S81" s="39">
        <f t="shared" ref="S81:T81" si="62">100*(N81-D81)/D81</f>
        <v>-8.988535724</v>
      </c>
      <c r="T81" s="39">
        <f t="shared" si="62"/>
        <v>28.73853869</v>
      </c>
      <c r="U81" s="2"/>
      <c r="V81" s="2"/>
      <c r="W81" s="2"/>
      <c r="X81" s="2"/>
      <c r="Y81" s="2"/>
      <c r="Z81" s="2"/>
    </row>
    <row r="82" ht="15.75" customHeight="1">
      <c r="A82" s="33">
        <f>1024*1024</f>
        <v>1048576</v>
      </c>
      <c r="B82" s="34">
        <v>11002.68</v>
      </c>
      <c r="C82" s="34">
        <v>6631.31</v>
      </c>
      <c r="D82" s="34">
        <v>35461.36</v>
      </c>
      <c r="E82" s="41">
        <v>11006.87</v>
      </c>
      <c r="F82" s="34">
        <v>10755.46636363636</v>
      </c>
      <c r="G82" s="36">
        <v>19393.81</v>
      </c>
      <c r="H82" s="42">
        <v>18051.54</v>
      </c>
      <c r="I82" s="42">
        <v>43283.85</v>
      </c>
      <c r="J82" s="42">
        <v>19398.8</v>
      </c>
      <c r="K82" s="36">
        <v>19211.570000000003</v>
      </c>
      <c r="L82" s="43">
        <v>14201.56</v>
      </c>
      <c r="M82" s="43">
        <v>15835.07</v>
      </c>
      <c r="N82" s="43">
        <v>36882.69</v>
      </c>
      <c r="O82" s="43">
        <v>14324.6</v>
      </c>
      <c r="P82" s="37">
        <v>12397.585454545455</v>
      </c>
      <c r="Q82" s="2"/>
      <c r="R82" s="39">
        <f t="shared" si="44"/>
        <v>29.07364388</v>
      </c>
      <c r="S82" s="39">
        <f t="shared" ref="S82:T82" si="63">100*(N82-D82)/D82</f>
        <v>4.008109108</v>
      </c>
      <c r="T82" s="39">
        <f t="shared" si="63"/>
        <v>30.14235655</v>
      </c>
      <c r="U82" s="2"/>
      <c r="V82" s="2"/>
      <c r="W82" s="2"/>
      <c r="X82" s="2"/>
      <c r="Y82" s="2"/>
      <c r="Z82" s="2"/>
    </row>
    <row r="83" ht="15.75" customHeight="1">
      <c r="A83" s="2"/>
      <c r="B83" s="38"/>
      <c r="C83" s="38"/>
      <c r="D83" s="38"/>
      <c r="E83" s="38"/>
      <c r="F83" s="38"/>
      <c r="G83" s="38"/>
      <c r="H83" s="2"/>
      <c r="I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38"/>
      <c r="C84" s="38"/>
      <c r="D84" s="38"/>
      <c r="E84" s="38"/>
      <c r="F84" s="38"/>
      <c r="G84" s="3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38"/>
      <c r="C85" s="38"/>
      <c r="D85" s="38"/>
      <c r="E85" s="38"/>
      <c r="F85" s="38"/>
      <c r="G85" s="3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38"/>
      <c r="C86" s="38"/>
      <c r="D86" s="38"/>
      <c r="E86" s="38"/>
      <c r="F86" s="38"/>
      <c r="G86" s="3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" t="s">
        <v>38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3"/>
      <c r="B88" s="14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3"/>
      <c r="B89" s="15"/>
      <c r="C89" s="11"/>
      <c r="D89" s="11"/>
      <c r="E89" s="12"/>
      <c r="F89" s="22"/>
      <c r="G89" s="16" t="s">
        <v>25</v>
      </c>
      <c r="H89" s="11"/>
      <c r="I89" s="11"/>
      <c r="J89" s="11"/>
      <c r="K89" s="12"/>
      <c r="L89" s="17" t="s">
        <v>26</v>
      </c>
      <c r="M89" s="11"/>
      <c r="N89" s="11"/>
      <c r="O89" s="11"/>
      <c r="P89" s="12"/>
      <c r="Q89" s="2"/>
      <c r="R89" s="19" t="s">
        <v>27</v>
      </c>
      <c r="S89" s="11"/>
      <c r="T89" s="12"/>
      <c r="U89" s="2"/>
      <c r="V89" s="2"/>
      <c r="W89" s="2"/>
      <c r="X89" s="2"/>
      <c r="Y89" s="2"/>
      <c r="Z89" s="2"/>
    </row>
    <row r="90" ht="15.75" customHeight="1">
      <c r="A90" s="20" t="s">
        <v>1</v>
      </c>
      <c r="B90" s="21" t="s">
        <v>28</v>
      </c>
      <c r="C90" s="21" t="s">
        <v>29</v>
      </c>
      <c r="D90" s="21" t="s">
        <v>30</v>
      </c>
      <c r="E90" s="21" t="s">
        <v>31</v>
      </c>
      <c r="F90" s="22" t="s">
        <v>32</v>
      </c>
      <c r="G90" s="23" t="s">
        <v>28</v>
      </c>
      <c r="H90" s="24" t="s">
        <v>33</v>
      </c>
      <c r="I90" s="25" t="s">
        <v>30</v>
      </c>
      <c r="J90" s="25" t="s">
        <v>31</v>
      </c>
      <c r="K90" s="26" t="s">
        <v>34</v>
      </c>
      <c r="L90" s="27" t="s">
        <v>28</v>
      </c>
      <c r="M90" s="28" t="s">
        <v>35</v>
      </c>
      <c r="N90" s="29" t="s">
        <v>30</v>
      </c>
      <c r="O90" s="29" t="s">
        <v>31</v>
      </c>
      <c r="P90" s="30" t="s">
        <v>34</v>
      </c>
      <c r="Q90" s="2"/>
      <c r="R90" s="31" t="s">
        <v>28</v>
      </c>
      <c r="S90" s="32" t="s">
        <v>30</v>
      </c>
      <c r="T90" s="32" t="s">
        <v>31</v>
      </c>
      <c r="U90" s="2"/>
      <c r="V90" s="2"/>
      <c r="W90" s="2"/>
      <c r="X90" s="2"/>
      <c r="Y90" s="2"/>
      <c r="Z90" s="2"/>
    </row>
    <row r="91" ht="15.75" customHeight="1">
      <c r="A91" s="33">
        <v>1.0</v>
      </c>
      <c r="B91" s="41">
        <v>7.18</v>
      </c>
      <c r="C91" s="41">
        <v>7.25</v>
      </c>
      <c r="D91" s="41">
        <v>7.97</v>
      </c>
      <c r="E91" s="41">
        <v>22.66</v>
      </c>
      <c r="F91" s="34">
        <v>25.91545454545454</v>
      </c>
      <c r="G91" s="36">
        <v>26.28</v>
      </c>
      <c r="H91" s="42">
        <v>26.53</v>
      </c>
      <c r="I91" s="42">
        <v>28.72</v>
      </c>
      <c r="J91" s="42">
        <v>40.67</v>
      </c>
      <c r="K91" s="36">
        <v>43.012727272727275</v>
      </c>
      <c r="L91" s="43">
        <v>47.87</v>
      </c>
      <c r="M91" s="43">
        <v>48.06</v>
      </c>
      <c r="N91" s="43">
        <v>11.72</v>
      </c>
      <c r="O91" s="43">
        <v>81.73</v>
      </c>
      <c r="P91" s="37">
        <v>28.658181818181824</v>
      </c>
      <c r="Q91" s="2"/>
      <c r="R91" s="39">
        <f t="shared" ref="R91:R110" si="65">100*(L91-B91)/B91</f>
        <v>566.7130919</v>
      </c>
      <c r="S91" s="39">
        <f t="shared" ref="S91:T91" si="64">100*(N91-D91)/D91</f>
        <v>47.05144291</v>
      </c>
      <c r="T91" s="39">
        <f t="shared" si="64"/>
        <v>260.6796117</v>
      </c>
      <c r="U91" s="2"/>
      <c r="V91" s="2"/>
      <c r="W91" s="2"/>
      <c r="X91" s="2"/>
      <c r="Y91" s="2"/>
      <c r="Z91" s="2"/>
    </row>
    <row r="92" ht="15.75" customHeight="1">
      <c r="A92" s="33">
        <v>2.0</v>
      </c>
      <c r="B92" s="41">
        <v>6.02</v>
      </c>
      <c r="C92" s="41">
        <v>6.19</v>
      </c>
      <c r="D92" s="41">
        <v>7.66</v>
      </c>
      <c r="E92" s="41">
        <v>22.13</v>
      </c>
      <c r="F92" s="34">
        <v>26.25909090909091</v>
      </c>
      <c r="G92" s="36">
        <v>23.84</v>
      </c>
      <c r="H92" s="42">
        <v>23.9</v>
      </c>
      <c r="I92" s="42">
        <v>27.96</v>
      </c>
      <c r="J92" s="42">
        <v>39.88</v>
      </c>
      <c r="K92" s="36">
        <v>43.33636363636364</v>
      </c>
      <c r="L92" s="43">
        <v>46.6</v>
      </c>
      <c r="M92" s="43">
        <v>46.89</v>
      </c>
      <c r="N92" s="43">
        <v>10.96</v>
      </c>
      <c r="O92" s="43">
        <v>79.97</v>
      </c>
      <c r="P92" s="37">
        <v>28.707272727272724</v>
      </c>
      <c r="Q92" s="2"/>
      <c r="R92" s="39">
        <f t="shared" si="65"/>
        <v>674.0863787</v>
      </c>
      <c r="S92" s="39">
        <f t="shared" ref="S92:T92" si="66">100*(N92-D92)/D92</f>
        <v>43.08093995</v>
      </c>
      <c r="T92" s="39">
        <f t="shared" si="66"/>
        <v>261.3646634</v>
      </c>
      <c r="U92" s="2"/>
      <c r="V92" s="2"/>
      <c r="W92" s="2"/>
      <c r="X92" s="2"/>
      <c r="Y92" s="2"/>
      <c r="Z92" s="2"/>
    </row>
    <row r="93" ht="15.75" customHeight="1">
      <c r="A93" s="33">
        <v>4.0</v>
      </c>
      <c r="B93" s="41">
        <v>6.2</v>
      </c>
      <c r="C93" s="41">
        <v>6.47</v>
      </c>
      <c r="D93" s="41">
        <v>7.68</v>
      </c>
      <c r="E93" s="41">
        <v>22.56</v>
      </c>
      <c r="F93" s="34">
        <v>26.78636363636364</v>
      </c>
      <c r="G93" s="36">
        <v>23.86</v>
      </c>
      <c r="H93" s="42">
        <v>23.9</v>
      </c>
      <c r="I93" s="42">
        <v>27.06</v>
      </c>
      <c r="J93" s="42">
        <v>39.67</v>
      </c>
      <c r="K93" s="36">
        <v>43.770909090909086</v>
      </c>
      <c r="L93" s="43">
        <v>46.94</v>
      </c>
      <c r="M93" s="43">
        <v>47.11</v>
      </c>
      <c r="N93" s="43">
        <v>11.82</v>
      </c>
      <c r="O93" s="43">
        <v>78.9</v>
      </c>
      <c r="P93" s="37">
        <v>29.09363636363636</v>
      </c>
      <c r="Q93" s="2"/>
      <c r="R93" s="39">
        <f t="shared" si="65"/>
        <v>657.0967742</v>
      </c>
      <c r="S93" s="39">
        <f t="shared" ref="S93:T93" si="67">100*(N93-D93)/D93</f>
        <v>53.90625</v>
      </c>
      <c r="T93" s="39">
        <f t="shared" si="67"/>
        <v>249.7340426</v>
      </c>
      <c r="U93" s="2"/>
      <c r="V93" s="2"/>
      <c r="W93" s="2"/>
      <c r="X93" s="2"/>
      <c r="Y93" s="2"/>
      <c r="Z93" s="2"/>
    </row>
    <row r="94" ht="15.75" customHeight="1">
      <c r="A94" s="33">
        <v>16.0</v>
      </c>
      <c r="B94" s="41">
        <v>7.0</v>
      </c>
      <c r="C94" s="41">
        <v>7.23</v>
      </c>
      <c r="D94" s="41">
        <v>9.96</v>
      </c>
      <c r="E94" s="41">
        <v>22.62</v>
      </c>
      <c r="F94" s="34">
        <v>27.54727272727273</v>
      </c>
      <c r="G94" s="36">
        <v>21.95</v>
      </c>
      <c r="H94" s="42">
        <v>21.86</v>
      </c>
      <c r="I94" s="42">
        <v>26.14</v>
      </c>
      <c r="J94" s="42">
        <v>37.0</v>
      </c>
      <c r="K94" s="36">
        <v>41.807272727272725</v>
      </c>
      <c r="L94" s="43">
        <v>12.33</v>
      </c>
      <c r="M94" s="43">
        <v>12.12</v>
      </c>
      <c r="N94" s="43">
        <v>13.54</v>
      </c>
      <c r="O94" s="43">
        <v>75.44</v>
      </c>
      <c r="P94" s="37">
        <v>29.86727272727273</v>
      </c>
      <c r="Q94" s="2"/>
      <c r="R94" s="39">
        <f t="shared" si="65"/>
        <v>76.14285714</v>
      </c>
      <c r="S94" s="39">
        <f t="shared" ref="S94:T94" si="68">100*(N94-D94)/D94</f>
        <v>35.9437751</v>
      </c>
      <c r="T94" s="39">
        <f t="shared" si="68"/>
        <v>233.510168</v>
      </c>
      <c r="U94" s="2"/>
      <c r="V94" s="2"/>
      <c r="W94" s="2"/>
      <c r="X94" s="2"/>
      <c r="Y94" s="2"/>
      <c r="Z94" s="2"/>
    </row>
    <row r="95" ht="15.75" customHeight="1">
      <c r="A95" s="33">
        <v>32.0</v>
      </c>
      <c r="B95" s="41">
        <v>7.42</v>
      </c>
      <c r="C95" s="41">
        <v>7.65</v>
      </c>
      <c r="D95" s="41">
        <v>10.63</v>
      </c>
      <c r="E95" s="41">
        <v>23.41</v>
      </c>
      <c r="F95" s="34">
        <v>27.75999999999999</v>
      </c>
      <c r="G95" s="36">
        <v>23.13</v>
      </c>
      <c r="H95" s="42">
        <v>23.02</v>
      </c>
      <c r="I95" s="42">
        <v>27.37</v>
      </c>
      <c r="J95" s="42">
        <v>37.99</v>
      </c>
      <c r="K95" s="36">
        <v>42.47</v>
      </c>
      <c r="L95" s="43">
        <v>13.01</v>
      </c>
      <c r="M95" s="43">
        <v>12.79</v>
      </c>
      <c r="N95" s="43">
        <v>14.47</v>
      </c>
      <c r="O95" s="43">
        <v>76.31</v>
      </c>
      <c r="P95" s="37">
        <v>30.023636363636367</v>
      </c>
      <c r="Q95" s="2"/>
      <c r="R95" s="39">
        <f t="shared" si="65"/>
        <v>75.33692722</v>
      </c>
      <c r="S95" s="39">
        <f t="shared" ref="S95:T95" si="69">100*(N95-D95)/D95</f>
        <v>36.12417686</v>
      </c>
      <c r="T95" s="39">
        <f t="shared" si="69"/>
        <v>225.9718069</v>
      </c>
      <c r="U95" s="2"/>
      <c r="V95" s="2"/>
      <c r="W95" s="2"/>
      <c r="X95" s="2"/>
      <c r="Y95" s="2"/>
      <c r="Z95" s="2"/>
    </row>
    <row r="96" ht="15.75" customHeight="1">
      <c r="A96" s="33">
        <v>64.0</v>
      </c>
      <c r="B96" s="41">
        <v>8.41</v>
      </c>
      <c r="C96" s="41">
        <v>8.72</v>
      </c>
      <c r="D96" s="41">
        <v>11.99</v>
      </c>
      <c r="E96" s="41">
        <v>23.94</v>
      </c>
      <c r="F96" s="34">
        <v>28.48545454545454</v>
      </c>
      <c r="G96" s="36">
        <v>25.37</v>
      </c>
      <c r="H96" s="42">
        <v>25.24</v>
      </c>
      <c r="I96" s="42">
        <v>29.98</v>
      </c>
      <c r="J96" s="42">
        <v>39.87</v>
      </c>
      <c r="K96" s="36">
        <v>44.45454545454546</v>
      </c>
      <c r="L96" s="43">
        <v>14.25</v>
      </c>
      <c r="M96" s="43">
        <v>14.12</v>
      </c>
      <c r="N96" s="43">
        <v>16.27</v>
      </c>
      <c r="O96" s="43">
        <v>79.3</v>
      </c>
      <c r="P96" s="37">
        <v>31.09454545454545</v>
      </c>
      <c r="Q96" s="2"/>
      <c r="R96" s="39">
        <f t="shared" si="65"/>
        <v>69.4411415</v>
      </c>
      <c r="S96" s="39">
        <f t="shared" ref="S96:T96" si="70">100*(N96-D96)/D96</f>
        <v>35.69641368</v>
      </c>
      <c r="T96" s="39">
        <f t="shared" si="70"/>
        <v>231.2447786</v>
      </c>
      <c r="U96" s="2"/>
      <c r="V96" s="2"/>
      <c r="W96" s="2"/>
      <c r="X96" s="2"/>
      <c r="Y96" s="2"/>
      <c r="Z96" s="2"/>
    </row>
    <row r="97" ht="15.75" customHeight="1">
      <c r="A97" s="33">
        <v>128.0</v>
      </c>
      <c r="B97" s="41">
        <v>10.36</v>
      </c>
      <c r="C97" s="41">
        <v>10.58</v>
      </c>
      <c r="D97" s="41">
        <v>14.98</v>
      </c>
      <c r="E97" s="41">
        <v>25.25</v>
      </c>
      <c r="F97" s="34">
        <v>30.19</v>
      </c>
      <c r="G97" s="36">
        <v>27.82</v>
      </c>
      <c r="H97" s="42">
        <v>27.67</v>
      </c>
      <c r="I97" s="42">
        <v>33.75</v>
      </c>
      <c r="J97" s="42">
        <v>43.06</v>
      </c>
      <c r="K97" s="36">
        <v>48.67545454545455</v>
      </c>
      <c r="L97" s="43">
        <v>16.2</v>
      </c>
      <c r="M97" s="43">
        <v>16.1</v>
      </c>
      <c r="N97" s="43">
        <v>20.15</v>
      </c>
      <c r="O97" s="43">
        <v>83.69</v>
      </c>
      <c r="P97" s="37">
        <v>34.405454545454546</v>
      </c>
      <c r="Q97" s="2"/>
      <c r="R97" s="39">
        <f t="shared" si="65"/>
        <v>56.37065637</v>
      </c>
      <c r="S97" s="39">
        <f t="shared" ref="S97:T97" si="71">100*(N97-D97)/D97</f>
        <v>34.51268358</v>
      </c>
      <c r="T97" s="39">
        <f t="shared" si="71"/>
        <v>231.4455446</v>
      </c>
      <c r="U97" s="2"/>
      <c r="V97" s="2"/>
      <c r="W97" s="2"/>
      <c r="X97" s="2"/>
      <c r="Y97" s="2"/>
      <c r="Z97" s="2"/>
    </row>
    <row r="98" ht="15.75" customHeight="1">
      <c r="A98" s="33">
        <v>256.0</v>
      </c>
      <c r="B98" s="41">
        <v>13.17</v>
      </c>
      <c r="C98" s="41">
        <v>13.3</v>
      </c>
      <c r="D98" s="41">
        <v>21.04</v>
      </c>
      <c r="E98" s="41">
        <v>28.18</v>
      </c>
      <c r="F98" s="34">
        <v>34.56363636363636</v>
      </c>
      <c r="G98" s="36">
        <v>32.21</v>
      </c>
      <c r="H98" s="42">
        <v>32.1</v>
      </c>
      <c r="I98" s="42">
        <v>41.53</v>
      </c>
      <c r="J98" s="42">
        <v>46.63</v>
      </c>
      <c r="K98" s="36">
        <v>52.76363636363636</v>
      </c>
      <c r="L98" s="43">
        <v>18.78</v>
      </c>
      <c r="M98" s="43">
        <v>18.67</v>
      </c>
      <c r="N98" s="43">
        <v>27.8</v>
      </c>
      <c r="O98" s="43">
        <v>91.52</v>
      </c>
      <c r="P98" s="37">
        <v>37.14545454545455</v>
      </c>
      <c r="Q98" s="2"/>
      <c r="R98" s="39">
        <f t="shared" si="65"/>
        <v>42.59681093</v>
      </c>
      <c r="S98" s="39">
        <f t="shared" ref="S98:T98" si="72">100*(N98-D98)/D98</f>
        <v>32.12927757</v>
      </c>
      <c r="T98" s="39">
        <f t="shared" si="72"/>
        <v>224.76934</v>
      </c>
      <c r="U98" s="2"/>
      <c r="V98" s="2"/>
      <c r="W98" s="2"/>
      <c r="X98" s="2"/>
      <c r="Y98" s="2"/>
      <c r="Z98" s="2"/>
    </row>
    <row r="99" ht="15.75" customHeight="1">
      <c r="A99" s="33">
        <v>512.0</v>
      </c>
      <c r="B99" s="41">
        <v>17.56</v>
      </c>
      <c r="C99" s="41">
        <v>17.75</v>
      </c>
      <c r="D99" s="41">
        <v>33.27</v>
      </c>
      <c r="E99" s="41">
        <v>31.06</v>
      </c>
      <c r="F99" s="34">
        <v>37.73454545454545</v>
      </c>
      <c r="G99" s="36">
        <v>38.9</v>
      </c>
      <c r="H99" s="42">
        <v>38.79</v>
      </c>
      <c r="I99" s="42">
        <v>55.71</v>
      </c>
      <c r="J99" s="42">
        <v>51.8</v>
      </c>
      <c r="K99" s="36">
        <v>58.73363636363636</v>
      </c>
      <c r="L99" s="43">
        <v>23.57</v>
      </c>
      <c r="M99" s="43">
        <v>23.65</v>
      </c>
      <c r="N99" s="43">
        <v>43.23</v>
      </c>
      <c r="O99" s="43">
        <v>99.29</v>
      </c>
      <c r="P99" s="37">
        <v>40.77636363636364</v>
      </c>
      <c r="Q99" s="2"/>
      <c r="R99" s="39">
        <f t="shared" si="65"/>
        <v>34.22551253</v>
      </c>
      <c r="S99" s="39">
        <f t="shared" ref="S99:T99" si="73">100*(N99-D99)/D99</f>
        <v>29.93688007</v>
      </c>
      <c r="T99" s="39">
        <f t="shared" si="73"/>
        <v>219.6716033</v>
      </c>
      <c r="U99" s="2"/>
      <c r="V99" s="2"/>
      <c r="W99" s="2"/>
      <c r="X99" s="2"/>
      <c r="Y99" s="2"/>
      <c r="Z99" s="2"/>
    </row>
    <row r="100" ht="15.75" customHeight="1">
      <c r="A100" s="33">
        <v>1024.0</v>
      </c>
      <c r="B100" s="41">
        <v>38.38</v>
      </c>
      <c r="C100" s="41">
        <v>38.62</v>
      </c>
      <c r="D100" s="41">
        <v>55.35</v>
      </c>
      <c r="E100" s="41">
        <v>36.73</v>
      </c>
      <c r="F100" s="34">
        <v>43.36</v>
      </c>
      <c r="G100" s="36">
        <v>67.07</v>
      </c>
      <c r="H100" s="42">
        <v>66.97</v>
      </c>
      <c r="I100" s="42">
        <v>85.15</v>
      </c>
      <c r="J100" s="42">
        <v>64.8</v>
      </c>
      <c r="K100" s="36">
        <v>71.90272727272726</v>
      </c>
      <c r="L100" s="43">
        <v>96.4</v>
      </c>
      <c r="M100" s="43">
        <v>95.93</v>
      </c>
      <c r="N100" s="43">
        <v>71.92</v>
      </c>
      <c r="O100" s="43">
        <v>95.73</v>
      </c>
      <c r="P100" s="37">
        <v>47.12636363636364</v>
      </c>
      <c r="Q100" s="2"/>
      <c r="R100" s="39">
        <f t="shared" si="65"/>
        <v>151.1724857</v>
      </c>
      <c r="S100" s="39">
        <f t="shared" ref="S100:T100" si="74">100*(N100-D100)/D100</f>
        <v>29.93676603</v>
      </c>
      <c r="T100" s="39">
        <f t="shared" si="74"/>
        <v>160.6316363</v>
      </c>
      <c r="U100" s="2"/>
      <c r="V100" s="2"/>
      <c r="W100" s="2"/>
      <c r="X100" s="2"/>
      <c r="Y100" s="2"/>
      <c r="Z100" s="2"/>
    </row>
    <row r="101" ht="15.75" customHeight="1">
      <c r="A101" s="33">
        <v>2048.0</v>
      </c>
      <c r="B101" s="41">
        <v>50.41</v>
      </c>
      <c r="C101" s="41">
        <v>50.57</v>
      </c>
      <c r="D101" s="41">
        <v>87.9</v>
      </c>
      <c r="E101" s="41">
        <v>48.75</v>
      </c>
      <c r="F101" s="34">
        <v>56.29818181818182</v>
      </c>
      <c r="G101" s="36">
        <v>90.41</v>
      </c>
      <c r="H101" s="42">
        <v>90.6</v>
      </c>
      <c r="I101" s="42">
        <v>130.95</v>
      </c>
      <c r="J101" s="42">
        <v>88.92</v>
      </c>
      <c r="K101" s="36">
        <v>97.62363636363638</v>
      </c>
      <c r="L101" s="43">
        <v>110.69</v>
      </c>
      <c r="M101" s="43">
        <v>110.59</v>
      </c>
      <c r="N101" s="43">
        <v>117.69</v>
      </c>
      <c r="O101" s="43">
        <v>109.7</v>
      </c>
      <c r="P101" s="37">
        <v>61.58363636363636</v>
      </c>
      <c r="Q101" s="2"/>
      <c r="R101" s="39">
        <f t="shared" si="65"/>
        <v>119.5794485</v>
      </c>
      <c r="S101" s="39">
        <f t="shared" ref="S101:T101" si="75">100*(N101-D101)/D101</f>
        <v>33.89078498</v>
      </c>
      <c r="T101" s="39">
        <f t="shared" si="75"/>
        <v>125.025641</v>
      </c>
      <c r="U101" s="2"/>
      <c r="V101" s="2"/>
      <c r="W101" s="2"/>
      <c r="X101" s="2"/>
      <c r="Y101" s="2"/>
      <c r="Z101" s="2"/>
    </row>
    <row r="102" ht="15.75" customHeight="1">
      <c r="A102" s="33">
        <v>4096.0</v>
      </c>
      <c r="B102" s="41">
        <v>71.04</v>
      </c>
      <c r="C102" s="41">
        <v>71.38</v>
      </c>
      <c r="D102" s="41">
        <v>144.35</v>
      </c>
      <c r="E102" s="41">
        <v>69.49</v>
      </c>
      <c r="F102" s="34">
        <v>85.92909090909092</v>
      </c>
      <c r="G102" s="36">
        <v>136.46</v>
      </c>
      <c r="H102" s="42">
        <v>136.64</v>
      </c>
      <c r="I102" s="42">
        <v>218.96</v>
      </c>
      <c r="J102" s="42">
        <v>139.27</v>
      </c>
      <c r="K102" s="36">
        <v>156.35818181818183</v>
      </c>
      <c r="L102" s="43">
        <v>142.4</v>
      </c>
      <c r="M102" s="43">
        <v>142.44</v>
      </c>
      <c r="N102" s="43">
        <v>195.24</v>
      </c>
      <c r="O102" s="43">
        <v>141.53</v>
      </c>
      <c r="P102" s="37">
        <v>93.03272727272729</v>
      </c>
      <c r="Q102" s="2"/>
      <c r="R102" s="39">
        <f t="shared" si="65"/>
        <v>100.4504505</v>
      </c>
      <c r="S102" s="39">
        <f t="shared" ref="S102:T102" si="76">100*(N102-D102)/D102</f>
        <v>35.25458954</v>
      </c>
      <c r="T102" s="39">
        <f t="shared" si="76"/>
        <v>103.6695927</v>
      </c>
      <c r="U102" s="2"/>
      <c r="V102" s="2"/>
      <c r="W102" s="2"/>
      <c r="X102" s="2"/>
      <c r="Y102" s="2"/>
      <c r="Z102" s="2"/>
    </row>
    <row r="103" ht="15.75" customHeight="1">
      <c r="A103" s="33">
        <f>8*1024</f>
        <v>8192</v>
      </c>
      <c r="B103" s="41">
        <v>107.63</v>
      </c>
      <c r="C103" s="41">
        <v>108.39</v>
      </c>
      <c r="D103" s="41">
        <v>245.16</v>
      </c>
      <c r="E103" s="41">
        <v>106.43</v>
      </c>
      <c r="F103" s="34">
        <v>156.4909090909091</v>
      </c>
      <c r="G103" s="36">
        <v>224.03</v>
      </c>
      <c r="H103" s="42">
        <v>225.0</v>
      </c>
      <c r="I103" s="42">
        <v>366.25</v>
      </c>
      <c r="J103" s="42">
        <v>220.92</v>
      </c>
      <c r="K103" s="36">
        <v>270.0763636363636</v>
      </c>
      <c r="L103" s="43">
        <v>227.29</v>
      </c>
      <c r="M103" s="43">
        <v>228.6</v>
      </c>
      <c r="N103" s="43">
        <v>341.95</v>
      </c>
      <c r="O103" s="43">
        <v>223.13</v>
      </c>
      <c r="P103" s="37">
        <v>165.44000000000003</v>
      </c>
      <c r="Q103" s="2"/>
      <c r="R103" s="39">
        <f t="shared" si="65"/>
        <v>111.1771811</v>
      </c>
      <c r="S103" s="39">
        <f t="shared" ref="S103:T103" si="77">100*(N103-D103)/D103</f>
        <v>39.48033937</v>
      </c>
      <c r="T103" s="39">
        <f t="shared" si="77"/>
        <v>109.6495349</v>
      </c>
      <c r="U103" s="2"/>
      <c r="V103" s="2"/>
      <c r="W103" s="2"/>
      <c r="X103" s="2"/>
      <c r="Y103" s="2"/>
      <c r="Z103" s="2"/>
    </row>
    <row r="104" ht="15.75" customHeight="1">
      <c r="A104" s="33">
        <f>16*1024</f>
        <v>16384</v>
      </c>
      <c r="B104" s="41">
        <v>466.87</v>
      </c>
      <c r="C104" s="41">
        <v>421.33</v>
      </c>
      <c r="D104" s="41">
        <v>519.25</v>
      </c>
      <c r="E104" s="41">
        <v>463.53</v>
      </c>
      <c r="F104" s="34">
        <v>279.56</v>
      </c>
      <c r="G104" s="36">
        <v>694.28</v>
      </c>
      <c r="H104" s="42">
        <v>634.48</v>
      </c>
      <c r="I104" s="42">
        <v>720.07</v>
      </c>
      <c r="J104" s="42">
        <v>693.07</v>
      </c>
      <c r="K104" s="36">
        <v>495.4027272727273</v>
      </c>
      <c r="L104" s="43">
        <v>728.1</v>
      </c>
      <c r="M104" s="43">
        <v>579.63</v>
      </c>
      <c r="N104" s="43">
        <v>684.02</v>
      </c>
      <c r="O104" s="43">
        <v>736.69</v>
      </c>
      <c r="P104" s="37">
        <v>335.39272727272726</v>
      </c>
      <c r="Q104" s="2"/>
      <c r="R104" s="39">
        <f t="shared" si="65"/>
        <v>55.95347741</v>
      </c>
      <c r="S104" s="39">
        <f t="shared" ref="S104:T104" si="78">100*(N104-D104)/D104</f>
        <v>31.73230621</v>
      </c>
      <c r="T104" s="39">
        <f t="shared" si="78"/>
        <v>58.93038207</v>
      </c>
      <c r="U104" s="2"/>
      <c r="V104" s="2"/>
      <c r="W104" s="2"/>
      <c r="X104" s="2"/>
      <c r="Y104" s="2"/>
      <c r="Z104" s="2"/>
    </row>
    <row r="105" ht="15.75" customHeight="1">
      <c r="A105" s="33">
        <f>32*1024</f>
        <v>32768</v>
      </c>
      <c r="B105" s="41">
        <v>680.64</v>
      </c>
      <c r="C105" s="41">
        <v>655.64</v>
      </c>
      <c r="D105" s="41">
        <v>933.86</v>
      </c>
      <c r="E105" s="41">
        <v>682.0</v>
      </c>
      <c r="F105" s="34">
        <v>540.4345454545454</v>
      </c>
      <c r="G105" s="36">
        <v>1111.79</v>
      </c>
      <c r="H105" s="42">
        <v>1075.84</v>
      </c>
      <c r="I105" s="42">
        <v>1358.28</v>
      </c>
      <c r="J105" s="42">
        <v>1113.67</v>
      </c>
      <c r="K105" s="36">
        <v>941.0109090909092</v>
      </c>
      <c r="L105" s="43">
        <v>1131.93</v>
      </c>
      <c r="M105" s="43">
        <v>973.8</v>
      </c>
      <c r="N105" s="43">
        <v>1283.18</v>
      </c>
      <c r="O105" s="43">
        <v>1141.76</v>
      </c>
      <c r="P105" s="37">
        <v>560.5627272727272</v>
      </c>
      <c r="Q105" s="2"/>
      <c r="R105" s="39">
        <f t="shared" si="65"/>
        <v>66.30377292</v>
      </c>
      <c r="S105" s="39">
        <f t="shared" ref="S105:T105" si="79">100*(N105-D105)/D105</f>
        <v>37.40603517</v>
      </c>
      <c r="T105" s="39">
        <f t="shared" si="79"/>
        <v>67.41348974</v>
      </c>
      <c r="U105" s="2"/>
      <c r="V105" s="2"/>
      <c r="W105" s="2"/>
      <c r="X105" s="2"/>
      <c r="Y105" s="2"/>
      <c r="Z105" s="2"/>
    </row>
    <row r="106" ht="15.75" customHeight="1">
      <c r="A106" s="33">
        <f>64*1024</f>
        <v>65536</v>
      </c>
      <c r="B106" s="41">
        <v>1243.63</v>
      </c>
      <c r="C106" s="41">
        <v>819.31</v>
      </c>
      <c r="D106" s="41">
        <v>3784.14</v>
      </c>
      <c r="E106" s="41">
        <v>1275.09</v>
      </c>
      <c r="F106" s="34">
        <v>1002.362727272727</v>
      </c>
      <c r="G106" s="36">
        <v>2520.05</v>
      </c>
      <c r="H106" s="42">
        <v>1956.4</v>
      </c>
      <c r="I106" s="42">
        <v>5240.02</v>
      </c>
      <c r="J106" s="42">
        <v>2515.35</v>
      </c>
      <c r="K106" s="36">
        <v>2355.132727272727</v>
      </c>
      <c r="L106" s="43">
        <v>2340.95</v>
      </c>
      <c r="M106" s="43">
        <v>2028.78</v>
      </c>
      <c r="N106" s="43">
        <v>3986.64</v>
      </c>
      <c r="O106" s="43">
        <v>2352.02</v>
      </c>
      <c r="P106" s="37">
        <v>1173.3372727272729</v>
      </c>
      <c r="Q106" s="2"/>
      <c r="R106" s="39">
        <f t="shared" si="65"/>
        <v>88.23524682</v>
      </c>
      <c r="S106" s="39">
        <f t="shared" ref="S106:T106" si="80">100*(N106-D106)/D106</f>
        <v>5.351281929</v>
      </c>
      <c r="T106" s="39">
        <f t="shared" si="80"/>
        <v>84.45913622</v>
      </c>
      <c r="U106" s="2"/>
      <c r="V106" s="2"/>
      <c r="W106" s="2"/>
      <c r="X106" s="2"/>
      <c r="Y106" s="2"/>
      <c r="Z106" s="2"/>
    </row>
    <row r="107" ht="15.75" customHeight="1">
      <c r="A107" s="33">
        <f>128*1024</f>
        <v>131072</v>
      </c>
      <c r="B107" s="41">
        <v>2653.32</v>
      </c>
      <c r="C107" s="41">
        <v>1662.46</v>
      </c>
      <c r="D107" s="41">
        <v>7554.02</v>
      </c>
      <c r="E107" s="41">
        <v>2632.04</v>
      </c>
      <c r="F107" s="34">
        <v>2410.557272727272</v>
      </c>
      <c r="G107" s="36">
        <v>4954.48</v>
      </c>
      <c r="H107" s="42">
        <v>3909.79</v>
      </c>
      <c r="I107" s="42">
        <v>9951.07</v>
      </c>
      <c r="J107" s="42">
        <v>4960.21</v>
      </c>
      <c r="K107" s="36">
        <v>4718.967272727273</v>
      </c>
      <c r="L107" s="43">
        <v>3722.8</v>
      </c>
      <c r="M107" s="43">
        <v>4081.03</v>
      </c>
      <c r="N107" s="43">
        <v>7945.6</v>
      </c>
      <c r="O107" s="43">
        <v>3717.27</v>
      </c>
      <c r="P107" s="37">
        <v>2672.6536363636365</v>
      </c>
      <c r="Q107" s="2"/>
      <c r="R107" s="39">
        <f t="shared" si="65"/>
        <v>40.30723772</v>
      </c>
      <c r="S107" s="39">
        <f t="shared" ref="S107:T107" si="81">100*(N107-D107)/D107</f>
        <v>5.183729987</v>
      </c>
      <c r="T107" s="39">
        <f t="shared" si="81"/>
        <v>41.23151624</v>
      </c>
      <c r="U107" s="2"/>
      <c r="V107" s="2"/>
      <c r="W107" s="2"/>
      <c r="X107" s="2"/>
      <c r="Y107" s="2"/>
      <c r="Z107" s="2"/>
    </row>
    <row r="108" ht="15.75" customHeight="1">
      <c r="A108" s="33">
        <f>256*1024</f>
        <v>262144</v>
      </c>
      <c r="B108" s="41">
        <v>4951.61</v>
      </c>
      <c r="C108" s="41">
        <v>3076.56</v>
      </c>
      <c r="D108" s="41">
        <v>14198.57</v>
      </c>
      <c r="E108" s="41">
        <v>4965.06</v>
      </c>
      <c r="F108" s="34">
        <v>4836.94</v>
      </c>
      <c r="G108" s="36">
        <v>9480.51</v>
      </c>
      <c r="H108" s="42">
        <v>7555.68</v>
      </c>
      <c r="I108" s="42">
        <v>18769.81</v>
      </c>
      <c r="J108" s="42">
        <v>9483.23</v>
      </c>
      <c r="K108" s="36">
        <v>9346.074545454547</v>
      </c>
      <c r="L108" s="43">
        <v>6486.86</v>
      </c>
      <c r="M108" s="43">
        <v>7361.21</v>
      </c>
      <c r="N108" s="43">
        <v>15337.87</v>
      </c>
      <c r="O108" s="43">
        <v>6507.01</v>
      </c>
      <c r="P108" s="37">
        <v>5307.849090909091</v>
      </c>
      <c r="Q108" s="2"/>
      <c r="R108" s="39">
        <f t="shared" si="65"/>
        <v>31.00506704</v>
      </c>
      <c r="S108" s="39">
        <f t="shared" ref="S108:T108" si="82">100*(N108-D108)/D108</f>
        <v>8.024047492</v>
      </c>
      <c r="T108" s="39">
        <f t="shared" si="82"/>
        <v>31.05601946</v>
      </c>
      <c r="U108" s="2"/>
      <c r="V108" s="2"/>
      <c r="W108" s="2"/>
      <c r="X108" s="2"/>
      <c r="Y108" s="2"/>
      <c r="Z108" s="2"/>
    </row>
    <row r="109" ht="15.75" customHeight="1">
      <c r="A109" s="33">
        <f>512*1024</f>
        <v>524288</v>
      </c>
      <c r="B109" s="41">
        <v>9474.81</v>
      </c>
      <c r="C109" s="41">
        <v>5945.41</v>
      </c>
      <c r="D109" s="41">
        <v>27576.11</v>
      </c>
      <c r="E109" s="41">
        <v>9535.27</v>
      </c>
      <c r="F109" s="34">
        <v>10670.07363636364</v>
      </c>
      <c r="G109" s="36">
        <v>18391.59</v>
      </c>
      <c r="H109" s="42">
        <v>14797.3</v>
      </c>
      <c r="I109" s="42">
        <v>36542.67</v>
      </c>
      <c r="J109" s="42">
        <v>18447.57</v>
      </c>
      <c r="K109" s="36">
        <v>19628.443636363638</v>
      </c>
      <c r="L109" s="43">
        <v>12433.17</v>
      </c>
      <c r="M109" s="43">
        <v>14098.92</v>
      </c>
      <c r="N109" s="43">
        <v>30624.21</v>
      </c>
      <c r="O109" s="43">
        <v>12462.52</v>
      </c>
      <c r="P109" s="37">
        <v>11681.093636363637</v>
      </c>
      <c r="Q109" s="2"/>
      <c r="R109" s="39">
        <f t="shared" si="65"/>
        <v>31.22342295</v>
      </c>
      <c r="S109" s="39">
        <f t="shared" ref="S109:T109" si="83">100*(N109-D109)/D109</f>
        <v>11.05340819</v>
      </c>
      <c r="T109" s="39">
        <f t="shared" si="83"/>
        <v>30.69918314</v>
      </c>
      <c r="U109" s="2"/>
      <c r="V109" s="2"/>
      <c r="W109" s="2"/>
      <c r="X109" s="2"/>
      <c r="Y109" s="2"/>
      <c r="Z109" s="2"/>
    </row>
    <row r="110" ht="15.75" customHeight="1">
      <c r="A110" s="33">
        <f>1024*1024</f>
        <v>1048576</v>
      </c>
      <c r="B110" s="34">
        <v>18566.44</v>
      </c>
      <c r="C110" s="34">
        <v>11825.99</v>
      </c>
      <c r="D110" s="34">
        <v>54254.54</v>
      </c>
      <c r="E110" s="41">
        <v>18578.78</v>
      </c>
      <c r="F110" s="34">
        <v>21465.53363636364</v>
      </c>
      <c r="G110" s="36">
        <v>36373.55</v>
      </c>
      <c r="H110" s="42">
        <v>30632.26</v>
      </c>
      <c r="I110" s="42">
        <v>76516.7</v>
      </c>
      <c r="J110" s="42">
        <v>36357.37</v>
      </c>
      <c r="K110" s="36">
        <v>39593.55545454545</v>
      </c>
      <c r="L110" s="43">
        <v>24267.49</v>
      </c>
      <c r="M110" s="43">
        <v>27607.44</v>
      </c>
      <c r="N110" s="43">
        <v>61031.82</v>
      </c>
      <c r="O110" s="43">
        <v>24348.13</v>
      </c>
      <c r="P110" s="37">
        <v>23461.811818181817</v>
      </c>
      <c r="Q110" s="2"/>
      <c r="R110" s="39">
        <f t="shared" si="65"/>
        <v>30.7062097</v>
      </c>
      <c r="S110" s="39">
        <f t="shared" ref="S110:T110" si="84">100*(N110-D110)/D110</f>
        <v>12.49163664</v>
      </c>
      <c r="T110" s="39">
        <f t="shared" si="84"/>
        <v>31.05343839</v>
      </c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" t="s">
        <v>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3"/>
      <c r="B116" s="1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3"/>
      <c r="B117" s="15"/>
      <c r="C117" s="11"/>
      <c r="D117" s="11"/>
      <c r="E117" s="12"/>
      <c r="F117" s="22"/>
      <c r="G117" s="16" t="s">
        <v>25</v>
      </c>
      <c r="H117" s="11"/>
      <c r="I117" s="11"/>
      <c r="J117" s="11"/>
      <c r="K117" s="12"/>
      <c r="L117" s="17" t="s">
        <v>26</v>
      </c>
      <c r="M117" s="11"/>
      <c r="N117" s="11"/>
      <c r="O117" s="11"/>
      <c r="P117" s="12"/>
      <c r="Q117" s="2"/>
      <c r="R117" s="19" t="s">
        <v>27</v>
      </c>
      <c r="S117" s="11"/>
      <c r="T117" s="12"/>
      <c r="U117" s="2"/>
      <c r="V117" s="2"/>
      <c r="W117" s="2"/>
      <c r="X117" s="2"/>
      <c r="Y117" s="2"/>
      <c r="Z117" s="2"/>
    </row>
    <row r="118" ht="15.75" customHeight="1">
      <c r="A118" s="20" t="s">
        <v>1</v>
      </c>
      <c r="B118" s="21" t="s">
        <v>28</v>
      </c>
      <c r="C118" s="21" t="s">
        <v>29</v>
      </c>
      <c r="D118" s="21" t="s">
        <v>30</v>
      </c>
      <c r="E118" s="21" t="s">
        <v>31</v>
      </c>
      <c r="F118" s="22" t="s">
        <v>32</v>
      </c>
      <c r="G118" s="23" t="s">
        <v>28</v>
      </c>
      <c r="H118" s="24" t="s">
        <v>33</v>
      </c>
      <c r="I118" s="25" t="s">
        <v>30</v>
      </c>
      <c r="J118" s="25" t="s">
        <v>31</v>
      </c>
      <c r="K118" s="26" t="s">
        <v>34</v>
      </c>
      <c r="L118" s="27" t="s">
        <v>28</v>
      </c>
      <c r="M118" s="28" t="s">
        <v>35</v>
      </c>
      <c r="N118" s="29" t="s">
        <v>30</v>
      </c>
      <c r="O118" s="29" t="s">
        <v>31</v>
      </c>
      <c r="P118" s="30" t="s">
        <v>34</v>
      </c>
      <c r="Q118" s="2"/>
      <c r="R118" s="31" t="s">
        <v>28</v>
      </c>
      <c r="S118" s="32" t="s">
        <v>30</v>
      </c>
      <c r="T118" s="32" t="s">
        <v>31</v>
      </c>
      <c r="U118" s="2"/>
      <c r="V118" s="2"/>
      <c r="W118" s="2"/>
      <c r="X118" s="2"/>
      <c r="Y118" s="2"/>
      <c r="Z118" s="2"/>
    </row>
    <row r="119" ht="15.75" customHeight="1">
      <c r="A119" s="33">
        <v>1.0</v>
      </c>
      <c r="B119" s="41">
        <v>13.11</v>
      </c>
      <c r="C119" s="41">
        <v>12.97</v>
      </c>
      <c r="D119" s="41">
        <v>10.34</v>
      </c>
      <c r="E119" s="41">
        <v>28.54</v>
      </c>
      <c r="F119" s="34"/>
      <c r="G119" s="36">
        <v>38.34</v>
      </c>
      <c r="H119" s="42">
        <v>37.67</v>
      </c>
      <c r="I119" s="42">
        <v>34.0</v>
      </c>
      <c r="J119" s="42">
        <v>49.18</v>
      </c>
      <c r="K119" s="36"/>
      <c r="L119" s="43">
        <v>100.71</v>
      </c>
      <c r="M119" s="43">
        <v>100.72</v>
      </c>
      <c r="N119" s="43">
        <v>14.17</v>
      </c>
      <c r="O119" s="43">
        <v>119.26</v>
      </c>
      <c r="P119" s="37"/>
      <c r="Q119" s="2"/>
      <c r="R119" s="39">
        <f t="shared" ref="R119:R138" si="86">100*(L119-B119)/B119</f>
        <v>668.1922197</v>
      </c>
      <c r="S119" s="39">
        <f t="shared" ref="S119:T119" si="85">100*(N119-D119)/D119</f>
        <v>37.04061896</v>
      </c>
      <c r="T119" s="39">
        <f t="shared" si="85"/>
        <v>317.8696566</v>
      </c>
      <c r="U119" s="2"/>
      <c r="V119" s="2"/>
      <c r="W119" s="2"/>
      <c r="X119" s="2"/>
      <c r="Y119" s="2"/>
      <c r="Z119" s="2"/>
    </row>
    <row r="120" ht="15.75" customHeight="1">
      <c r="A120" s="33">
        <v>2.0</v>
      </c>
      <c r="B120" s="41">
        <v>9.57</v>
      </c>
      <c r="C120" s="41">
        <v>9.38</v>
      </c>
      <c r="D120" s="41">
        <v>9.76</v>
      </c>
      <c r="E120" s="41">
        <v>25.74</v>
      </c>
      <c r="F120" s="34"/>
      <c r="G120" s="36">
        <v>33.85</v>
      </c>
      <c r="H120" s="42">
        <v>33.45</v>
      </c>
      <c r="I120" s="42">
        <v>31.85</v>
      </c>
      <c r="J120" s="42">
        <v>46.73</v>
      </c>
      <c r="K120" s="36"/>
      <c r="L120" s="43">
        <v>98.49</v>
      </c>
      <c r="M120" s="43">
        <v>98.36</v>
      </c>
      <c r="N120" s="43">
        <v>13.55</v>
      </c>
      <c r="O120" s="43">
        <v>115.05</v>
      </c>
      <c r="P120" s="37"/>
      <c r="Q120" s="2"/>
      <c r="R120" s="39">
        <f t="shared" si="86"/>
        <v>929.153605</v>
      </c>
      <c r="S120" s="39">
        <f t="shared" ref="S120:T120" si="87">100*(N120-D120)/D120</f>
        <v>38.83196721</v>
      </c>
      <c r="T120" s="39">
        <f t="shared" si="87"/>
        <v>346.969697</v>
      </c>
      <c r="U120" s="2"/>
      <c r="V120" s="2"/>
      <c r="W120" s="2"/>
      <c r="X120" s="2"/>
      <c r="Y120" s="2"/>
      <c r="Z120" s="2"/>
    </row>
    <row r="121" ht="15.75" customHeight="1">
      <c r="A121" s="33">
        <v>4.0</v>
      </c>
      <c r="B121" s="41">
        <v>9.92</v>
      </c>
      <c r="C121" s="41">
        <v>9.71</v>
      </c>
      <c r="D121" s="41">
        <v>9.91</v>
      </c>
      <c r="E121" s="41">
        <v>25.95</v>
      </c>
      <c r="F121" s="34"/>
      <c r="G121" s="36">
        <v>33.5</v>
      </c>
      <c r="H121" s="42">
        <v>33.07</v>
      </c>
      <c r="I121" s="42">
        <v>31.54</v>
      </c>
      <c r="J121" s="42">
        <v>46.69</v>
      </c>
      <c r="K121" s="36"/>
      <c r="L121" s="43">
        <v>96.39</v>
      </c>
      <c r="M121" s="43">
        <v>96.53</v>
      </c>
      <c r="N121" s="43">
        <v>13.76</v>
      </c>
      <c r="O121" s="43">
        <v>112.92</v>
      </c>
      <c r="P121" s="37"/>
      <c r="Q121" s="2"/>
      <c r="R121" s="39">
        <f t="shared" si="86"/>
        <v>871.6733871</v>
      </c>
      <c r="S121" s="39">
        <f t="shared" ref="S121:T121" si="88">100*(N121-D121)/D121</f>
        <v>38.84964682</v>
      </c>
      <c r="T121" s="39">
        <f t="shared" si="88"/>
        <v>335.1445087</v>
      </c>
      <c r="U121" s="2"/>
      <c r="V121" s="2"/>
      <c r="W121" s="2"/>
      <c r="X121" s="2"/>
      <c r="Y121" s="2"/>
      <c r="Z121" s="2"/>
    </row>
    <row r="122" ht="15.75" customHeight="1">
      <c r="A122" s="33">
        <v>16.0</v>
      </c>
      <c r="B122" s="41">
        <v>11.93</v>
      </c>
      <c r="C122" s="41">
        <v>11.67</v>
      </c>
      <c r="D122" s="41">
        <v>11.63</v>
      </c>
      <c r="E122" s="41">
        <v>26.7</v>
      </c>
      <c r="F122" s="34"/>
      <c r="G122" s="36">
        <v>32.94</v>
      </c>
      <c r="H122" s="42">
        <v>32.62</v>
      </c>
      <c r="I122" s="42">
        <v>29.85</v>
      </c>
      <c r="J122" s="42">
        <v>43.72</v>
      </c>
      <c r="K122" s="36"/>
      <c r="L122" s="43">
        <v>88.17</v>
      </c>
      <c r="M122" s="43">
        <v>88.39</v>
      </c>
      <c r="N122" s="43">
        <v>15.43</v>
      </c>
      <c r="O122" s="43">
        <v>106.91</v>
      </c>
      <c r="P122" s="37"/>
      <c r="Q122" s="2"/>
      <c r="R122" s="39">
        <f t="shared" si="86"/>
        <v>639.0611903</v>
      </c>
      <c r="S122" s="39">
        <f t="shared" ref="S122:T122" si="89">100*(N122-D122)/D122</f>
        <v>32.67411866</v>
      </c>
      <c r="T122" s="39">
        <f t="shared" si="89"/>
        <v>300.411985</v>
      </c>
      <c r="U122" s="2"/>
      <c r="V122" s="2"/>
      <c r="W122" s="2"/>
      <c r="X122" s="2"/>
      <c r="Y122" s="2"/>
      <c r="Z122" s="2"/>
    </row>
    <row r="123" ht="15.75" customHeight="1">
      <c r="A123" s="33">
        <v>32.0</v>
      </c>
      <c r="B123" s="41">
        <v>14.13</v>
      </c>
      <c r="C123" s="41">
        <v>13.99</v>
      </c>
      <c r="D123" s="41">
        <v>12.67</v>
      </c>
      <c r="E123" s="41">
        <v>27.43</v>
      </c>
      <c r="F123" s="34"/>
      <c r="G123" s="36">
        <v>34.88</v>
      </c>
      <c r="H123" s="42">
        <v>34.77</v>
      </c>
      <c r="I123" s="42">
        <v>34.65</v>
      </c>
      <c r="J123" s="42">
        <v>44.53</v>
      </c>
      <c r="K123" s="36"/>
      <c r="L123" s="43">
        <v>89.52</v>
      </c>
      <c r="M123" s="43">
        <v>89.48</v>
      </c>
      <c r="N123" s="43">
        <v>16.61</v>
      </c>
      <c r="O123" s="43">
        <v>106.2</v>
      </c>
      <c r="P123" s="37"/>
      <c r="Q123" s="2"/>
      <c r="R123" s="39">
        <f t="shared" si="86"/>
        <v>533.5456476</v>
      </c>
      <c r="S123" s="39">
        <f t="shared" ref="S123:T123" si="90">100*(N123-D123)/D123</f>
        <v>31.09707972</v>
      </c>
      <c r="T123" s="39">
        <f t="shared" si="90"/>
        <v>287.167335</v>
      </c>
      <c r="U123" s="2"/>
      <c r="V123" s="2"/>
      <c r="W123" s="2"/>
      <c r="X123" s="2"/>
      <c r="Y123" s="2"/>
      <c r="Z123" s="2"/>
    </row>
    <row r="124" ht="15.75" customHeight="1">
      <c r="A124" s="33">
        <v>64.0</v>
      </c>
      <c r="B124" s="41">
        <v>18.15</v>
      </c>
      <c r="C124" s="41">
        <v>18.02</v>
      </c>
      <c r="D124" s="41">
        <v>18.13</v>
      </c>
      <c r="E124" s="41">
        <v>28.16</v>
      </c>
      <c r="F124" s="34"/>
      <c r="G124" s="36">
        <v>38.78</v>
      </c>
      <c r="H124" s="42">
        <v>38.63</v>
      </c>
      <c r="I124" s="42">
        <v>38.08</v>
      </c>
      <c r="J124" s="42">
        <v>46.37</v>
      </c>
      <c r="K124" s="36"/>
      <c r="L124" s="43">
        <v>95.41</v>
      </c>
      <c r="M124" s="43">
        <v>95.55</v>
      </c>
      <c r="N124" s="43">
        <v>22.54</v>
      </c>
      <c r="O124" s="43">
        <v>110.14</v>
      </c>
      <c r="P124" s="37"/>
      <c r="Q124" s="2"/>
      <c r="R124" s="39">
        <f t="shared" si="86"/>
        <v>425.6749311</v>
      </c>
      <c r="S124" s="39">
        <f t="shared" ref="S124:T124" si="91">100*(N124-D124)/D124</f>
        <v>24.32432432</v>
      </c>
      <c r="T124" s="39">
        <f t="shared" si="91"/>
        <v>291.1221591</v>
      </c>
      <c r="U124" s="2"/>
      <c r="V124" s="2"/>
      <c r="W124" s="2"/>
      <c r="X124" s="2"/>
      <c r="Y124" s="2"/>
      <c r="Z124" s="2"/>
    </row>
    <row r="125" ht="15.75" customHeight="1">
      <c r="A125" s="33">
        <v>128.0</v>
      </c>
      <c r="B125" s="41">
        <v>24.08</v>
      </c>
      <c r="C125" s="41">
        <v>23.9</v>
      </c>
      <c r="D125" s="41">
        <v>22.43</v>
      </c>
      <c r="E125" s="41">
        <v>29.81</v>
      </c>
      <c r="F125" s="34"/>
      <c r="G125" s="36">
        <v>45.05</v>
      </c>
      <c r="H125" s="42">
        <v>44.95</v>
      </c>
      <c r="I125" s="42">
        <v>42.84</v>
      </c>
      <c r="J125" s="42">
        <v>49.81</v>
      </c>
      <c r="K125" s="36"/>
      <c r="L125" s="43">
        <v>100.76</v>
      </c>
      <c r="M125" s="43">
        <v>100.54</v>
      </c>
      <c r="N125" s="43">
        <v>27.85</v>
      </c>
      <c r="O125" s="43">
        <v>117.22</v>
      </c>
      <c r="P125" s="37"/>
      <c r="Q125" s="2"/>
      <c r="R125" s="39">
        <f t="shared" si="86"/>
        <v>318.4385382</v>
      </c>
      <c r="S125" s="39">
        <f t="shared" ref="S125:T125" si="92">100*(N125-D125)/D125</f>
        <v>24.16406598</v>
      </c>
      <c r="T125" s="39">
        <f t="shared" si="92"/>
        <v>293.2237504</v>
      </c>
      <c r="U125" s="2"/>
      <c r="V125" s="2"/>
      <c r="W125" s="2"/>
      <c r="X125" s="2"/>
      <c r="Y125" s="2"/>
      <c r="Z125" s="2"/>
    </row>
    <row r="126" ht="15.75" customHeight="1">
      <c r="A126" s="33">
        <v>256.0</v>
      </c>
      <c r="B126" s="41">
        <v>36.73</v>
      </c>
      <c r="C126" s="41">
        <v>36.53</v>
      </c>
      <c r="D126" s="41">
        <v>30.56</v>
      </c>
      <c r="E126" s="41">
        <v>33.36</v>
      </c>
      <c r="F126" s="34"/>
      <c r="G126" s="36">
        <v>59.66</v>
      </c>
      <c r="H126" s="42">
        <v>59.51</v>
      </c>
      <c r="I126" s="42">
        <v>52.75</v>
      </c>
      <c r="J126" s="42">
        <v>54.04</v>
      </c>
      <c r="K126" s="36"/>
      <c r="L126" s="43">
        <v>112.5</v>
      </c>
      <c r="M126" s="43">
        <v>112.43</v>
      </c>
      <c r="N126" s="43">
        <v>37.74</v>
      </c>
      <c r="O126" s="43">
        <v>107.98</v>
      </c>
      <c r="P126" s="37"/>
      <c r="Q126" s="2"/>
      <c r="R126" s="39">
        <f t="shared" si="86"/>
        <v>206.2891369</v>
      </c>
      <c r="S126" s="39">
        <f t="shared" ref="S126:T126" si="93">100*(N126-D126)/D126</f>
        <v>23.4947644</v>
      </c>
      <c r="T126" s="39">
        <f t="shared" si="93"/>
        <v>223.6810552</v>
      </c>
      <c r="U126" s="2"/>
      <c r="V126" s="2"/>
      <c r="W126" s="2"/>
      <c r="X126" s="2"/>
      <c r="Y126" s="2"/>
      <c r="Z126" s="2"/>
    </row>
    <row r="127" ht="15.75" customHeight="1">
      <c r="A127" s="33">
        <v>512.0</v>
      </c>
      <c r="B127" s="41">
        <v>76.86</v>
      </c>
      <c r="C127" s="41">
        <v>76.67</v>
      </c>
      <c r="D127" s="41">
        <v>47.22</v>
      </c>
      <c r="E127" s="41">
        <v>36.78</v>
      </c>
      <c r="F127" s="34"/>
      <c r="G127" s="36">
        <v>102.99</v>
      </c>
      <c r="H127" s="42">
        <v>102.28</v>
      </c>
      <c r="I127" s="42">
        <v>70.54</v>
      </c>
      <c r="J127" s="42">
        <v>59.82</v>
      </c>
      <c r="K127" s="36"/>
      <c r="L127" s="43">
        <v>155.03</v>
      </c>
      <c r="M127" s="43">
        <v>155.77</v>
      </c>
      <c r="N127" s="43">
        <v>57.91</v>
      </c>
      <c r="O127" s="43">
        <v>102.27</v>
      </c>
      <c r="P127" s="37"/>
      <c r="Q127" s="2"/>
      <c r="R127" s="39">
        <f t="shared" si="86"/>
        <v>101.7043976</v>
      </c>
      <c r="S127" s="39">
        <f t="shared" ref="S127:T127" si="94">100*(N127-D127)/D127</f>
        <v>22.63871241</v>
      </c>
      <c r="T127" s="39">
        <f t="shared" si="94"/>
        <v>178.0587276</v>
      </c>
      <c r="U127" s="2"/>
      <c r="V127" s="2"/>
      <c r="W127" s="2"/>
      <c r="X127" s="2"/>
      <c r="Y127" s="2"/>
      <c r="Z127" s="2"/>
    </row>
    <row r="128" ht="15.75" customHeight="1">
      <c r="A128" s="33">
        <v>1024.0</v>
      </c>
      <c r="B128" s="41">
        <v>136.98</v>
      </c>
      <c r="C128" s="41">
        <v>136.19</v>
      </c>
      <c r="D128" s="41">
        <v>78.39</v>
      </c>
      <c r="E128" s="41">
        <v>44.16</v>
      </c>
      <c r="F128" s="34"/>
      <c r="G128" s="36">
        <v>171.03</v>
      </c>
      <c r="H128" s="42">
        <v>171.18</v>
      </c>
      <c r="I128" s="42">
        <v>109.24</v>
      </c>
      <c r="J128" s="42">
        <v>73.18</v>
      </c>
      <c r="K128" s="36"/>
      <c r="L128" s="43">
        <v>171.32</v>
      </c>
      <c r="M128" s="43">
        <v>170.92</v>
      </c>
      <c r="N128" s="43">
        <v>97.46</v>
      </c>
      <c r="O128" s="43">
        <v>107.01</v>
      </c>
      <c r="P128" s="37"/>
      <c r="Q128" s="2"/>
      <c r="R128" s="39">
        <f t="shared" si="86"/>
        <v>25.06935319</v>
      </c>
      <c r="S128" s="39">
        <f t="shared" ref="S128:T128" si="95">100*(N128-D128)/D128</f>
        <v>24.32708254</v>
      </c>
      <c r="T128" s="39">
        <f t="shared" si="95"/>
        <v>142.3233696</v>
      </c>
      <c r="U128" s="2"/>
      <c r="V128" s="2"/>
      <c r="W128" s="2"/>
      <c r="X128" s="2"/>
      <c r="Y128" s="2"/>
      <c r="Z128" s="2"/>
    </row>
    <row r="129" ht="15.75" customHeight="1">
      <c r="A129" s="33">
        <v>2048.0</v>
      </c>
      <c r="B129" s="41">
        <v>277.86</v>
      </c>
      <c r="C129" s="41">
        <v>276.28</v>
      </c>
      <c r="D129" s="41">
        <v>133.62</v>
      </c>
      <c r="E129" s="41">
        <v>57.67</v>
      </c>
      <c r="F129" s="34"/>
      <c r="G129" s="36">
        <v>345.1</v>
      </c>
      <c r="H129" s="42">
        <v>345.49</v>
      </c>
      <c r="I129" s="42">
        <v>184.91</v>
      </c>
      <c r="J129" s="42">
        <v>104.1</v>
      </c>
      <c r="K129" s="36"/>
      <c r="L129" s="43">
        <v>377.36</v>
      </c>
      <c r="M129" s="43">
        <v>377.41</v>
      </c>
      <c r="N129" s="43">
        <v>173.97</v>
      </c>
      <c r="O129" s="43">
        <v>120.06</v>
      </c>
      <c r="P129" s="37"/>
      <c r="Q129" s="2"/>
      <c r="R129" s="39">
        <f t="shared" si="86"/>
        <v>35.80940042</v>
      </c>
      <c r="S129" s="39">
        <f t="shared" ref="S129:T129" si="96">100*(N129-D129)/D129</f>
        <v>30.19757521</v>
      </c>
      <c r="T129" s="39">
        <f t="shared" si="96"/>
        <v>108.184498</v>
      </c>
      <c r="U129" s="2"/>
      <c r="V129" s="2"/>
      <c r="W129" s="2"/>
      <c r="X129" s="2"/>
      <c r="Y129" s="2"/>
      <c r="Z129" s="2"/>
    </row>
    <row r="130" ht="15.75" customHeight="1">
      <c r="A130" s="33">
        <v>4096.0</v>
      </c>
      <c r="B130" s="41">
        <v>581.78</v>
      </c>
      <c r="C130" s="41">
        <v>580.69</v>
      </c>
      <c r="D130" s="41">
        <v>229.64</v>
      </c>
      <c r="E130" s="41">
        <v>80.55</v>
      </c>
      <c r="F130" s="34"/>
      <c r="G130" s="36">
        <v>713.53</v>
      </c>
      <c r="H130" s="42">
        <v>711.52</v>
      </c>
      <c r="I130" s="42">
        <v>328.71</v>
      </c>
      <c r="J130" s="42">
        <v>152.85</v>
      </c>
      <c r="K130" s="36"/>
      <c r="L130" s="43">
        <v>749.93</v>
      </c>
      <c r="M130" s="43">
        <v>748.31</v>
      </c>
      <c r="N130" s="43">
        <v>307.3</v>
      </c>
      <c r="O130" s="43">
        <v>150.56</v>
      </c>
      <c r="P130" s="37"/>
      <c r="Q130" s="2"/>
      <c r="R130" s="39">
        <f t="shared" si="86"/>
        <v>28.90267799</v>
      </c>
      <c r="S130" s="39">
        <f t="shared" ref="S130:T130" si="97">100*(N130-D130)/D130</f>
        <v>33.81815015</v>
      </c>
      <c r="T130" s="39">
        <f t="shared" si="97"/>
        <v>86.91495965</v>
      </c>
      <c r="U130" s="2"/>
      <c r="V130" s="2"/>
      <c r="W130" s="2"/>
      <c r="X130" s="2"/>
      <c r="Y130" s="2"/>
      <c r="Z130" s="2"/>
    </row>
    <row r="131" ht="15.75" customHeight="1">
      <c r="A131" s="33">
        <f>8*1024</f>
        <v>8192</v>
      </c>
      <c r="B131" s="41">
        <v>131.87</v>
      </c>
      <c r="C131" s="41">
        <v>137.06</v>
      </c>
      <c r="D131" s="41">
        <v>420.89</v>
      </c>
      <c r="E131" s="41">
        <v>123.39</v>
      </c>
      <c r="F131" s="34"/>
      <c r="G131" s="36">
        <v>248.9</v>
      </c>
      <c r="H131" s="42">
        <v>248.71</v>
      </c>
      <c r="I131" s="42">
        <v>599.18</v>
      </c>
      <c r="J131" s="42">
        <v>242.76</v>
      </c>
      <c r="K131" s="36"/>
      <c r="L131" s="43">
        <v>238.1</v>
      </c>
      <c r="M131" s="43">
        <v>239.05</v>
      </c>
      <c r="N131" s="43">
        <v>570.7</v>
      </c>
      <c r="O131" s="43">
        <v>235.18</v>
      </c>
      <c r="P131" s="37"/>
      <c r="Q131" s="2"/>
      <c r="R131" s="39">
        <f t="shared" si="86"/>
        <v>80.55660878</v>
      </c>
      <c r="S131" s="39">
        <f t="shared" ref="S131:T131" si="98">100*(N131-D131)/D131</f>
        <v>35.59362304</v>
      </c>
      <c r="T131" s="39">
        <f t="shared" si="98"/>
        <v>90.59891401</v>
      </c>
      <c r="U131" s="2"/>
      <c r="V131" s="2"/>
      <c r="W131" s="2"/>
      <c r="X131" s="2"/>
      <c r="Y131" s="2"/>
      <c r="Z131" s="2"/>
    </row>
    <row r="132" ht="15.75" customHeight="1">
      <c r="A132" s="33">
        <f>16*1024</f>
        <v>16384</v>
      </c>
      <c r="B132" s="41">
        <v>535.89</v>
      </c>
      <c r="C132" s="41">
        <v>490.67</v>
      </c>
      <c r="D132" s="41">
        <v>715.92</v>
      </c>
      <c r="E132" s="41">
        <v>544.37</v>
      </c>
      <c r="F132" s="34"/>
      <c r="G132" s="36">
        <v>751.04</v>
      </c>
      <c r="H132" s="42">
        <v>697.3</v>
      </c>
      <c r="I132" s="42">
        <v>956.92</v>
      </c>
      <c r="J132" s="42">
        <v>739.91</v>
      </c>
      <c r="K132" s="36"/>
      <c r="L132" s="43">
        <v>763.01</v>
      </c>
      <c r="M132" s="43">
        <v>679.75</v>
      </c>
      <c r="N132" s="43">
        <v>967.25</v>
      </c>
      <c r="O132" s="43">
        <v>750.82</v>
      </c>
      <c r="P132" s="37"/>
      <c r="Q132" s="2"/>
      <c r="R132" s="39">
        <f t="shared" si="86"/>
        <v>42.38183209</v>
      </c>
      <c r="S132" s="39">
        <f t="shared" ref="S132:T132" si="99">100*(N132-D132)/D132</f>
        <v>35.10587775</v>
      </c>
      <c r="T132" s="39">
        <f t="shared" si="99"/>
        <v>37.92457336</v>
      </c>
      <c r="U132" s="2"/>
      <c r="V132" s="2"/>
      <c r="W132" s="2"/>
      <c r="X132" s="2"/>
      <c r="Y132" s="2"/>
      <c r="Z132" s="2"/>
    </row>
    <row r="133" ht="15.75" customHeight="1">
      <c r="A133" s="33">
        <f>32*1024</f>
        <v>32768</v>
      </c>
      <c r="B133" s="41">
        <v>750.48</v>
      </c>
      <c r="C133" s="41">
        <v>727.29</v>
      </c>
      <c r="D133" s="41">
        <v>1390.15</v>
      </c>
      <c r="E133" s="41">
        <v>749.69</v>
      </c>
      <c r="F133" s="34"/>
      <c r="G133" s="36">
        <v>1230.7</v>
      </c>
      <c r="H133" s="42">
        <v>1184.05</v>
      </c>
      <c r="I133" s="42">
        <v>1875.36</v>
      </c>
      <c r="J133" s="42">
        <v>1215.92</v>
      </c>
      <c r="K133" s="36"/>
      <c r="L133" s="43">
        <v>1178.44</v>
      </c>
      <c r="M133" s="43">
        <v>1141.21</v>
      </c>
      <c r="N133" s="43">
        <v>1847.36</v>
      </c>
      <c r="O133" s="43">
        <v>1170.58</v>
      </c>
      <c r="P133" s="37"/>
      <c r="Q133" s="2"/>
      <c r="R133" s="39">
        <f t="shared" si="86"/>
        <v>57.02483744</v>
      </c>
      <c r="S133" s="39">
        <f t="shared" ref="S133:T133" si="100">100*(N133-D133)/D133</f>
        <v>32.88925656</v>
      </c>
      <c r="T133" s="39">
        <f t="shared" si="100"/>
        <v>56.14187197</v>
      </c>
      <c r="U133" s="2"/>
      <c r="V133" s="2"/>
      <c r="W133" s="2"/>
      <c r="X133" s="2"/>
      <c r="Y133" s="2"/>
      <c r="Z133" s="2"/>
    </row>
    <row r="134" ht="15.75" customHeight="1">
      <c r="A134" s="33">
        <f>64*1024</f>
        <v>65536</v>
      </c>
      <c r="B134" s="41">
        <v>1436.82</v>
      </c>
      <c r="C134" s="41">
        <v>926.4</v>
      </c>
      <c r="D134" s="41">
        <v>5867.0</v>
      </c>
      <c r="E134" s="41">
        <v>1432.58</v>
      </c>
      <c r="F134" s="34"/>
      <c r="G134" s="36">
        <v>2755.5</v>
      </c>
      <c r="H134" s="42">
        <v>2204.0</v>
      </c>
      <c r="I134" s="42">
        <v>7399.46</v>
      </c>
      <c r="J134" s="42">
        <v>2772.81</v>
      </c>
      <c r="K134" s="36"/>
      <c r="L134" s="43">
        <v>2425.01</v>
      </c>
      <c r="M134" s="43">
        <v>2851.68</v>
      </c>
      <c r="N134" s="43">
        <v>4965.04</v>
      </c>
      <c r="O134" s="43">
        <v>2414.83</v>
      </c>
      <c r="P134" s="37"/>
      <c r="Q134" s="2"/>
      <c r="R134" s="39">
        <f t="shared" si="86"/>
        <v>68.7761863</v>
      </c>
      <c r="S134" s="39">
        <f t="shared" ref="S134:T134" si="101">100*(N134-D134)/D134</f>
        <v>-15.37344469</v>
      </c>
      <c r="T134" s="39">
        <f t="shared" si="101"/>
        <v>68.56510631</v>
      </c>
      <c r="U134" s="2"/>
      <c r="V134" s="2"/>
      <c r="W134" s="2"/>
      <c r="X134" s="2"/>
      <c r="Y134" s="2"/>
      <c r="Z134" s="2"/>
    </row>
    <row r="135" ht="15.75" customHeight="1">
      <c r="A135" s="33">
        <f>128*1024</f>
        <v>131072</v>
      </c>
      <c r="B135" s="41">
        <v>2867.26</v>
      </c>
      <c r="C135" s="41">
        <v>1868.52</v>
      </c>
      <c r="D135" s="41">
        <v>10154.08</v>
      </c>
      <c r="E135" s="41">
        <v>2875.29</v>
      </c>
      <c r="F135" s="34"/>
      <c r="G135" s="36">
        <v>5343.98</v>
      </c>
      <c r="H135" s="42">
        <v>4288.16</v>
      </c>
      <c r="I135" s="42">
        <v>12858.92</v>
      </c>
      <c r="J135" s="42">
        <v>5349.26</v>
      </c>
      <c r="K135" s="36"/>
      <c r="L135" s="43">
        <v>4167.47</v>
      </c>
      <c r="M135" s="43">
        <v>5520.11</v>
      </c>
      <c r="N135" s="43">
        <v>9496.22</v>
      </c>
      <c r="O135" s="43">
        <v>4122.45</v>
      </c>
      <c r="P135" s="37"/>
      <c r="Q135" s="2"/>
      <c r="R135" s="39">
        <f t="shared" si="86"/>
        <v>45.34677706</v>
      </c>
      <c r="S135" s="39">
        <f t="shared" ref="S135:T135" si="102">100*(N135-D135)/D135</f>
        <v>-6.478775034</v>
      </c>
      <c r="T135" s="39">
        <f t="shared" si="102"/>
        <v>43.37510303</v>
      </c>
      <c r="U135" s="2"/>
      <c r="V135" s="2"/>
      <c r="W135" s="2"/>
      <c r="X135" s="2"/>
      <c r="Y135" s="2"/>
      <c r="Z135" s="2"/>
    </row>
    <row r="136" ht="15.75" customHeight="1">
      <c r="A136" s="33">
        <f>256*1024</f>
        <v>262144</v>
      </c>
      <c r="B136" s="41">
        <v>5483.0</v>
      </c>
      <c r="C136" s="41">
        <v>3665.86</v>
      </c>
      <c r="D136" s="41">
        <v>19242.34</v>
      </c>
      <c r="E136" s="41">
        <v>5530.28</v>
      </c>
      <c r="F136" s="34"/>
      <c r="G136" s="36">
        <v>10361.87</v>
      </c>
      <c r="H136" s="42">
        <v>8372.23</v>
      </c>
      <c r="I136" s="42">
        <v>23788.69</v>
      </c>
      <c r="J136" s="42">
        <v>10357.81</v>
      </c>
      <c r="K136" s="36"/>
      <c r="L136" s="43">
        <v>7779.93</v>
      </c>
      <c r="M136" s="43">
        <v>10333.32</v>
      </c>
      <c r="N136" s="43">
        <v>18695.92</v>
      </c>
      <c r="O136" s="43">
        <v>7793.72</v>
      </c>
      <c r="P136" s="37"/>
      <c r="Q136" s="2"/>
      <c r="R136" s="39">
        <f t="shared" si="86"/>
        <v>41.89184753</v>
      </c>
      <c r="S136" s="39">
        <f t="shared" ref="S136:T136" si="103">100*(N136-D136)/D136</f>
        <v>-2.839675424</v>
      </c>
      <c r="T136" s="39">
        <f t="shared" si="103"/>
        <v>40.9281266</v>
      </c>
      <c r="U136" s="2"/>
      <c r="V136" s="2"/>
      <c r="W136" s="2"/>
      <c r="X136" s="2"/>
      <c r="Y136" s="2"/>
      <c r="Z136" s="2"/>
    </row>
    <row r="137" ht="15.75" customHeight="1">
      <c r="A137" s="33">
        <f>512*1024</f>
        <v>524288</v>
      </c>
      <c r="B137" s="41">
        <v>10677.86</v>
      </c>
      <c r="C137" s="41">
        <v>10128.47</v>
      </c>
      <c r="D137" s="41">
        <v>36089.45</v>
      </c>
      <c r="E137" s="41">
        <v>10690.51</v>
      </c>
      <c r="F137" s="34"/>
      <c r="G137" s="36">
        <v>20251.08</v>
      </c>
      <c r="H137" s="42">
        <v>17329.05</v>
      </c>
      <c r="I137" s="42">
        <v>46459.36</v>
      </c>
      <c r="J137" s="42">
        <v>20277.85</v>
      </c>
      <c r="K137" s="36"/>
      <c r="L137" s="43">
        <v>15054.76</v>
      </c>
      <c r="M137" s="43">
        <v>20085.37</v>
      </c>
      <c r="N137" s="43">
        <v>37741.94</v>
      </c>
      <c r="O137" s="43">
        <v>15063.82</v>
      </c>
      <c r="P137" s="37"/>
      <c r="Q137" s="2"/>
      <c r="R137" s="39">
        <f t="shared" si="86"/>
        <v>40.99042317</v>
      </c>
      <c r="S137" s="39">
        <f t="shared" ref="S137:T137" si="104">100*(N137-D137)/D137</f>
        <v>4.578872773</v>
      </c>
      <c r="T137" s="39">
        <f t="shared" si="104"/>
        <v>40.90833833</v>
      </c>
      <c r="U137" s="2"/>
      <c r="V137" s="2"/>
      <c r="W137" s="2"/>
      <c r="X137" s="2"/>
      <c r="Y137" s="2"/>
      <c r="Z137" s="2"/>
    </row>
    <row r="138" ht="15.75" customHeight="1">
      <c r="A138" s="33">
        <f>1024*1024</f>
        <v>1048576</v>
      </c>
      <c r="B138" s="34">
        <v>21110.66</v>
      </c>
      <c r="C138" s="34">
        <v>16833.64</v>
      </c>
      <c r="D138" s="34">
        <v>68824.76</v>
      </c>
      <c r="E138" s="41">
        <v>21125.67</v>
      </c>
      <c r="F138" s="34"/>
      <c r="G138" s="36">
        <v>40165.1</v>
      </c>
      <c r="H138" s="42">
        <v>34749.67</v>
      </c>
      <c r="I138" s="42">
        <v>96333.81</v>
      </c>
      <c r="J138" s="42">
        <v>40326.31</v>
      </c>
      <c r="K138" s="36"/>
      <c r="L138" s="43">
        <v>29511.72</v>
      </c>
      <c r="M138" s="43">
        <v>39650.79</v>
      </c>
      <c r="N138" s="43">
        <v>75195.72</v>
      </c>
      <c r="O138" s="43">
        <v>29523.24</v>
      </c>
      <c r="P138" s="37"/>
      <c r="Q138" s="2"/>
      <c r="R138" s="39">
        <f t="shared" si="86"/>
        <v>39.7953451</v>
      </c>
      <c r="S138" s="39">
        <f t="shared" ref="S138:T138" si="105">100*(N138-D138)/D138</f>
        <v>9.256784913</v>
      </c>
      <c r="T138" s="39">
        <f t="shared" si="105"/>
        <v>39.75054992</v>
      </c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" t="s">
        <v>40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3"/>
      <c r="B144" s="1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3"/>
      <c r="B145" s="15"/>
      <c r="C145" s="11"/>
      <c r="D145" s="11"/>
      <c r="E145" s="12"/>
      <c r="F145" s="22"/>
      <c r="G145" s="16" t="s">
        <v>25</v>
      </c>
      <c r="H145" s="11"/>
      <c r="I145" s="11"/>
      <c r="J145" s="11"/>
      <c r="K145" s="12"/>
      <c r="L145" s="17" t="s">
        <v>26</v>
      </c>
      <c r="M145" s="11"/>
      <c r="N145" s="11"/>
      <c r="O145" s="11"/>
      <c r="P145" s="12"/>
      <c r="Q145" s="2"/>
      <c r="R145" s="19" t="s">
        <v>27</v>
      </c>
      <c r="S145" s="11"/>
      <c r="T145" s="12"/>
      <c r="U145" s="2"/>
      <c r="V145" s="2"/>
      <c r="W145" s="2"/>
      <c r="X145" s="2"/>
      <c r="Y145" s="2"/>
      <c r="Z145" s="2"/>
    </row>
    <row r="146" ht="15.75" customHeight="1">
      <c r="A146" s="20" t="s">
        <v>1</v>
      </c>
      <c r="B146" s="21" t="s">
        <v>28</v>
      </c>
      <c r="C146" s="21" t="s">
        <v>29</v>
      </c>
      <c r="D146" s="21" t="s">
        <v>30</v>
      </c>
      <c r="E146" s="21" t="s">
        <v>31</v>
      </c>
      <c r="F146" s="22" t="s">
        <v>32</v>
      </c>
      <c r="G146" s="23" t="s">
        <v>28</v>
      </c>
      <c r="H146" s="24" t="s">
        <v>33</v>
      </c>
      <c r="I146" s="25" t="s">
        <v>30</v>
      </c>
      <c r="J146" s="25" t="s">
        <v>31</v>
      </c>
      <c r="K146" s="26" t="s">
        <v>34</v>
      </c>
      <c r="L146" s="27" t="s">
        <v>28</v>
      </c>
      <c r="M146" s="28" t="s">
        <v>35</v>
      </c>
      <c r="N146" s="29" t="s">
        <v>30</v>
      </c>
      <c r="O146" s="29" t="s">
        <v>31</v>
      </c>
      <c r="P146" s="30" t="s">
        <v>34</v>
      </c>
      <c r="Q146" s="2"/>
      <c r="R146" s="31" t="s">
        <v>28</v>
      </c>
      <c r="S146" s="32" t="s">
        <v>30</v>
      </c>
      <c r="T146" s="32" t="s">
        <v>31</v>
      </c>
      <c r="U146" s="2"/>
      <c r="V146" s="2"/>
      <c r="W146" s="2"/>
      <c r="X146" s="2"/>
      <c r="Y146" s="2"/>
      <c r="Z146" s="2"/>
    </row>
    <row r="147" ht="15.75" customHeight="1">
      <c r="A147" s="33">
        <v>1.0</v>
      </c>
      <c r="B147" s="41">
        <v>12.68</v>
      </c>
      <c r="C147" s="41">
        <v>12.96</v>
      </c>
      <c r="D147" s="41">
        <v>11.09</v>
      </c>
      <c r="E147" s="41">
        <v>45.75</v>
      </c>
      <c r="F147" s="34">
        <v>64.18818181818182</v>
      </c>
      <c r="G147" s="36">
        <v>50.58</v>
      </c>
      <c r="H147" s="42">
        <v>50.67</v>
      </c>
      <c r="I147" s="42">
        <v>49.73</v>
      </c>
      <c r="J147" s="42">
        <v>81.73</v>
      </c>
      <c r="K147" s="36">
        <v>98.58909090909091</v>
      </c>
      <c r="L147" s="43">
        <v>93.58</v>
      </c>
      <c r="M147" s="43">
        <v>93.84</v>
      </c>
      <c r="N147" s="43">
        <v>14.47</v>
      </c>
      <c r="O147" s="43">
        <v>176.95</v>
      </c>
      <c r="P147" s="37">
        <v>67.75454545454545</v>
      </c>
      <c r="Q147" s="2"/>
      <c r="R147" s="39">
        <f t="shared" ref="R147:R166" si="107">100*(L147-B147)/B147</f>
        <v>638.0126183</v>
      </c>
      <c r="S147" s="39">
        <f t="shared" ref="S147:T147" si="106">100*(N147-D147)/D147</f>
        <v>30.47790803</v>
      </c>
      <c r="T147" s="39">
        <f t="shared" si="106"/>
        <v>286.7759563</v>
      </c>
      <c r="U147" s="2"/>
      <c r="V147" s="2"/>
      <c r="W147" s="2"/>
      <c r="X147" s="2"/>
      <c r="Y147" s="2"/>
      <c r="Z147" s="2"/>
    </row>
    <row r="148" ht="15.75" customHeight="1">
      <c r="A148" s="33">
        <v>2.0</v>
      </c>
      <c r="B148" s="41">
        <v>9.84</v>
      </c>
      <c r="C148" s="41">
        <v>10.32</v>
      </c>
      <c r="D148" s="41">
        <v>10.4</v>
      </c>
      <c r="E148" s="41">
        <v>43.73</v>
      </c>
      <c r="F148" s="34">
        <v>65.07727272727271</v>
      </c>
      <c r="G148" s="36">
        <v>44.87</v>
      </c>
      <c r="H148" s="42">
        <v>45.71</v>
      </c>
      <c r="I148" s="42">
        <v>48.01</v>
      </c>
      <c r="J148" s="42">
        <v>78.94</v>
      </c>
      <c r="K148" s="36">
        <v>99.17909090909092</v>
      </c>
      <c r="L148" s="43">
        <v>91.41</v>
      </c>
      <c r="M148" s="43">
        <v>91.71</v>
      </c>
      <c r="N148" s="43">
        <v>14.53</v>
      </c>
      <c r="O148" s="43">
        <v>174.29</v>
      </c>
      <c r="P148" s="37">
        <v>68.58000000000001</v>
      </c>
      <c r="Q148" s="2"/>
      <c r="R148" s="39">
        <f t="shared" si="107"/>
        <v>828.9634146</v>
      </c>
      <c r="S148" s="39">
        <f t="shared" ref="S148:T148" si="108">100*(N148-D148)/D148</f>
        <v>39.71153846</v>
      </c>
      <c r="T148" s="39">
        <f t="shared" si="108"/>
        <v>298.5593414</v>
      </c>
      <c r="U148" s="2"/>
      <c r="V148" s="2"/>
      <c r="W148" s="2"/>
      <c r="X148" s="2"/>
      <c r="Y148" s="2"/>
      <c r="Z148" s="2"/>
    </row>
    <row r="149" ht="15.75" customHeight="1">
      <c r="A149" s="33">
        <v>4.0</v>
      </c>
      <c r="B149" s="41">
        <v>11.46</v>
      </c>
      <c r="C149" s="41">
        <v>12.16</v>
      </c>
      <c r="D149" s="41">
        <v>11.31</v>
      </c>
      <c r="E149" s="41">
        <v>44.33</v>
      </c>
      <c r="F149" s="34">
        <v>65.18909090909091</v>
      </c>
      <c r="G149" s="36">
        <v>48.67</v>
      </c>
      <c r="H149" s="42">
        <v>50.32</v>
      </c>
      <c r="I149" s="42">
        <v>47.37</v>
      </c>
      <c r="J149" s="42">
        <v>78.65</v>
      </c>
      <c r="K149" s="36">
        <v>97.91636363636363</v>
      </c>
      <c r="L149" s="43">
        <v>15.64</v>
      </c>
      <c r="M149" s="43">
        <v>15.8</v>
      </c>
      <c r="N149" s="43">
        <v>14.97</v>
      </c>
      <c r="O149" s="43">
        <v>169.99</v>
      </c>
      <c r="P149" s="37">
        <v>68.50363636363637</v>
      </c>
      <c r="Q149" s="2"/>
      <c r="R149" s="39">
        <f t="shared" si="107"/>
        <v>36.47469459</v>
      </c>
      <c r="S149" s="39">
        <f t="shared" ref="S149:T149" si="109">100*(N149-D149)/D149</f>
        <v>32.36074271</v>
      </c>
      <c r="T149" s="39">
        <f t="shared" si="109"/>
        <v>283.4649222</v>
      </c>
      <c r="U149" s="2"/>
      <c r="V149" s="2"/>
      <c r="W149" s="2"/>
      <c r="X149" s="2"/>
      <c r="Y149" s="2"/>
      <c r="Z149" s="2"/>
    </row>
    <row r="150" ht="15.75" customHeight="1">
      <c r="A150" s="33">
        <v>16.0</v>
      </c>
      <c r="B150" s="41">
        <v>12.39</v>
      </c>
      <c r="C150" s="41">
        <v>13.06</v>
      </c>
      <c r="D150" s="41">
        <v>13.67</v>
      </c>
      <c r="E150" s="41">
        <v>44.62</v>
      </c>
      <c r="F150" s="34">
        <v>64.96454545454546</v>
      </c>
      <c r="G150" s="36">
        <v>45.92</v>
      </c>
      <c r="H150" s="42">
        <v>49.48</v>
      </c>
      <c r="I150" s="42">
        <v>44.46</v>
      </c>
      <c r="J150" s="42">
        <v>72.68</v>
      </c>
      <c r="K150" s="36">
        <v>91.92818181818183</v>
      </c>
      <c r="L150" s="43">
        <v>16.08</v>
      </c>
      <c r="M150" s="43">
        <v>16.03</v>
      </c>
      <c r="N150" s="43">
        <v>17.5</v>
      </c>
      <c r="O150" s="43">
        <v>160.08</v>
      </c>
      <c r="P150" s="37">
        <v>68.12545454545456</v>
      </c>
      <c r="Q150" s="2"/>
      <c r="R150" s="39">
        <f t="shared" si="107"/>
        <v>29.78208232</v>
      </c>
      <c r="S150" s="39">
        <f t="shared" ref="S150:T150" si="110">100*(N150-D150)/D150</f>
        <v>28.01755669</v>
      </c>
      <c r="T150" s="39">
        <f t="shared" si="110"/>
        <v>258.7628866</v>
      </c>
      <c r="U150" s="2"/>
      <c r="V150" s="2"/>
      <c r="W150" s="2"/>
      <c r="X150" s="2"/>
      <c r="Y150" s="2"/>
      <c r="Z150" s="2"/>
    </row>
    <row r="151" ht="15.75" customHeight="1">
      <c r="A151" s="33">
        <v>32.0</v>
      </c>
      <c r="B151" s="41">
        <v>16.91</v>
      </c>
      <c r="C151" s="41">
        <v>17.19</v>
      </c>
      <c r="D151" s="41">
        <v>15.37</v>
      </c>
      <c r="E151" s="41">
        <v>45.52</v>
      </c>
      <c r="F151" s="34">
        <v>64.38818181818182</v>
      </c>
      <c r="G151" s="36">
        <v>49.78</v>
      </c>
      <c r="H151" s="42">
        <v>52.94</v>
      </c>
      <c r="I151" s="42">
        <v>47.17</v>
      </c>
      <c r="J151" s="42">
        <v>71.14</v>
      </c>
      <c r="K151" s="36">
        <v>92.54818181818182</v>
      </c>
      <c r="L151" s="43">
        <v>88.85</v>
      </c>
      <c r="M151" s="43">
        <v>89.26</v>
      </c>
      <c r="N151" s="43">
        <v>19.85</v>
      </c>
      <c r="O151" s="43">
        <v>162.23</v>
      </c>
      <c r="P151" s="37">
        <v>68.40545454545455</v>
      </c>
      <c r="Q151" s="2"/>
      <c r="R151" s="39">
        <f t="shared" si="107"/>
        <v>425.4287404</v>
      </c>
      <c r="S151" s="39">
        <f t="shared" ref="S151:T151" si="111">100*(N151-D151)/D151</f>
        <v>29.14769031</v>
      </c>
      <c r="T151" s="39">
        <f t="shared" si="111"/>
        <v>256.3927944</v>
      </c>
      <c r="U151" s="2"/>
      <c r="V151" s="2"/>
      <c r="W151" s="2"/>
      <c r="X151" s="2"/>
      <c r="Y151" s="2"/>
      <c r="Z151" s="2"/>
    </row>
    <row r="152" ht="15.75" customHeight="1">
      <c r="A152" s="33">
        <v>64.0</v>
      </c>
      <c r="B152" s="41">
        <v>15.06</v>
      </c>
      <c r="C152" s="41">
        <v>15.33</v>
      </c>
      <c r="D152" s="41">
        <v>19.16</v>
      </c>
      <c r="E152" s="41">
        <v>46.06</v>
      </c>
      <c r="F152" s="34">
        <v>66.92818181818183</v>
      </c>
      <c r="G152" s="36">
        <v>46.01</v>
      </c>
      <c r="H152" s="42">
        <v>46.51</v>
      </c>
      <c r="I152" s="42">
        <v>53.09</v>
      </c>
      <c r="J152" s="42">
        <v>76.08</v>
      </c>
      <c r="K152" s="36">
        <v>101.68454545454546</v>
      </c>
      <c r="L152" s="43">
        <v>19.01</v>
      </c>
      <c r="M152" s="43">
        <v>19.25</v>
      </c>
      <c r="N152" s="43">
        <v>24.91</v>
      </c>
      <c r="O152" s="43">
        <v>168.27</v>
      </c>
      <c r="P152" s="37">
        <v>70.59272727272727</v>
      </c>
      <c r="Q152" s="2"/>
      <c r="R152" s="39">
        <f t="shared" si="107"/>
        <v>26.22841965</v>
      </c>
      <c r="S152" s="39">
        <f t="shared" ref="S152:T152" si="112">100*(N152-D152)/D152</f>
        <v>30.01043841</v>
      </c>
      <c r="T152" s="39">
        <f t="shared" si="112"/>
        <v>265.3278333</v>
      </c>
      <c r="U152" s="2"/>
      <c r="V152" s="2"/>
      <c r="W152" s="2"/>
      <c r="X152" s="2"/>
      <c r="Y152" s="2"/>
      <c r="Z152" s="2"/>
    </row>
    <row r="153" ht="15.75" customHeight="1">
      <c r="A153" s="33">
        <v>128.0</v>
      </c>
      <c r="B153" s="41">
        <v>18.21</v>
      </c>
      <c r="C153" s="41">
        <v>19.05</v>
      </c>
      <c r="D153" s="41">
        <v>26.76</v>
      </c>
      <c r="E153" s="41">
        <v>49.29</v>
      </c>
      <c r="F153" s="34">
        <v>72.00545454545454</v>
      </c>
      <c r="G153" s="36">
        <v>51.17</v>
      </c>
      <c r="H153" s="42">
        <v>52.67</v>
      </c>
      <c r="I153" s="42">
        <v>60.81</v>
      </c>
      <c r="J153" s="42">
        <v>79.11</v>
      </c>
      <c r="K153" s="36">
        <v>105.48181818181818</v>
      </c>
      <c r="L153" s="43">
        <v>23.15</v>
      </c>
      <c r="M153" s="43">
        <v>23.14</v>
      </c>
      <c r="N153" s="43">
        <v>33.71</v>
      </c>
      <c r="O153" s="43">
        <v>180.26</v>
      </c>
      <c r="P153" s="37">
        <v>76.2690909090909</v>
      </c>
      <c r="Q153" s="2"/>
      <c r="R153" s="39">
        <f t="shared" si="107"/>
        <v>27.12795167</v>
      </c>
      <c r="S153" s="39">
        <f t="shared" ref="S153:T153" si="113">100*(N153-D153)/D153</f>
        <v>25.9715994</v>
      </c>
      <c r="T153" s="39">
        <f t="shared" si="113"/>
        <v>265.7131264</v>
      </c>
      <c r="U153" s="2"/>
      <c r="V153" s="2"/>
      <c r="W153" s="2"/>
      <c r="X153" s="2"/>
      <c r="Y153" s="2"/>
      <c r="Z153" s="2"/>
    </row>
    <row r="154" ht="15.75" customHeight="1">
      <c r="A154" s="33">
        <v>256.0</v>
      </c>
      <c r="B154" s="41">
        <v>25.42</v>
      </c>
      <c r="C154" s="41">
        <v>25.96</v>
      </c>
      <c r="D154" s="41">
        <v>43.0</v>
      </c>
      <c r="E154" s="41">
        <v>52.62</v>
      </c>
      <c r="F154" s="34">
        <v>85.12272727272729</v>
      </c>
      <c r="G154" s="36">
        <v>61.53</v>
      </c>
      <c r="H154" s="42">
        <v>63.46</v>
      </c>
      <c r="I154" s="42">
        <v>80.14</v>
      </c>
      <c r="J154" s="42">
        <v>87.55</v>
      </c>
      <c r="K154" s="36">
        <v>115.85272727272726</v>
      </c>
      <c r="L154" s="43">
        <v>29.73</v>
      </c>
      <c r="M154" s="43">
        <v>29.71</v>
      </c>
      <c r="N154" s="43">
        <v>53.28</v>
      </c>
      <c r="O154" s="43">
        <v>194.61</v>
      </c>
      <c r="P154" s="37">
        <v>87.29727272727274</v>
      </c>
      <c r="Q154" s="2"/>
      <c r="R154" s="39">
        <f t="shared" si="107"/>
        <v>16.95515342</v>
      </c>
      <c r="S154" s="39">
        <f t="shared" ref="S154:T154" si="114">100*(N154-D154)/D154</f>
        <v>23.90697674</v>
      </c>
      <c r="T154" s="39">
        <f t="shared" si="114"/>
        <v>269.8403649</v>
      </c>
      <c r="U154" s="2"/>
      <c r="V154" s="2"/>
      <c r="W154" s="2"/>
      <c r="X154" s="2"/>
      <c r="Y154" s="2"/>
      <c r="Z154" s="2"/>
    </row>
    <row r="155" ht="15.75" customHeight="1">
      <c r="A155" s="33">
        <v>512.0</v>
      </c>
      <c r="B155" s="41">
        <v>39.04</v>
      </c>
      <c r="C155" s="41">
        <v>39.34</v>
      </c>
      <c r="D155" s="41">
        <v>68.82</v>
      </c>
      <c r="E155" s="41">
        <v>57.17</v>
      </c>
      <c r="F155" s="34">
        <v>87.09909090909092</v>
      </c>
      <c r="G155" s="36">
        <v>77.3</v>
      </c>
      <c r="H155" s="42">
        <v>78.95</v>
      </c>
      <c r="I155" s="42">
        <v>110.38</v>
      </c>
      <c r="J155" s="42">
        <v>98.47</v>
      </c>
      <c r="K155" s="36">
        <v>131.08545454545452</v>
      </c>
      <c r="L155" s="43">
        <v>43.23</v>
      </c>
      <c r="M155" s="43">
        <v>43.48</v>
      </c>
      <c r="N155" s="43">
        <v>86.56</v>
      </c>
      <c r="O155" s="43">
        <v>160.21</v>
      </c>
      <c r="P155" s="37">
        <v>91.02090909090909</v>
      </c>
      <c r="Q155" s="2"/>
      <c r="R155" s="39">
        <f t="shared" si="107"/>
        <v>10.73258197</v>
      </c>
      <c r="S155" s="39">
        <f t="shared" ref="S155:T155" si="115">100*(N155-D155)/D155</f>
        <v>25.77739029</v>
      </c>
      <c r="T155" s="39">
        <f t="shared" si="115"/>
        <v>180.2343887</v>
      </c>
      <c r="U155" s="2"/>
      <c r="V155" s="2"/>
      <c r="W155" s="2"/>
      <c r="X155" s="2"/>
      <c r="Y155" s="2"/>
      <c r="Z155" s="2"/>
    </row>
    <row r="156" ht="15.75" customHeight="1">
      <c r="A156" s="33">
        <v>1024.0</v>
      </c>
      <c r="B156" s="41">
        <v>68.34</v>
      </c>
      <c r="C156" s="41">
        <v>68.15</v>
      </c>
      <c r="D156" s="41">
        <v>119.88</v>
      </c>
      <c r="E156" s="41">
        <v>67.87</v>
      </c>
      <c r="F156" s="34">
        <v>101.2436363636364</v>
      </c>
      <c r="G156" s="36">
        <v>120.63</v>
      </c>
      <c r="H156" s="42">
        <v>123.79</v>
      </c>
      <c r="I156" s="42">
        <v>177.22</v>
      </c>
      <c r="J156" s="42">
        <v>125.14</v>
      </c>
      <c r="K156" s="36">
        <v>160.6018181818182</v>
      </c>
      <c r="L156" s="43">
        <v>72.29</v>
      </c>
      <c r="M156" s="43">
        <v>72.29</v>
      </c>
      <c r="N156" s="43">
        <v>149.83</v>
      </c>
      <c r="O156" s="43">
        <v>167.12</v>
      </c>
      <c r="P156" s="37">
        <v>105.38909090909091</v>
      </c>
      <c r="Q156" s="2"/>
      <c r="R156" s="39">
        <f t="shared" si="107"/>
        <v>5.77992391</v>
      </c>
      <c r="S156" s="39">
        <f t="shared" ref="S156:T156" si="116">100*(N156-D156)/D156</f>
        <v>24.98331665</v>
      </c>
      <c r="T156" s="39">
        <f t="shared" si="116"/>
        <v>146.2354501</v>
      </c>
      <c r="U156" s="2"/>
      <c r="V156" s="2"/>
      <c r="W156" s="2"/>
      <c r="X156" s="2"/>
      <c r="Y156" s="2"/>
      <c r="Z156" s="2"/>
    </row>
    <row r="157" ht="15.75" customHeight="1">
      <c r="A157" s="33">
        <v>2048.0</v>
      </c>
      <c r="B157" s="41">
        <v>92.86</v>
      </c>
      <c r="C157" s="41">
        <v>92.82</v>
      </c>
      <c r="D157" s="41">
        <v>206.81</v>
      </c>
      <c r="E157" s="41">
        <v>89.34</v>
      </c>
      <c r="F157" s="34">
        <v>126.8590909090909</v>
      </c>
      <c r="G157" s="36">
        <v>170.38</v>
      </c>
      <c r="H157" s="42">
        <v>179.91</v>
      </c>
      <c r="I157" s="42">
        <v>312.56</v>
      </c>
      <c r="J157" s="42">
        <v>168.23</v>
      </c>
      <c r="K157" s="36">
        <v>216.0563636363636</v>
      </c>
      <c r="L157" s="43">
        <v>208.23</v>
      </c>
      <c r="M157" s="43">
        <v>210.12</v>
      </c>
      <c r="N157" s="43">
        <v>257.62</v>
      </c>
      <c r="O157" s="43">
        <v>204.91</v>
      </c>
      <c r="P157" s="37">
        <v>132.01636363636365</v>
      </c>
      <c r="Q157" s="2"/>
      <c r="R157" s="39">
        <f t="shared" si="107"/>
        <v>124.2407926</v>
      </c>
      <c r="S157" s="39">
        <f t="shared" ref="S157:T157" si="117">100*(N157-D157)/D157</f>
        <v>24.56844447</v>
      </c>
      <c r="T157" s="39">
        <f t="shared" si="117"/>
        <v>129.3597493</v>
      </c>
      <c r="U157" s="2"/>
      <c r="V157" s="2"/>
      <c r="W157" s="2"/>
      <c r="X157" s="2"/>
      <c r="Y157" s="2"/>
      <c r="Z157" s="2"/>
    </row>
    <row r="158" ht="15.75" customHeight="1">
      <c r="A158" s="33">
        <v>4096.0</v>
      </c>
      <c r="B158" s="41">
        <v>127.95</v>
      </c>
      <c r="C158" s="41">
        <v>127.93</v>
      </c>
      <c r="D158" s="41">
        <v>384.19</v>
      </c>
      <c r="E158" s="41">
        <v>123.98</v>
      </c>
      <c r="F158" s="34">
        <v>186.8563636363637</v>
      </c>
      <c r="G158" s="36">
        <v>257.13</v>
      </c>
      <c r="H158" s="42">
        <v>267.07</v>
      </c>
      <c r="I158" s="42">
        <v>564.22</v>
      </c>
      <c r="J158" s="42">
        <v>278.57</v>
      </c>
      <c r="K158" s="36">
        <v>320.80909090909086</v>
      </c>
      <c r="L158" s="43">
        <v>278.1</v>
      </c>
      <c r="M158" s="43">
        <v>277.43</v>
      </c>
      <c r="N158" s="43">
        <v>480.61</v>
      </c>
      <c r="O158" s="43">
        <v>275.88</v>
      </c>
      <c r="P158" s="37">
        <v>194.0590909090909</v>
      </c>
      <c r="Q158" s="2"/>
      <c r="R158" s="39">
        <f t="shared" si="107"/>
        <v>117.3505275</v>
      </c>
      <c r="S158" s="39">
        <f t="shared" ref="S158:T158" si="118">100*(N158-D158)/D158</f>
        <v>25.09695723</v>
      </c>
      <c r="T158" s="39">
        <f t="shared" si="118"/>
        <v>122.5197613</v>
      </c>
      <c r="U158" s="2"/>
      <c r="V158" s="2"/>
      <c r="W158" s="2"/>
      <c r="X158" s="2"/>
      <c r="Y158" s="2"/>
      <c r="Z158" s="2"/>
    </row>
    <row r="159" ht="15.75" customHeight="1">
      <c r="A159" s="33">
        <f>8*1024</f>
        <v>8192</v>
      </c>
      <c r="B159" s="41">
        <v>202.01</v>
      </c>
      <c r="C159" s="41">
        <v>200.87</v>
      </c>
      <c r="D159" s="41">
        <v>558.28</v>
      </c>
      <c r="E159" s="41">
        <v>194.27</v>
      </c>
      <c r="F159" s="34">
        <v>354.4681818181818</v>
      </c>
      <c r="G159" s="36">
        <v>441.52</v>
      </c>
      <c r="H159" s="42">
        <v>450.89</v>
      </c>
      <c r="I159" s="42">
        <v>762.64</v>
      </c>
      <c r="J159" s="42">
        <v>415.01</v>
      </c>
      <c r="K159" s="36">
        <v>558.8218181818182</v>
      </c>
      <c r="L159" s="43">
        <v>456.67</v>
      </c>
      <c r="M159" s="43">
        <v>454.38</v>
      </c>
      <c r="N159" s="43">
        <v>737.96</v>
      </c>
      <c r="O159" s="43">
        <v>437.52</v>
      </c>
      <c r="P159" s="37">
        <v>375.9036363636364</v>
      </c>
      <c r="Q159" s="2"/>
      <c r="R159" s="39">
        <f t="shared" si="107"/>
        <v>126.0630662</v>
      </c>
      <c r="S159" s="39">
        <f t="shared" ref="S159:T159" si="119">100*(N159-D159)/D159</f>
        <v>32.18456688</v>
      </c>
      <c r="T159" s="39">
        <f t="shared" si="119"/>
        <v>125.2123334</v>
      </c>
      <c r="U159" s="2"/>
      <c r="V159" s="2"/>
      <c r="W159" s="2"/>
      <c r="X159" s="2"/>
      <c r="Y159" s="2"/>
      <c r="Z159" s="2"/>
    </row>
    <row r="160" ht="15.75" customHeight="1">
      <c r="A160" s="33">
        <f>16*1024</f>
        <v>16384</v>
      </c>
      <c r="B160" s="41">
        <v>949.05</v>
      </c>
      <c r="C160" s="41">
        <v>882.93</v>
      </c>
      <c r="D160" s="41">
        <v>1205.92</v>
      </c>
      <c r="E160" s="41">
        <v>947.11</v>
      </c>
      <c r="F160" s="34">
        <v>639.0163636363636</v>
      </c>
      <c r="G160" s="36">
        <v>1418.13</v>
      </c>
      <c r="H160" s="42">
        <v>1362.97</v>
      </c>
      <c r="I160" s="42">
        <v>1628.02</v>
      </c>
      <c r="J160" s="42">
        <v>1399.21</v>
      </c>
      <c r="K160" s="36">
        <v>1060.671818181818</v>
      </c>
      <c r="L160" s="43">
        <v>1448.06</v>
      </c>
      <c r="M160" s="43">
        <v>1255.85</v>
      </c>
      <c r="N160" s="43">
        <v>1557.96</v>
      </c>
      <c r="O160" s="43">
        <v>1452.74</v>
      </c>
      <c r="P160" s="37">
        <v>699.3509090909091</v>
      </c>
      <c r="Q160" s="2"/>
      <c r="R160" s="39">
        <f t="shared" si="107"/>
        <v>52.57994837</v>
      </c>
      <c r="S160" s="39">
        <f t="shared" ref="S160:T160" si="120">100*(N160-D160)/D160</f>
        <v>29.1926496</v>
      </c>
      <c r="T160" s="39">
        <f t="shared" si="120"/>
        <v>53.38661824</v>
      </c>
      <c r="U160" s="2"/>
      <c r="V160" s="2"/>
      <c r="W160" s="2"/>
      <c r="X160" s="2"/>
      <c r="Y160" s="2"/>
      <c r="Z160" s="2"/>
    </row>
    <row r="161" ht="15.75" customHeight="1">
      <c r="A161" s="33">
        <f>32*1024</f>
        <v>32768</v>
      </c>
      <c r="B161" s="41">
        <v>1427.19</v>
      </c>
      <c r="C161" s="41">
        <v>1352.83</v>
      </c>
      <c r="D161" s="41">
        <v>3990.48</v>
      </c>
      <c r="E161" s="41">
        <v>1426.48</v>
      </c>
      <c r="F161" s="34">
        <v>1250.062727272727</v>
      </c>
      <c r="G161" s="36">
        <v>2717.12</v>
      </c>
      <c r="H161" s="42">
        <v>2558.37</v>
      </c>
      <c r="I161" s="42">
        <v>5461.43</v>
      </c>
      <c r="J161" s="42">
        <v>2701.71</v>
      </c>
      <c r="K161" s="36">
        <v>2628.2445454545455</v>
      </c>
      <c r="L161" s="43">
        <v>2356.0</v>
      </c>
      <c r="M161" s="43">
        <v>2152.13</v>
      </c>
      <c r="N161" s="43">
        <v>4206.7</v>
      </c>
      <c r="O161" s="43">
        <v>2346.93</v>
      </c>
      <c r="P161" s="37">
        <v>1388.9609090909091</v>
      </c>
      <c r="Q161" s="2"/>
      <c r="R161" s="39">
        <f t="shared" si="107"/>
        <v>65.079632</v>
      </c>
      <c r="S161" s="39">
        <f t="shared" ref="S161:T161" si="121">100*(N161-D161)/D161</f>
        <v>5.418395782</v>
      </c>
      <c r="T161" s="39">
        <f t="shared" si="121"/>
        <v>64.52596601</v>
      </c>
      <c r="U161" s="2"/>
      <c r="V161" s="2"/>
      <c r="W161" s="2"/>
      <c r="X161" s="2"/>
      <c r="Y161" s="2"/>
      <c r="Z161" s="2"/>
    </row>
    <row r="162" ht="15.75" customHeight="1">
      <c r="A162" s="33">
        <f>64*1024</f>
        <v>65536</v>
      </c>
      <c r="B162" s="41">
        <v>2969.52</v>
      </c>
      <c r="C162" s="41">
        <v>1787.35</v>
      </c>
      <c r="D162" s="41">
        <v>8118.45</v>
      </c>
      <c r="E162" s="41">
        <v>3062.57</v>
      </c>
      <c r="F162" s="34">
        <v>2801.762727272727</v>
      </c>
      <c r="G162" s="36">
        <v>5311.03</v>
      </c>
      <c r="H162" s="42">
        <v>4125.58</v>
      </c>
      <c r="I162" s="42">
        <v>10627.37</v>
      </c>
      <c r="J162" s="42">
        <v>5321.7</v>
      </c>
      <c r="K162" s="36">
        <v>5258.221818181818</v>
      </c>
      <c r="L162" s="43">
        <v>4602.4</v>
      </c>
      <c r="M162" s="43">
        <v>4584.49</v>
      </c>
      <c r="N162" s="43">
        <v>8692.83</v>
      </c>
      <c r="O162" s="43">
        <v>4818.65</v>
      </c>
      <c r="P162" s="37">
        <v>3170.5990909090906</v>
      </c>
      <c r="Q162" s="2"/>
      <c r="R162" s="39">
        <f t="shared" si="107"/>
        <v>54.98801153</v>
      </c>
      <c r="S162" s="39">
        <f t="shared" ref="S162:T162" si="122">100*(N162-D162)/D162</f>
        <v>7.074995843</v>
      </c>
      <c r="T162" s="39">
        <f t="shared" si="122"/>
        <v>57.34007712</v>
      </c>
      <c r="U162" s="2"/>
      <c r="V162" s="2"/>
      <c r="W162" s="2"/>
      <c r="X162" s="2"/>
      <c r="Y162" s="2"/>
      <c r="Z162" s="2"/>
    </row>
    <row r="163" ht="15.75" customHeight="1">
      <c r="A163" s="33">
        <f>128*1024</f>
        <v>131072</v>
      </c>
      <c r="B163" s="41">
        <v>5399.53</v>
      </c>
      <c r="C163" s="41">
        <v>3456.13</v>
      </c>
      <c r="D163" s="41">
        <v>16607.68</v>
      </c>
      <c r="E163" s="41">
        <v>5364.77</v>
      </c>
      <c r="F163" s="34">
        <v>5241.110909090909</v>
      </c>
      <c r="G163" s="36">
        <v>9834.12</v>
      </c>
      <c r="H163" s="42">
        <v>7864.41</v>
      </c>
      <c r="I163" s="42">
        <v>21415.13</v>
      </c>
      <c r="J163" s="42">
        <v>9904.75</v>
      </c>
      <c r="K163" s="36">
        <v>10051.057272727274</v>
      </c>
      <c r="L163" s="43">
        <v>7573.83</v>
      </c>
      <c r="M163" s="43">
        <v>8268.88</v>
      </c>
      <c r="N163" s="43">
        <v>16931.42</v>
      </c>
      <c r="O163" s="43">
        <v>8135.23</v>
      </c>
      <c r="P163" s="37">
        <v>6196.296363636363</v>
      </c>
      <c r="Q163" s="2"/>
      <c r="R163" s="39">
        <f t="shared" si="107"/>
        <v>40.26831965</v>
      </c>
      <c r="S163" s="39">
        <f t="shared" ref="S163:T163" si="123">100*(N163-D163)/D163</f>
        <v>1.949339101</v>
      </c>
      <c r="T163" s="39">
        <f t="shared" si="123"/>
        <v>51.64172928</v>
      </c>
      <c r="U163" s="2"/>
      <c r="V163" s="2"/>
      <c r="W163" s="2"/>
      <c r="X163" s="2"/>
      <c r="Y163" s="2"/>
      <c r="Z163" s="2"/>
    </row>
    <row r="164" ht="15.75" customHeight="1">
      <c r="A164" s="33">
        <f>256*1024</f>
        <v>262144</v>
      </c>
      <c r="B164" s="41">
        <v>10050.54</v>
      </c>
      <c r="C164" s="41">
        <v>6559.9</v>
      </c>
      <c r="D164" s="41">
        <v>34378.03</v>
      </c>
      <c r="E164" s="41">
        <v>10040.78</v>
      </c>
      <c r="F164" s="34">
        <v>10321.74272727273</v>
      </c>
      <c r="G164" s="36">
        <v>18880.37</v>
      </c>
      <c r="H164" s="42">
        <v>15698.61</v>
      </c>
      <c r="I164" s="42">
        <v>43360.4</v>
      </c>
      <c r="J164" s="42">
        <v>18888.1</v>
      </c>
      <c r="K164" s="36">
        <v>19844.45</v>
      </c>
      <c r="L164" s="43">
        <v>12988.92</v>
      </c>
      <c r="M164" s="43">
        <v>14898.2</v>
      </c>
      <c r="N164" s="43">
        <v>34570.06</v>
      </c>
      <c r="O164" s="43">
        <v>12940.78</v>
      </c>
      <c r="P164" s="37">
        <v>11291.280909090909</v>
      </c>
      <c r="Q164" s="2"/>
      <c r="R164" s="39">
        <f t="shared" si="107"/>
        <v>29.23604105</v>
      </c>
      <c r="S164" s="39">
        <f t="shared" ref="S164:T164" si="124">100*(N164-D164)/D164</f>
        <v>0.5585834907</v>
      </c>
      <c r="T164" s="39">
        <f t="shared" si="124"/>
        <v>28.88221831</v>
      </c>
      <c r="U164" s="2"/>
      <c r="V164" s="2"/>
      <c r="W164" s="2"/>
      <c r="X164" s="2"/>
      <c r="Y164" s="2"/>
      <c r="Z164" s="2"/>
    </row>
    <row r="165" ht="15.75" customHeight="1">
      <c r="A165" s="33">
        <f>512*1024</f>
        <v>524288</v>
      </c>
      <c r="B165" s="41">
        <v>19441.91</v>
      </c>
      <c r="C165" s="41">
        <v>12808.78</v>
      </c>
      <c r="D165" s="41">
        <v>65142.0</v>
      </c>
      <c r="E165" s="41">
        <v>19421.87</v>
      </c>
      <c r="F165" s="34">
        <v>22087.99909090909</v>
      </c>
      <c r="G165" s="36">
        <v>37002.92</v>
      </c>
      <c r="H165" s="42">
        <v>31199.27</v>
      </c>
      <c r="I165" s="42">
        <v>84122.02</v>
      </c>
      <c r="J165" s="42">
        <v>37002.27</v>
      </c>
      <c r="K165" s="36">
        <v>41001.057272727274</v>
      </c>
      <c r="L165" s="43">
        <v>26541.53</v>
      </c>
      <c r="M165" s="43">
        <v>28400.45</v>
      </c>
      <c r="N165" s="43">
        <v>70209.37</v>
      </c>
      <c r="O165" s="43">
        <v>24658.08</v>
      </c>
      <c r="P165" s="37">
        <v>23883.163636363635</v>
      </c>
      <c r="Q165" s="2"/>
      <c r="R165" s="39">
        <f t="shared" si="107"/>
        <v>36.51709117</v>
      </c>
      <c r="S165" s="39">
        <f t="shared" ref="S165:T165" si="125">100*(N165-D165)/D165</f>
        <v>7.778959811</v>
      </c>
      <c r="T165" s="39">
        <f t="shared" si="125"/>
        <v>26.96038023</v>
      </c>
      <c r="U165" s="2"/>
      <c r="V165" s="2"/>
      <c r="W165" s="2"/>
      <c r="X165" s="2"/>
      <c r="Y165" s="2"/>
      <c r="Z165" s="2"/>
    </row>
    <row r="166" ht="15.75" customHeight="1">
      <c r="A166" s="33">
        <f>1024*1024</f>
        <v>1048576</v>
      </c>
      <c r="B166" s="34">
        <v>38944.49</v>
      </c>
      <c r="C166" s="34">
        <v>25115.37</v>
      </c>
      <c r="D166" s="34">
        <v>129382.26</v>
      </c>
      <c r="E166" s="41">
        <v>38893.7</v>
      </c>
      <c r="F166" s="34">
        <v>44424.39181818182</v>
      </c>
      <c r="G166" s="36">
        <v>75260.48</v>
      </c>
      <c r="H166" s="42">
        <v>63182.47</v>
      </c>
      <c r="I166" s="42">
        <v>181890.17</v>
      </c>
      <c r="J166" s="42">
        <v>76003.27</v>
      </c>
      <c r="K166" s="36">
        <v>82146.68272727272</v>
      </c>
      <c r="L166" s="43">
        <v>48128.17</v>
      </c>
      <c r="M166" s="43">
        <v>55425.26</v>
      </c>
      <c r="N166" s="43">
        <v>140222.06</v>
      </c>
      <c r="O166" s="43">
        <v>48137.22</v>
      </c>
      <c r="P166" s="37">
        <v>48086.380909090905</v>
      </c>
      <c r="Q166" s="2"/>
      <c r="R166" s="39">
        <f t="shared" si="107"/>
        <v>23.58146172</v>
      </c>
      <c r="S166" s="39">
        <f t="shared" ref="S166:T166" si="126">100*(N166-D166)/D166</f>
        <v>8.378119226</v>
      </c>
      <c r="T166" s="39">
        <f t="shared" si="126"/>
        <v>23.76611122</v>
      </c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" t="s">
        <v>41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3"/>
      <c r="B172" s="1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3"/>
      <c r="B173" s="15"/>
      <c r="C173" s="11"/>
      <c r="D173" s="11"/>
      <c r="E173" s="12"/>
      <c r="F173" s="22"/>
      <c r="G173" s="16" t="s">
        <v>25</v>
      </c>
      <c r="H173" s="11"/>
      <c r="I173" s="11"/>
      <c r="J173" s="11"/>
      <c r="K173" s="12"/>
      <c r="L173" s="17" t="s">
        <v>26</v>
      </c>
      <c r="M173" s="11"/>
      <c r="N173" s="11"/>
      <c r="O173" s="11"/>
      <c r="P173" s="12"/>
      <c r="Q173" s="2"/>
      <c r="R173" s="19" t="s">
        <v>27</v>
      </c>
      <c r="S173" s="11"/>
      <c r="T173" s="12"/>
      <c r="U173" s="2"/>
      <c r="V173" s="2"/>
      <c r="W173" s="2"/>
      <c r="X173" s="2"/>
      <c r="Y173" s="2"/>
      <c r="Z173" s="2"/>
    </row>
    <row r="174" ht="15.75" customHeight="1">
      <c r="A174" s="20" t="s">
        <v>1</v>
      </c>
      <c r="B174" s="21" t="s">
        <v>28</v>
      </c>
      <c r="C174" s="21" t="s">
        <v>29</v>
      </c>
      <c r="D174" s="21" t="s">
        <v>30</v>
      </c>
      <c r="E174" s="21" t="s">
        <v>31</v>
      </c>
      <c r="F174" s="22" t="s">
        <v>32</v>
      </c>
      <c r="G174" s="23" t="s">
        <v>28</v>
      </c>
      <c r="H174" s="24" t="s">
        <v>33</v>
      </c>
      <c r="I174" s="25" t="s">
        <v>30</v>
      </c>
      <c r="J174" s="25" t="s">
        <v>31</v>
      </c>
      <c r="K174" s="26" t="s">
        <v>34</v>
      </c>
      <c r="L174" s="27" t="s">
        <v>28</v>
      </c>
      <c r="M174" s="28" t="s">
        <v>35</v>
      </c>
      <c r="N174" s="29" t="s">
        <v>30</v>
      </c>
      <c r="O174" s="29" t="s">
        <v>31</v>
      </c>
      <c r="P174" s="30" t="s">
        <v>34</v>
      </c>
      <c r="Q174" s="2"/>
      <c r="R174" s="31" t="s">
        <v>28</v>
      </c>
      <c r="S174" s="32" t="s">
        <v>30</v>
      </c>
      <c r="T174" s="32" t="s">
        <v>31</v>
      </c>
      <c r="U174" s="2"/>
      <c r="V174" s="2"/>
      <c r="W174" s="2"/>
      <c r="X174" s="2"/>
      <c r="Y174" s="2"/>
      <c r="Z174" s="2"/>
    </row>
    <row r="175" ht="15.75" customHeight="1">
      <c r="A175" s="33">
        <v>1.0</v>
      </c>
      <c r="B175" s="41">
        <v>14.9</v>
      </c>
      <c r="C175" s="41">
        <v>14.89</v>
      </c>
      <c r="D175" s="41">
        <v>11.0</v>
      </c>
      <c r="E175" s="41">
        <v>46.47</v>
      </c>
      <c r="F175" s="34">
        <v>64.68454545454546</v>
      </c>
      <c r="G175" s="36">
        <v>49.6</v>
      </c>
      <c r="H175" s="42">
        <v>50.07</v>
      </c>
      <c r="I175" s="42">
        <v>49.31</v>
      </c>
      <c r="J175" s="42">
        <v>80.61</v>
      </c>
      <c r="K175" s="36">
        <v>98.52818181818184</v>
      </c>
      <c r="L175" s="43">
        <v>19.71</v>
      </c>
      <c r="M175" s="43">
        <v>19.9</v>
      </c>
      <c r="N175" s="43">
        <v>14.34</v>
      </c>
      <c r="O175" s="43">
        <v>177.0</v>
      </c>
      <c r="P175" s="37">
        <v>67.98818181818181</v>
      </c>
      <c r="Q175" s="2"/>
      <c r="R175" s="39">
        <f t="shared" ref="R175:R194" si="128">100*(L175-B175)/B175</f>
        <v>32.28187919</v>
      </c>
      <c r="S175" s="39">
        <f t="shared" ref="S175:T175" si="127">100*(N175-D175)/D175</f>
        <v>30.36363636</v>
      </c>
      <c r="T175" s="39">
        <f t="shared" si="127"/>
        <v>280.8908974</v>
      </c>
      <c r="U175" s="2"/>
      <c r="V175" s="2"/>
      <c r="W175" s="2"/>
      <c r="X175" s="2"/>
      <c r="Y175" s="2"/>
      <c r="Z175" s="2"/>
    </row>
    <row r="176" ht="15.75" customHeight="1">
      <c r="A176" s="33">
        <v>2.0</v>
      </c>
      <c r="B176" s="41">
        <v>10.97</v>
      </c>
      <c r="C176" s="41">
        <v>10.97</v>
      </c>
      <c r="D176" s="41">
        <v>10.48</v>
      </c>
      <c r="E176" s="41">
        <v>45.13</v>
      </c>
      <c r="F176" s="34">
        <v>65.43363636363637</v>
      </c>
      <c r="G176" s="36">
        <v>44.32</v>
      </c>
      <c r="H176" s="42">
        <v>44.57</v>
      </c>
      <c r="I176" s="42">
        <v>48.13</v>
      </c>
      <c r="J176" s="42">
        <v>81.08</v>
      </c>
      <c r="K176" s="36">
        <v>99.20181818181818</v>
      </c>
      <c r="L176" s="43">
        <v>15.96</v>
      </c>
      <c r="M176" s="43">
        <v>15.97</v>
      </c>
      <c r="N176" s="43">
        <v>14.62</v>
      </c>
      <c r="O176" s="43">
        <v>173.59</v>
      </c>
      <c r="P176" s="37">
        <v>68.38636363636364</v>
      </c>
      <c r="Q176" s="2"/>
      <c r="R176" s="39">
        <f t="shared" si="128"/>
        <v>45.48769371</v>
      </c>
      <c r="S176" s="39">
        <f t="shared" ref="S176:T176" si="129">100*(N176-D176)/D176</f>
        <v>39.50381679</v>
      </c>
      <c r="T176" s="39">
        <f t="shared" si="129"/>
        <v>284.6443607</v>
      </c>
      <c r="U176" s="2"/>
      <c r="V176" s="2"/>
      <c r="W176" s="2"/>
      <c r="X176" s="2"/>
      <c r="Y176" s="2"/>
      <c r="Z176" s="2"/>
    </row>
    <row r="177" ht="15.75" customHeight="1">
      <c r="A177" s="33">
        <v>4.0</v>
      </c>
      <c r="B177" s="41">
        <v>10.94</v>
      </c>
      <c r="C177" s="41">
        <v>10.95</v>
      </c>
      <c r="D177" s="41">
        <v>11.44</v>
      </c>
      <c r="E177" s="41">
        <v>44.31</v>
      </c>
      <c r="F177" s="34">
        <v>65.48545454545454</v>
      </c>
      <c r="G177" s="36">
        <v>44.37</v>
      </c>
      <c r="H177" s="42">
        <v>44.89</v>
      </c>
      <c r="I177" s="42">
        <v>47.45</v>
      </c>
      <c r="J177" s="42">
        <v>78.44</v>
      </c>
      <c r="K177" s="36">
        <v>97.41272727272727</v>
      </c>
      <c r="L177" s="43">
        <v>15.53</v>
      </c>
      <c r="M177" s="43">
        <v>15.92</v>
      </c>
      <c r="N177" s="43">
        <v>15.08</v>
      </c>
      <c r="O177" s="43">
        <v>169.52</v>
      </c>
      <c r="P177" s="37">
        <v>68.56545454545454</v>
      </c>
      <c r="Q177" s="2"/>
      <c r="R177" s="39">
        <f t="shared" si="128"/>
        <v>41.95612431</v>
      </c>
      <c r="S177" s="39">
        <f t="shared" ref="S177:T177" si="130">100*(N177-D177)/D177</f>
        <v>31.81818182</v>
      </c>
      <c r="T177" s="39">
        <f t="shared" si="130"/>
        <v>282.5772963</v>
      </c>
      <c r="U177" s="2"/>
      <c r="V177" s="2"/>
      <c r="W177" s="2"/>
      <c r="X177" s="2"/>
      <c r="Y177" s="2"/>
      <c r="Z177" s="2"/>
    </row>
    <row r="178" ht="15.75" customHeight="1">
      <c r="A178" s="33">
        <v>16.0</v>
      </c>
      <c r="B178" s="41">
        <v>11.99</v>
      </c>
      <c r="C178" s="41">
        <v>11.98</v>
      </c>
      <c r="D178" s="41">
        <v>13.62</v>
      </c>
      <c r="E178" s="41">
        <v>45.15</v>
      </c>
      <c r="F178" s="34">
        <v>65.79363636363637</v>
      </c>
      <c r="G178" s="36">
        <v>45.49</v>
      </c>
      <c r="H178" s="42">
        <v>42.87</v>
      </c>
      <c r="I178" s="42">
        <v>44.62</v>
      </c>
      <c r="J178" s="42">
        <v>72.29</v>
      </c>
      <c r="K178" s="36">
        <v>91.93909090909091</v>
      </c>
      <c r="L178" s="43">
        <v>16.05</v>
      </c>
      <c r="M178" s="43">
        <v>16.46</v>
      </c>
      <c r="N178" s="43">
        <v>17.49</v>
      </c>
      <c r="O178" s="43">
        <v>159.86</v>
      </c>
      <c r="P178" s="37">
        <v>67.55000000000001</v>
      </c>
      <c r="Q178" s="2"/>
      <c r="R178" s="39">
        <f t="shared" si="128"/>
        <v>33.86155129</v>
      </c>
      <c r="S178" s="39">
        <f t="shared" ref="S178:T178" si="131">100*(N178-D178)/D178</f>
        <v>28.41409692</v>
      </c>
      <c r="T178" s="39">
        <f t="shared" si="131"/>
        <v>254.0642303</v>
      </c>
      <c r="U178" s="2"/>
      <c r="V178" s="2"/>
      <c r="W178" s="2"/>
      <c r="X178" s="2"/>
      <c r="Y178" s="2"/>
      <c r="Z178" s="2"/>
    </row>
    <row r="179" ht="15.75" customHeight="1">
      <c r="A179" s="33">
        <v>32.0</v>
      </c>
      <c r="B179" s="41">
        <v>12.54</v>
      </c>
      <c r="C179" s="41">
        <v>12.59</v>
      </c>
      <c r="D179" s="41">
        <v>15.49</v>
      </c>
      <c r="E179" s="41">
        <v>45.54</v>
      </c>
      <c r="F179" s="34">
        <v>64.48</v>
      </c>
      <c r="G179" s="36">
        <v>41.7</v>
      </c>
      <c r="H179" s="42">
        <v>42.01</v>
      </c>
      <c r="I179" s="42">
        <v>47.04</v>
      </c>
      <c r="J179" s="42">
        <v>71.58</v>
      </c>
      <c r="K179" s="36">
        <v>92.31727272727272</v>
      </c>
      <c r="L179" s="43">
        <v>17.01</v>
      </c>
      <c r="M179" s="43">
        <v>17.35</v>
      </c>
      <c r="N179" s="43">
        <v>19.86</v>
      </c>
      <c r="O179" s="43">
        <v>161.97</v>
      </c>
      <c r="P179" s="37">
        <v>68.01454545454546</v>
      </c>
      <c r="Q179" s="2"/>
      <c r="R179" s="39">
        <f t="shared" si="128"/>
        <v>35.64593301</v>
      </c>
      <c r="S179" s="39">
        <f t="shared" ref="S179:T179" si="132">100*(N179-D179)/D179</f>
        <v>28.21174952</v>
      </c>
      <c r="T179" s="39">
        <f t="shared" si="132"/>
        <v>255.6653491</v>
      </c>
      <c r="U179" s="2"/>
      <c r="V179" s="2"/>
      <c r="W179" s="2"/>
      <c r="X179" s="2"/>
      <c r="Y179" s="2"/>
      <c r="Z179" s="2"/>
    </row>
    <row r="180" ht="15.75" customHeight="1">
      <c r="A180" s="33">
        <v>64.0</v>
      </c>
      <c r="B180" s="41">
        <v>14.03</v>
      </c>
      <c r="C180" s="41">
        <v>14.08</v>
      </c>
      <c r="D180" s="41">
        <v>19.25</v>
      </c>
      <c r="E180" s="41">
        <v>46.74</v>
      </c>
      <c r="F180" s="34">
        <v>67.1290909090909</v>
      </c>
      <c r="G180" s="36">
        <v>45.27</v>
      </c>
      <c r="H180" s="42">
        <v>46.54</v>
      </c>
      <c r="I180" s="42">
        <v>52.92</v>
      </c>
      <c r="J180" s="42">
        <v>76.11</v>
      </c>
      <c r="K180" s="36">
        <v>101.48363636363636</v>
      </c>
      <c r="L180" s="43">
        <v>19.15</v>
      </c>
      <c r="M180" s="43">
        <v>19.63</v>
      </c>
      <c r="N180" s="43">
        <v>24.64</v>
      </c>
      <c r="O180" s="43">
        <v>167.85</v>
      </c>
      <c r="P180" s="37">
        <v>70.97999999999999</v>
      </c>
      <c r="Q180" s="2"/>
      <c r="R180" s="39">
        <f t="shared" si="128"/>
        <v>36.4932288</v>
      </c>
      <c r="S180" s="39">
        <f t="shared" ref="S180:T180" si="133">100*(N180-D180)/D180</f>
        <v>28</v>
      </c>
      <c r="T180" s="39">
        <f t="shared" si="133"/>
        <v>259.114249</v>
      </c>
      <c r="U180" s="2"/>
      <c r="V180" s="2"/>
      <c r="W180" s="2"/>
      <c r="X180" s="2"/>
      <c r="Y180" s="2"/>
      <c r="Z180" s="2"/>
    </row>
    <row r="181" ht="15.75" customHeight="1">
      <c r="A181" s="33">
        <v>128.0</v>
      </c>
      <c r="B181" s="41">
        <v>17.53</v>
      </c>
      <c r="C181" s="41">
        <v>17.6</v>
      </c>
      <c r="D181" s="41">
        <v>26.67</v>
      </c>
      <c r="E181" s="41">
        <v>48.93</v>
      </c>
      <c r="F181" s="34">
        <v>71.71636363636365</v>
      </c>
      <c r="G181" s="36">
        <v>49.94</v>
      </c>
      <c r="H181" s="42">
        <v>53.97</v>
      </c>
      <c r="I181" s="42">
        <v>60.89</v>
      </c>
      <c r="J181" s="42">
        <v>80.58</v>
      </c>
      <c r="K181" s="36">
        <v>105.29727272727273</v>
      </c>
      <c r="L181" s="43">
        <v>23.17</v>
      </c>
      <c r="M181" s="43">
        <v>23.61</v>
      </c>
      <c r="N181" s="43">
        <v>33.62</v>
      </c>
      <c r="O181" s="43">
        <v>180.05</v>
      </c>
      <c r="P181" s="37">
        <v>75.3409090909091</v>
      </c>
      <c r="Q181" s="2"/>
      <c r="R181" s="39">
        <f t="shared" si="128"/>
        <v>32.173417</v>
      </c>
      <c r="S181" s="39">
        <f t="shared" ref="S181:T181" si="134">100*(N181-D181)/D181</f>
        <v>26.05924259</v>
      </c>
      <c r="T181" s="39">
        <f t="shared" si="134"/>
        <v>267.9746577</v>
      </c>
      <c r="U181" s="2"/>
      <c r="V181" s="2"/>
      <c r="W181" s="2"/>
      <c r="X181" s="2"/>
      <c r="Y181" s="2"/>
      <c r="Z181" s="2"/>
    </row>
    <row r="182" ht="15.75" customHeight="1">
      <c r="A182" s="33">
        <v>256.0</v>
      </c>
      <c r="B182" s="41">
        <v>23.65</v>
      </c>
      <c r="C182" s="41">
        <v>23.86</v>
      </c>
      <c r="D182" s="41">
        <v>43.12</v>
      </c>
      <c r="E182" s="41">
        <v>52.64</v>
      </c>
      <c r="F182" s="34">
        <v>86.12090909090908</v>
      </c>
      <c r="G182" s="36">
        <v>59.86</v>
      </c>
      <c r="H182" s="42">
        <v>63.09</v>
      </c>
      <c r="I182" s="42">
        <v>80.28</v>
      </c>
      <c r="J182" s="42">
        <v>86.67</v>
      </c>
      <c r="K182" s="36">
        <v>115.87545454545453</v>
      </c>
      <c r="L182" s="43">
        <v>28.74</v>
      </c>
      <c r="M182" s="43">
        <v>29.25</v>
      </c>
      <c r="N182" s="43">
        <v>53.18</v>
      </c>
      <c r="O182" s="43">
        <v>194.13</v>
      </c>
      <c r="P182" s="37">
        <v>88.99272727272728</v>
      </c>
      <c r="Q182" s="2"/>
      <c r="R182" s="39">
        <f t="shared" si="128"/>
        <v>21.52219873</v>
      </c>
      <c r="S182" s="39">
        <f t="shared" ref="S182:T182" si="135">100*(N182-D182)/D182</f>
        <v>23.33024119</v>
      </c>
      <c r="T182" s="39">
        <f t="shared" si="135"/>
        <v>268.7879939</v>
      </c>
      <c r="U182" s="2"/>
      <c r="V182" s="2"/>
      <c r="W182" s="2"/>
      <c r="X182" s="2"/>
      <c r="Y182" s="2"/>
      <c r="Z182" s="2"/>
    </row>
    <row r="183" ht="15.75" customHeight="1">
      <c r="A183" s="33">
        <v>512.0</v>
      </c>
      <c r="B183" s="41">
        <v>36.24</v>
      </c>
      <c r="C183" s="41">
        <v>36.23</v>
      </c>
      <c r="D183" s="41">
        <v>69.2</v>
      </c>
      <c r="E183" s="41">
        <v>57.81</v>
      </c>
      <c r="F183" s="34">
        <v>87.1690909090909</v>
      </c>
      <c r="G183" s="36">
        <v>76.27</v>
      </c>
      <c r="H183" s="42">
        <v>79.18</v>
      </c>
      <c r="I183" s="42">
        <v>111.35</v>
      </c>
      <c r="J183" s="42">
        <v>97.87</v>
      </c>
      <c r="K183" s="36">
        <v>130.60818181818183</v>
      </c>
      <c r="L183" s="43">
        <v>41.25</v>
      </c>
      <c r="M183" s="43">
        <v>41.82</v>
      </c>
      <c r="N183" s="43">
        <v>86.75</v>
      </c>
      <c r="O183" s="43">
        <v>160.21</v>
      </c>
      <c r="P183" s="37">
        <v>91.41454545454546</v>
      </c>
      <c r="Q183" s="2"/>
      <c r="R183" s="39">
        <f t="shared" si="128"/>
        <v>13.82450331</v>
      </c>
      <c r="S183" s="39">
        <f t="shared" ref="S183:T183" si="136">100*(N183-D183)/D183</f>
        <v>25.36127168</v>
      </c>
      <c r="T183" s="39">
        <f t="shared" si="136"/>
        <v>177.1319841</v>
      </c>
      <c r="U183" s="2"/>
      <c r="V183" s="2"/>
      <c r="W183" s="2"/>
      <c r="X183" s="2"/>
      <c r="Y183" s="2"/>
      <c r="Z183" s="2"/>
    </row>
    <row r="184" ht="15.75" customHeight="1">
      <c r="A184" s="33">
        <v>1024.0</v>
      </c>
      <c r="B184" s="41">
        <v>62.22</v>
      </c>
      <c r="C184" s="41">
        <v>62.46</v>
      </c>
      <c r="D184" s="41">
        <v>119.52</v>
      </c>
      <c r="E184" s="41">
        <v>67.84</v>
      </c>
      <c r="F184" s="34">
        <v>101.4463636363636</v>
      </c>
      <c r="G184" s="36">
        <v>116.62</v>
      </c>
      <c r="H184" s="42">
        <v>117.65</v>
      </c>
      <c r="I184" s="42">
        <v>177.94</v>
      </c>
      <c r="J184" s="42">
        <v>123.86</v>
      </c>
      <c r="K184" s="36">
        <v>159.87818181818182</v>
      </c>
      <c r="L184" s="43">
        <v>67.64</v>
      </c>
      <c r="M184" s="43">
        <v>68.19</v>
      </c>
      <c r="N184" s="43">
        <v>150.0</v>
      </c>
      <c r="O184" s="43">
        <v>167.7</v>
      </c>
      <c r="P184" s="37">
        <v>107.48545454545454</v>
      </c>
      <c r="Q184" s="2"/>
      <c r="R184" s="39">
        <f t="shared" si="128"/>
        <v>8.711025394</v>
      </c>
      <c r="S184" s="39">
        <f t="shared" ref="S184:T184" si="137">100*(N184-D184)/D184</f>
        <v>25.50200803</v>
      </c>
      <c r="T184" s="39">
        <f t="shared" si="137"/>
        <v>147.1992925</v>
      </c>
      <c r="U184" s="2"/>
      <c r="V184" s="2"/>
      <c r="W184" s="2"/>
      <c r="X184" s="2"/>
      <c r="Y184" s="2"/>
      <c r="Z184" s="2"/>
    </row>
    <row r="185" ht="15.75" customHeight="1">
      <c r="A185" s="33">
        <v>2048.0</v>
      </c>
      <c r="B185" s="41">
        <v>1160.24</v>
      </c>
      <c r="C185" s="41">
        <v>1163.2</v>
      </c>
      <c r="D185" s="41">
        <v>205.61</v>
      </c>
      <c r="E185" s="41">
        <v>90.92</v>
      </c>
      <c r="F185" s="34">
        <v>127.01</v>
      </c>
      <c r="G185" s="36">
        <v>1246.98</v>
      </c>
      <c r="H185" s="42">
        <v>1306.68</v>
      </c>
      <c r="I185" s="42">
        <v>320.68</v>
      </c>
      <c r="J185" s="42">
        <v>169.39</v>
      </c>
      <c r="K185" s="36">
        <v>218.10909090909092</v>
      </c>
      <c r="L185" s="43">
        <v>1191.48</v>
      </c>
      <c r="M185" s="43">
        <v>1193.55</v>
      </c>
      <c r="N185" s="43">
        <v>256.37</v>
      </c>
      <c r="O185" s="43">
        <v>204.61</v>
      </c>
      <c r="P185" s="37">
        <v>132.23000000000002</v>
      </c>
      <c r="Q185" s="2"/>
      <c r="R185" s="39">
        <f t="shared" si="128"/>
        <v>2.69254637</v>
      </c>
      <c r="S185" s="39">
        <f t="shared" ref="S185:T185" si="138">100*(N185-D185)/D185</f>
        <v>24.6875152</v>
      </c>
      <c r="T185" s="39">
        <f t="shared" si="138"/>
        <v>125.0439947</v>
      </c>
      <c r="U185" s="2"/>
      <c r="V185" s="2"/>
      <c r="W185" s="2"/>
      <c r="X185" s="2"/>
      <c r="Y185" s="2"/>
      <c r="Z185" s="2"/>
    </row>
    <row r="186" ht="15.75" customHeight="1">
      <c r="A186" s="33">
        <v>4096.0</v>
      </c>
      <c r="B186" s="41">
        <v>1664.63</v>
      </c>
      <c r="C186" s="41">
        <v>1661.02</v>
      </c>
      <c r="D186" s="41">
        <v>382.03</v>
      </c>
      <c r="E186" s="41">
        <v>125.12</v>
      </c>
      <c r="F186" s="34">
        <v>186.7763636363636</v>
      </c>
      <c r="G186" s="36">
        <v>1798.07</v>
      </c>
      <c r="H186" s="42">
        <v>1830.03</v>
      </c>
      <c r="I186" s="42">
        <v>571.46</v>
      </c>
      <c r="J186" s="42">
        <v>277.98</v>
      </c>
      <c r="K186" s="36">
        <v>323.1690909090909</v>
      </c>
      <c r="L186" s="43">
        <v>1687.29</v>
      </c>
      <c r="M186" s="43">
        <v>1688.26</v>
      </c>
      <c r="N186" s="43">
        <v>477.93</v>
      </c>
      <c r="O186" s="43">
        <v>275.76</v>
      </c>
      <c r="P186" s="37">
        <v>194.3109090909091</v>
      </c>
      <c r="Q186" s="2"/>
      <c r="R186" s="39">
        <f t="shared" si="128"/>
        <v>1.361263464</v>
      </c>
      <c r="S186" s="39">
        <f t="shared" ref="S186:T186" si="139">100*(N186-D186)/D186</f>
        <v>25.10274062</v>
      </c>
      <c r="T186" s="39">
        <f t="shared" si="139"/>
        <v>120.3964194</v>
      </c>
      <c r="U186" s="2"/>
      <c r="V186" s="2"/>
      <c r="W186" s="2"/>
      <c r="X186" s="2"/>
      <c r="Y186" s="2"/>
      <c r="Z186" s="2"/>
    </row>
    <row r="187" ht="15.75" customHeight="1">
      <c r="A187" s="33">
        <f>8*1024</f>
        <v>8192</v>
      </c>
      <c r="B187" s="41">
        <v>3155.07</v>
      </c>
      <c r="C187" s="41">
        <v>3142.88</v>
      </c>
      <c r="D187" s="41">
        <v>561.34</v>
      </c>
      <c r="E187" s="41">
        <v>194.53</v>
      </c>
      <c r="F187" s="34">
        <v>352.2263636363637</v>
      </c>
      <c r="G187" s="36">
        <v>3414.18</v>
      </c>
      <c r="H187" s="42">
        <v>3427.82</v>
      </c>
      <c r="I187" s="42">
        <v>765.37</v>
      </c>
      <c r="J187" s="42">
        <v>417.32</v>
      </c>
      <c r="K187" s="36">
        <v>559.6381818181818</v>
      </c>
      <c r="L187" s="43">
        <v>3235.82</v>
      </c>
      <c r="M187" s="43">
        <v>3214.18</v>
      </c>
      <c r="N187" s="43">
        <v>737.14</v>
      </c>
      <c r="O187" s="43">
        <v>433.82</v>
      </c>
      <c r="P187" s="37">
        <v>362.6</v>
      </c>
      <c r="Q187" s="2"/>
      <c r="R187" s="39">
        <f t="shared" si="128"/>
        <v>2.559372692</v>
      </c>
      <c r="S187" s="39">
        <f t="shared" ref="S187:T187" si="140">100*(N187-D187)/D187</f>
        <v>31.31791784</v>
      </c>
      <c r="T187" s="39">
        <f t="shared" si="140"/>
        <v>123.0093045</v>
      </c>
      <c r="U187" s="2"/>
      <c r="V187" s="2"/>
      <c r="W187" s="2"/>
      <c r="X187" s="2"/>
      <c r="Y187" s="2"/>
      <c r="Z187" s="2"/>
    </row>
    <row r="188" ht="15.75" customHeight="1">
      <c r="A188" s="33">
        <f>16*1024</f>
        <v>16384</v>
      </c>
      <c r="B188" s="41">
        <v>6333.19</v>
      </c>
      <c r="C188" s="41">
        <v>6390.11</v>
      </c>
      <c r="D188" s="41">
        <v>1208.23</v>
      </c>
      <c r="E188" s="41">
        <v>953.15</v>
      </c>
      <c r="F188" s="34">
        <v>637.5618181818182</v>
      </c>
      <c r="G188" s="36">
        <v>6823.23</v>
      </c>
      <c r="H188" s="42">
        <v>6864.2</v>
      </c>
      <c r="I188" s="42">
        <v>1625.94</v>
      </c>
      <c r="J188" s="42">
        <v>1400.28</v>
      </c>
      <c r="K188" s="36">
        <v>1062.3354545454545</v>
      </c>
      <c r="L188" s="43">
        <v>6670.21</v>
      </c>
      <c r="M188" s="43">
        <v>6535.8</v>
      </c>
      <c r="N188" s="43">
        <v>1560.02</v>
      </c>
      <c r="O188" s="43">
        <v>1449.02</v>
      </c>
      <c r="P188" s="37">
        <v>675.9036363636365</v>
      </c>
      <c r="Q188" s="2"/>
      <c r="R188" s="39">
        <f t="shared" si="128"/>
        <v>5.321488855</v>
      </c>
      <c r="S188" s="39">
        <f t="shared" ref="S188:T188" si="141">100*(N188-D188)/D188</f>
        <v>29.1161451</v>
      </c>
      <c r="T188" s="39">
        <f t="shared" si="141"/>
        <v>52.02434035</v>
      </c>
      <c r="U188" s="2"/>
      <c r="V188" s="2"/>
      <c r="W188" s="2"/>
      <c r="X188" s="2"/>
      <c r="Y188" s="2"/>
      <c r="Z188" s="2"/>
    </row>
    <row r="189" ht="15.75" customHeight="1">
      <c r="A189" s="33">
        <f>32*1024</f>
        <v>32768</v>
      </c>
      <c r="B189" s="41">
        <v>10814.97</v>
      </c>
      <c r="C189" s="41">
        <v>10753.7</v>
      </c>
      <c r="D189" s="41">
        <v>3952.71</v>
      </c>
      <c r="E189" s="41">
        <v>1428.28</v>
      </c>
      <c r="F189" s="34">
        <v>1254.573636363636</v>
      </c>
      <c r="G189" s="36">
        <v>12593.94</v>
      </c>
      <c r="H189" s="42">
        <v>12633.08</v>
      </c>
      <c r="I189" s="42">
        <v>5443.26</v>
      </c>
      <c r="J189" s="42">
        <v>2695.09</v>
      </c>
      <c r="K189" s="36">
        <v>2631.4654545454546</v>
      </c>
      <c r="L189" s="43">
        <v>12288.85</v>
      </c>
      <c r="M189" s="43">
        <v>11436.15</v>
      </c>
      <c r="N189" s="43">
        <v>4200.45</v>
      </c>
      <c r="O189" s="43">
        <v>2367.23</v>
      </c>
      <c r="P189" s="37">
        <v>1352.6463636363637</v>
      </c>
      <c r="Q189" s="2"/>
      <c r="R189" s="39">
        <f t="shared" si="128"/>
        <v>13.62814691</v>
      </c>
      <c r="S189" s="39">
        <f t="shared" ref="S189:T189" si="142">100*(N189-D189)/D189</f>
        <v>6.267598685</v>
      </c>
      <c r="T189" s="39">
        <f t="shared" si="142"/>
        <v>65.73991094</v>
      </c>
      <c r="U189" s="2"/>
      <c r="V189" s="2"/>
      <c r="W189" s="2"/>
      <c r="X189" s="2"/>
      <c r="Y189" s="2"/>
      <c r="Z189" s="2"/>
    </row>
    <row r="190" ht="15.75" customHeight="1">
      <c r="A190" s="33">
        <f>64*1024</f>
        <v>65536</v>
      </c>
      <c r="B190" s="41">
        <v>20156.07</v>
      </c>
      <c r="C190" s="41">
        <v>19936.59</v>
      </c>
      <c r="D190" s="41">
        <v>8058.78</v>
      </c>
      <c r="E190" s="41">
        <v>3074.74</v>
      </c>
      <c r="F190" s="34">
        <v>2790.888181818182</v>
      </c>
      <c r="G190" s="36">
        <v>26023.71</v>
      </c>
      <c r="H190" s="42">
        <v>27274.93</v>
      </c>
      <c r="I190" s="42">
        <v>10612.67</v>
      </c>
      <c r="J190" s="42">
        <v>5329.95</v>
      </c>
      <c r="K190" s="36">
        <v>5302.578181818181</v>
      </c>
      <c r="L190" s="43">
        <v>25150.95</v>
      </c>
      <c r="M190" s="43">
        <v>24788.84</v>
      </c>
      <c r="N190" s="43">
        <v>8701.66</v>
      </c>
      <c r="O190" s="43">
        <v>4746.73</v>
      </c>
      <c r="P190" s="37">
        <v>3108.3500000000004</v>
      </c>
      <c r="Q190" s="2"/>
      <c r="R190" s="39">
        <f t="shared" si="128"/>
        <v>24.7810213</v>
      </c>
      <c r="S190" s="39">
        <f t="shared" ref="S190:T190" si="143">100*(N190-D190)/D190</f>
        <v>7.977386155</v>
      </c>
      <c r="T190" s="39">
        <f t="shared" si="143"/>
        <v>54.37825637</v>
      </c>
      <c r="U190" s="2"/>
      <c r="V190" s="2"/>
      <c r="W190" s="2"/>
      <c r="X190" s="2"/>
      <c r="Y190" s="2"/>
      <c r="Z190" s="2"/>
    </row>
    <row r="191" ht="15.75" customHeight="1">
      <c r="A191" s="33">
        <f>128*1024</f>
        <v>131072</v>
      </c>
      <c r="B191" s="41">
        <v>39221.62</v>
      </c>
      <c r="C191" s="41">
        <v>39148.72</v>
      </c>
      <c r="D191" s="41">
        <v>16360.58</v>
      </c>
      <c r="E191" s="41">
        <v>5391.05</v>
      </c>
      <c r="F191" s="34">
        <v>5231.492727272726</v>
      </c>
      <c r="G191" s="36">
        <v>49121.12</v>
      </c>
      <c r="H191" s="42">
        <v>49372.34</v>
      </c>
      <c r="I191" s="42">
        <v>21046.14</v>
      </c>
      <c r="J191" s="42">
        <v>9939.49</v>
      </c>
      <c r="K191" s="36">
        <v>10031.432727272726</v>
      </c>
      <c r="L191" s="43">
        <v>44854.29</v>
      </c>
      <c r="M191" s="43">
        <v>44214.28</v>
      </c>
      <c r="N191" s="43">
        <v>16895.91</v>
      </c>
      <c r="O191" s="43">
        <v>8032.5</v>
      </c>
      <c r="P191" s="37">
        <v>5669.276363636363</v>
      </c>
      <c r="Q191" s="2"/>
      <c r="R191" s="39">
        <f t="shared" si="128"/>
        <v>14.36113552</v>
      </c>
      <c r="S191" s="39">
        <f t="shared" ref="S191:T191" si="144">100*(N191-D191)/D191</f>
        <v>3.272072261</v>
      </c>
      <c r="T191" s="39">
        <f t="shared" si="144"/>
        <v>48.99694865</v>
      </c>
      <c r="U191" s="2"/>
      <c r="V191" s="2"/>
      <c r="W191" s="2"/>
      <c r="X191" s="2"/>
      <c r="Y191" s="2"/>
      <c r="Z191" s="2"/>
    </row>
    <row r="192" ht="15.75" customHeight="1">
      <c r="A192" s="33">
        <f>256*1024</f>
        <v>262144</v>
      </c>
      <c r="B192" s="41">
        <v>77898.5</v>
      </c>
      <c r="C192" s="41">
        <v>77773.86</v>
      </c>
      <c r="D192" s="41">
        <v>34343.34</v>
      </c>
      <c r="E192" s="41">
        <v>10083.46</v>
      </c>
      <c r="F192" s="34">
        <v>10226.95363636363</v>
      </c>
      <c r="G192" s="36">
        <v>97855.72</v>
      </c>
      <c r="H192" s="42">
        <v>97036.2</v>
      </c>
      <c r="I192" s="42">
        <v>43388.85</v>
      </c>
      <c r="J192" s="42">
        <v>18955.99</v>
      </c>
      <c r="K192" s="36">
        <v>19759.40909090909</v>
      </c>
      <c r="L192" s="43">
        <v>88095.3</v>
      </c>
      <c r="M192" s="43">
        <v>87727.1</v>
      </c>
      <c r="N192" s="43">
        <v>34545.84</v>
      </c>
      <c r="O192" s="43">
        <v>12947.91</v>
      </c>
      <c r="P192" s="37">
        <v>11054.976363636362</v>
      </c>
      <c r="Q192" s="2"/>
      <c r="R192" s="39">
        <f t="shared" si="128"/>
        <v>13.08985411</v>
      </c>
      <c r="S192" s="39">
        <f t="shared" ref="S192:T192" si="145">100*(N192-D192)/D192</f>
        <v>0.5896339727</v>
      </c>
      <c r="T192" s="39">
        <f t="shared" si="145"/>
        <v>28.40741174</v>
      </c>
      <c r="U192" s="2"/>
      <c r="V192" s="2"/>
      <c r="W192" s="2"/>
      <c r="X192" s="2"/>
      <c r="Y192" s="2"/>
      <c r="Z192" s="2"/>
    </row>
    <row r="193" ht="15.75" customHeight="1">
      <c r="A193" s="33">
        <f>512*1024</f>
        <v>524288</v>
      </c>
      <c r="B193" s="41">
        <v>155055.56</v>
      </c>
      <c r="C193" s="41">
        <v>154960.03</v>
      </c>
      <c r="D193" s="41">
        <v>65318.78</v>
      </c>
      <c r="E193" s="41">
        <v>19541.88</v>
      </c>
      <c r="F193" s="34">
        <v>22028.51636363636</v>
      </c>
      <c r="G193" s="36">
        <v>193158.96</v>
      </c>
      <c r="H193" s="42">
        <v>191762.42</v>
      </c>
      <c r="I193" s="42">
        <v>83506.72</v>
      </c>
      <c r="J193" s="42">
        <v>37094.54</v>
      </c>
      <c r="K193" s="36">
        <v>40961.12090909092</v>
      </c>
      <c r="L193" s="43">
        <v>173599.94</v>
      </c>
      <c r="M193" s="43">
        <v>173397.3</v>
      </c>
      <c r="N193" s="43">
        <v>70214.58</v>
      </c>
      <c r="O193" s="43">
        <v>24766.58</v>
      </c>
      <c r="P193" s="37">
        <v>23775.05454545455</v>
      </c>
      <c r="Q193" s="2"/>
      <c r="R193" s="39">
        <f t="shared" si="128"/>
        <v>11.95982911</v>
      </c>
      <c r="S193" s="39">
        <f t="shared" ref="S193:T193" si="146">100*(N193-D193)/D193</f>
        <v>7.495241032</v>
      </c>
      <c r="T193" s="39">
        <f t="shared" si="146"/>
        <v>26.73591282</v>
      </c>
      <c r="U193" s="2"/>
      <c r="V193" s="2"/>
      <c r="W193" s="2"/>
      <c r="X193" s="2"/>
      <c r="Y193" s="2"/>
      <c r="Z193" s="2"/>
    </row>
    <row r="194" ht="15.75" customHeight="1">
      <c r="A194" s="33">
        <f>1024*1024</f>
        <v>1048576</v>
      </c>
      <c r="B194" s="34">
        <v>310353.34</v>
      </c>
      <c r="C194" s="34">
        <v>310828.24</v>
      </c>
      <c r="D194" s="34">
        <v>129420.96</v>
      </c>
      <c r="E194" s="41">
        <v>39064.34</v>
      </c>
      <c r="F194" s="34">
        <v>44253.12636363637</v>
      </c>
      <c r="G194" s="36">
        <v>383399.63</v>
      </c>
      <c r="H194" s="42">
        <v>382248.54</v>
      </c>
      <c r="I194" s="42">
        <v>182146.34</v>
      </c>
      <c r="J194" s="42">
        <v>75723.91</v>
      </c>
      <c r="K194" s="36">
        <v>81906.42545454545</v>
      </c>
      <c r="L194" s="43">
        <v>342959.64</v>
      </c>
      <c r="M194" s="43">
        <v>343161.14</v>
      </c>
      <c r="N194" s="43">
        <v>140161.47</v>
      </c>
      <c r="O194" s="43">
        <v>48385.69</v>
      </c>
      <c r="P194" s="37">
        <v>47541.77181818182</v>
      </c>
      <c r="Q194" s="2"/>
      <c r="R194" s="39">
        <f t="shared" si="128"/>
        <v>10.50618627</v>
      </c>
      <c r="S194" s="39">
        <f t="shared" ref="S194:T194" si="147">100*(N194-D194)/D194</f>
        <v>8.298895326</v>
      </c>
      <c r="T194" s="39">
        <f t="shared" si="147"/>
        <v>23.86153203</v>
      </c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M1000" s="1"/>
    </row>
  </sheetData>
  <mergeCells count="42">
    <mergeCell ref="A2:P2"/>
    <mergeCell ref="B3:P3"/>
    <mergeCell ref="B4:F4"/>
    <mergeCell ref="G4:K4"/>
    <mergeCell ref="L4:P4"/>
    <mergeCell ref="R4:T4"/>
    <mergeCell ref="A31:P31"/>
    <mergeCell ref="B32:P32"/>
    <mergeCell ref="B33:E33"/>
    <mergeCell ref="G33:K33"/>
    <mergeCell ref="L33:P33"/>
    <mergeCell ref="R33:T33"/>
    <mergeCell ref="A59:P59"/>
    <mergeCell ref="B60:P60"/>
    <mergeCell ref="B61:E61"/>
    <mergeCell ref="G61:K61"/>
    <mergeCell ref="L61:P61"/>
    <mergeCell ref="R61:T61"/>
    <mergeCell ref="A87:P87"/>
    <mergeCell ref="B88:P88"/>
    <mergeCell ref="B89:E89"/>
    <mergeCell ref="R89:T89"/>
    <mergeCell ref="G89:K89"/>
    <mergeCell ref="L89:P89"/>
    <mergeCell ref="A115:P115"/>
    <mergeCell ref="B116:P116"/>
    <mergeCell ref="B117:E117"/>
    <mergeCell ref="G117:K117"/>
    <mergeCell ref="R117:T117"/>
    <mergeCell ref="A171:P171"/>
    <mergeCell ref="B172:P172"/>
    <mergeCell ref="B173:E173"/>
    <mergeCell ref="G173:K173"/>
    <mergeCell ref="L173:P173"/>
    <mergeCell ref="R173:T173"/>
    <mergeCell ref="L117:P117"/>
    <mergeCell ref="A143:P143"/>
    <mergeCell ref="B144:P144"/>
    <mergeCell ref="B145:E145"/>
    <mergeCell ref="G145:K145"/>
    <mergeCell ref="L145:P145"/>
    <mergeCell ref="R145:T14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2"/>
      <c r="C1" s="2"/>
      <c r="D1" s="2"/>
      <c r="E1" s="1"/>
      <c r="F1" s="1"/>
    </row>
    <row r="2" ht="15.75" customHeight="1">
      <c r="A2" s="1"/>
      <c r="B2" s="2" t="s">
        <v>0</v>
      </c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M4" s="4" t="s">
        <v>3</v>
      </c>
      <c r="N4" s="4" t="s">
        <v>4</v>
      </c>
      <c r="O4" s="4" t="s">
        <v>5</v>
      </c>
    </row>
    <row r="5" ht="15.75" customHeight="1">
      <c r="A5" s="5">
        <v>1.0</v>
      </c>
      <c r="B5" s="6">
        <v>13.48</v>
      </c>
      <c r="C5" s="6">
        <v>12.31</v>
      </c>
      <c r="D5" s="6">
        <v>11.7</v>
      </c>
      <c r="E5" s="6">
        <v>11.5</v>
      </c>
      <c r="F5" s="6">
        <v>11.38</v>
      </c>
      <c r="G5" s="6">
        <v>10.56</v>
      </c>
      <c r="H5" s="6">
        <v>11.27</v>
      </c>
      <c r="I5" s="6">
        <v>17.28</v>
      </c>
      <c r="J5" s="6">
        <v>11.39</v>
      </c>
      <c r="M5" s="7">
        <f t="shared" ref="M5:M25" si="1">AVERAGE(B5:J5)</f>
        <v>12.31888889</v>
      </c>
      <c r="N5" s="7">
        <f t="shared" ref="N5:N25" si="2">STDEV(B5:J5)</f>
        <v>2.02955318</v>
      </c>
      <c r="O5" s="3">
        <f t="shared" ref="O5:O25" si="3">N5/M5*100</f>
        <v>16.4751318</v>
      </c>
    </row>
    <row r="6" ht="15.75" customHeight="1">
      <c r="A6" s="5">
        <v>2.0</v>
      </c>
      <c r="B6" s="6">
        <v>12.3</v>
      </c>
      <c r="C6" s="6">
        <v>10.78</v>
      </c>
      <c r="D6" s="6">
        <v>10.61</v>
      </c>
      <c r="E6" s="6">
        <v>11.32</v>
      </c>
      <c r="F6" s="6">
        <v>10.13</v>
      </c>
      <c r="G6" s="6">
        <v>10.3</v>
      </c>
      <c r="H6" s="6">
        <v>10.18</v>
      </c>
      <c r="I6" s="6">
        <v>10.88</v>
      </c>
      <c r="J6" s="6">
        <v>10.39</v>
      </c>
      <c r="M6" s="7">
        <f t="shared" si="1"/>
        <v>10.76555556</v>
      </c>
      <c r="N6" s="7">
        <f t="shared" si="2"/>
        <v>0.6895670945</v>
      </c>
      <c r="O6" s="3">
        <f t="shared" si="3"/>
        <v>6.405308959</v>
      </c>
    </row>
    <row r="7" ht="15.75" customHeight="1">
      <c r="A7" s="5">
        <v>4.0</v>
      </c>
      <c r="B7" s="6">
        <v>11.55</v>
      </c>
      <c r="C7" s="6">
        <v>11.62</v>
      </c>
      <c r="D7" s="6">
        <v>12.26</v>
      </c>
      <c r="E7" s="6">
        <v>11.38</v>
      </c>
      <c r="F7" s="6">
        <v>10.2</v>
      </c>
      <c r="G7" s="6">
        <v>11.65</v>
      </c>
      <c r="H7" s="6">
        <v>10.82</v>
      </c>
      <c r="I7" s="6">
        <v>10.48</v>
      </c>
      <c r="J7" s="6">
        <v>10.84</v>
      </c>
      <c r="M7" s="7">
        <f t="shared" si="1"/>
        <v>11.2</v>
      </c>
      <c r="N7" s="7">
        <f t="shared" si="2"/>
        <v>0.6566772419</v>
      </c>
      <c r="O7" s="3">
        <f t="shared" si="3"/>
        <v>5.86318966</v>
      </c>
    </row>
    <row r="8" ht="15.75" customHeight="1">
      <c r="A8" s="5">
        <v>8.0</v>
      </c>
      <c r="B8" s="6">
        <v>896.55</v>
      </c>
      <c r="C8" s="6">
        <v>884.0</v>
      </c>
      <c r="D8" s="6">
        <v>888.59</v>
      </c>
      <c r="E8" s="6">
        <v>873.5</v>
      </c>
      <c r="F8" s="6">
        <v>878.0</v>
      </c>
      <c r="G8" s="6">
        <v>869.96</v>
      </c>
      <c r="H8" s="6">
        <v>903.61</v>
      </c>
      <c r="I8" s="6">
        <v>896.57</v>
      </c>
      <c r="J8" s="6">
        <v>889.67</v>
      </c>
      <c r="M8" s="7">
        <f t="shared" si="1"/>
        <v>886.7166667</v>
      </c>
      <c r="N8" s="7">
        <f t="shared" si="2"/>
        <v>11.34804829</v>
      </c>
      <c r="O8" s="3">
        <f t="shared" si="3"/>
        <v>1.279782902</v>
      </c>
    </row>
    <row r="9" ht="15.75" customHeight="1">
      <c r="A9" s="5">
        <v>16.0</v>
      </c>
      <c r="B9" s="6">
        <v>35.96</v>
      </c>
      <c r="C9" s="6">
        <v>35.39</v>
      </c>
      <c r="D9" s="6">
        <v>35.26</v>
      </c>
      <c r="E9" s="6">
        <v>35.29</v>
      </c>
      <c r="F9" s="6">
        <v>35.96</v>
      </c>
      <c r="G9" s="6">
        <v>34.42</v>
      </c>
      <c r="H9" s="6">
        <v>31.34</v>
      </c>
      <c r="I9" s="6">
        <v>36.31</v>
      </c>
      <c r="J9" s="6">
        <v>36.3</v>
      </c>
      <c r="M9" s="7">
        <f t="shared" si="1"/>
        <v>35.13666667</v>
      </c>
      <c r="N9" s="7">
        <f t="shared" si="2"/>
        <v>1.545841195</v>
      </c>
      <c r="O9" s="3">
        <f t="shared" si="3"/>
        <v>4.399510089</v>
      </c>
    </row>
    <row r="10" ht="15.75" customHeight="1">
      <c r="A10" s="5">
        <v>32.0</v>
      </c>
      <c r="B10" s="6">
        <v>39.37</v>
      </c>
      <c r="C10" s="6">
        <v>38.25</v>
      </c>
      <c r="D10" s="6">
        <v>39.23</v>
      </c>
      <c r="E10" s="6">
        <v>38.15</v>
      </c>
      <c r="F10" s="6">
        <v>37.6</v>
      </c>
      <c r="G10" s="6">
        <v>38.1</v>
      </c>
      <c r="H10" s="6">
        <v>38.97</v>
      </c>
      <c r="I10" s="6">
        <v>42.09</v>
      </c>
      <c r="J10" s="6">
        <v>37.77</v>
      </c>
      <c r="M10" s="7">
        <f t="shared" si="1"/>
        <v>38.83666667</v>
      </c>
      <c r="N10" s="7">
        <f t="shared" si="2"/>
        <v>1.372342887</v>
      </c>
      <c r="O10" s="3">
        <f t="shared" si="3"/>
        <v>3.533626866</v>
      </c>
    </row>
    <row r="11" ht="15.75" customHeight="1">
      <c r="A11" s="5">
        <v>64.0</v>
      </c>
      <c r="B11" s="6">
        <v>249.72</v>
      </c>
      <c r="C11" s="6">
        <v>246.87</v>
      </c>
      <c r="D11" s="6">
        <v>245.82</v>
      </c>
      <c r="E11" s="6">
        <v>244.12</v>
      </c>
      <c r="F11" s="6">
        <v>249.46</v>
      </c>
      <c r="G11" s="6">
        <v>244.57</v>
      </c>
      <c r="H11" s="6">
        <v>253.65</v>
      </c>
      <c r="I11" s="6">
        <v>246.37</v>
      </c>
      <c r="J11" s="6">
        <v>264.18</v>
      </c>
      <c r="M11" s="7">
        <f t="shared" si="1"/>
        <v>249.4177778</v>
      </c>
      <c r="N11" s="7">
        <f t="shared" si="2"/>
        <v>6.287085529</v>
      </c>
      <c r="O11" s="3">
        <f t="shared" si="3"/>
        <v>2.520704653</v>
      </c>
    </row>
    <row r="12" ht="15.75" customHeight="1">
      <c r="A12" s="5">
        <v>128.0</v>
      </c>
      <c r="B12" s="6">
        <v>45.47</v>
      </c>
      <c r="C12" s="6">
        <v>57.41</v>
      </c>
      <c r="D12" s="6">
        <v>61.88</v>
      </c>
      <c r="E12" s="6">
        <v>50.31</v>
      </c>
      <c r="F12" s="6">
        <v>45.4</v>
      </c>
      <c r="G12" s="6">
        <v>47.53</v>
      </c>
      <c r="H12" s="6">
        <v>46.39</v>
      </c>
      <c r="I12" s="6">
        <v>54.3</v>
      </c>
      <c r="J12" s="6">
        <v>45.8</v>
      </c>
      <c r="M12" s="7">
        <f t="shared" si="1"/>
        <v>50.49888889</v>
      </c>
      <c r="N12" s="7">
        <f t="shared" si="2"/>
        <v>6.029536559</v>
      </c>
      <c r="O12" s="3">
        <f t="shared" si="3"/>
        <v>11.93993906</v>
      </c>
    </row>
    <row r="13" ht="15.75" customHeight="1">
      <c r="A13" s="5">
        <v>256.0</v>
      </c>
      <c r="B13" s="6">
        <v>55.75</v>
      </c>
      <c r="C13" s="6">
        <v>61.48</v>
      </c>
      <c r="D13" s="6">
        <v>55.16</v>
      </c>
      <c r="E13" s="6">
        <v>58.66</v>
      </c>
      <c r="F13" s="6">
        <v>55.11</v>
      </c>
      <c r="G13" s="6">
        <v>55.87</v>
      </c>
      <c r="H13" s="6">
        <v>56.97</v>
      </c>
      <c r="I13" s="6">
        <v>60.88</v>
      </c>
      <c r="J13" s="6">
        <v>59.43</v>
      </c>
      <c r="M13" s="7">
        <f t="shared" si="1"/>
        <v>57.70111111</v>
      </c>
      <c r="N13" s="7">
        <f t="shared" si="2"/>
        <v>2.478893122</v>
      </c>
      <c r="O13" s="3">
        <f t="shared" si="3"/>
        <v>4.296092527</v>
      </c>
    </row>
    <row r="14" ht="15.75" customHeight="1">
      <c r="A14" s="5">
        <v>512.0</v>
      </c>
      <c r="B14" s="6">
        <v>83.06</v>
      </c>
      <c r="C14" s="6">
        <v>80.4</v>
      </c>
      <c r="D14" s="6">
        <v>92.8</v>
      </c>
      <c r="E14" s="6">
        <v>87.39</v>
      </c>
      <c r="F14" s="6">
        <v>79.35</v>
      </c>
      <c r="G14" s="6">
        <v>79.65</v>
      </c>
      <c r="H14" s="6">
        <v>83.19</v>
      </c>
      <c r="I14" s="6">
        <v>80.1</v>
      </c>
      <c r="J14" s="6">
        <v>94.14</v>
      </c>
      <c r="M14" s="7">
        <f t="shared" si="1"/>
        <v>84.45333333</v>
      </c>
      <c r="N14" s="7">
        <f t="shared" si="2"/>
        <v>5.7025959</v>
      </c>
      <c r="O14" s="3">
        <f t="shared" si="3"/>
        <v>6.752363317</v>
      </c>
    </row>
    <row r="15" ht="15.75" customHeight="1">
      <c r="A15" s="5" t="s">
        <v>6</v>
      </c>
      <c r="B15" s="6">
        <v>119.75</v>
      </c>
      <c r="C15" s="6">
        <v>118.52</v>
      </c>
      <c r="D15" s="6">
        <v>120.05</v>
      </c>
      <c r="E15" s="6">
        <v>122.88</v>
      </c>
      <c r="F15" s="6">
        <v>120.98</v>
      </c>
      <c r="G15" s="6">
        <v>123.02</v>
      </c>
      <c r="H15" s="6">
        <v>119.12</v>
      </c>
      <c r="I15" s="6">
        <v>124.66</v>
      </c>
      <c r="J15" s="6">
        <v>116.39</v>
      </c>
      <c r="M15" s="7">
        <f t="shared" si="1"/>
        <v>120.5966667</v>
      </c>
      <c r="N15" s="7">
        <f t="shared" si="2"/>
        <v>2.57265913</v>
      </c>
      <c r="O15" s="3">
        <f t="shared" si="3"/>
        <v>2.133275489</v>
      </c>
    </row>
    <row r="16" ht="15.75" customHeight="1">
      <c r="A16" s="5" t="s">
        <v>7</v>
      </c>
      <c r="B16" s="6">
        <v>176.35</v>
      </c>
      <c r="C16" s="6">
        <v>175.17</v>
      </c>
      <c r="D16" s="6">
        <v>180.7</v>
      </c>
      <c r="E16" s="6">
        <v>180.96</v>
      </c>
      <c r="F16" s="6">
        <v>172.43</v>
      </c>
      <c r="G16" s="6">
        <v>177.04</v>
      </c>
      <c r="H16" s="6">
        <v>175.29</v>
      </c>
      <c r="I16" s="6">
        <v>178.85</v>
      </c>
      <c r="J16" s="6">
        <v>184.38</v>
      </c>
      <c r="M16" s="7">
        <f t="shared" si="1"/>
        <v>177.9077778</v>
      </c>
      <c r="N16" s="7">
        <f t="shared" si="2"/>
        <v>3.664422798</v>
      </c>
      <c r="O16" s="3">
        <f t="shared" si="3"/>
        <v>2.059731645</v>
      </c>
    </row>
    <row r="17" ht="15.75" customHeight="1">
      <c r="A17" s="5" t="s">
        <v>8</v>
      </c>
      <c r="B17" s="6">
        <v>329.49</v>
      </c>
      <c r="C17" s="6">
        <v>315.69</v>
      </c>
      <c r="D17" s="6">
        <v>314.58</v>
      </c>
      <c r="E17" s="6">
        <v>325.37</v>
      </c>
      <c r="F17" s="6">
        <v>310.76</v>
      </c>
      <c r="G17" s="6">
        <v>308.6</v>
      </c>
      <c r="H17" s="6">
        <v>320.33</v>
      </c>
      <c r="I17" s="6">
        <v>317.58</v>
      </c>
      <c r="J17" s="6">
        <v>321.28</v>
      </c>
      <c r="M17" s="7">
        <f t="shared" si="1"/>
        <v>318.1866667</v>
      </c>
      <c r="N17" s="7">
        <f t="shared" si="2"/>
        <v>6.710040983</v>
      </c>
      <c r="O17" s="3">
        <f t="shared" si="3"/>
        <v>2.108837889</v>
      </c>
    </row>
    <row r="18" ht="15.75" customHeight="1">
      <c r="A18" s="5" t="s">
        <v>9</v>
      </c>
      <c r="B18" s="6">
        <v>508.38</v>
      </c>
      <c r="C18" s="6">
        <v>507.33</v>
      </c>
      <c r="D18" s="6">
        <v>495.43</v>
      </c>
      <c r="E18" s="6">
        <v>505.83</v>
      </c>
      <c r="F18" s="6">
        <v>507.77</v>
      </c>
      <c r="G18" s="6">
        <v>500.35</v>
      </c>
      <c r="H18" s="6">
        <v>511.34</v>
      </c>
      <c r="I18" s="6">
        <v>521.09</v>
      </c>
      <c r="J18" s="6">
        <v>503.12</v>
      </c>
      <c r="M18" s="7">
        <f t="shared" si="1"/>
        <v>506.7377778</v>
      </c>
      <c r="N18" s="7">
        <f t="shared" si="2"/>
        <v>7.192546103</v>
      </c>
      <c r="O18" s="3">
        <f t="shared" si="3"/>
        <v>1.419382256</v>
      </c>
    </row>
    <row r="19" ht="15.75" customHeight="1">
      <c r="A19" s="5" t="s">
        <v>10</v>
      </c>
      <c r="B19" s="6">
        <v>648.99</v>
      </c>
      <c r="C19" s="6">
        <v>640.18</v>
      </c>
      <c r="D19" s="6">
        <v>654.47</v>
      </c>
      <c r="E19" s="6">
        <v>642.55</v>
      </c>
      <c r="F19" s="6">
        <v>626.99</v>
      </c>
      <c r="G19" s="6">
        <v>634.98</v>
      </c>
      <c r="H19" s="6">
        <v>631.53</v>
      </c>
      <c r="I19" s="6">
        <v>647.76</v>
      </c>
      <c r="J19" s="6">
        <v>644.7</v>
      </c>
      <c r="M19" s="7">
        <f t="shared" si="1"/>
        <v>641.35</v>
      </c>
      <c r="N19" s="7">
        <f t="shared" si="2"/>
        <v>8.865963005</v>
      </c>
      <c r="O19" s="3">
        <f t="shared" si="3"/>
        <v>1.382390739</v>
      </c>
    </row>
    <row r="20" ht="15.75" customHeight="1">
      <c r="A20" s="5" t="s">
        <v>11</v>
      </c>
      <c r="B20" s="6">
        <v>1349.44</v>
      </c>
      <c r="C20" s="6">
        <v>1370.6</v>
      </c>
      <c r="D20" s="6">
        <v>1378.61</v>
      </c>
      <c r="E20" s="6">
        <v>1363.87</v>
      </c>
      <c r="F20" s="6">
        <v>1334.06</v>
      </c>
      <c r="G20" s="6">
        <v>1364.48</v>
      </c>
      <c r="H20" s="6">
        <v>1347.56</v>
      </c>
      <c r="I20" s="6">
        <v>1332.11</v>
      </c>
      <c r="J20" s="6">
        <v>1336.35</v>
      </c>
      <c r="M20" s="7">
        <f t="shared" si="1"/>
        <v>1353.008889</v>
      </c>
      <c r="N20" s="7">
        <f t="shared" si="2"/>
        <v>17.06672233</v>
      </c>
      <c r="O20" s="3">
        <f t="shared" si="3"/>
        <v>1.261390259</v>
      </c>
    </row>
    <row r="21" ht="15.75" customHeight="1">
      <c r="A21" s="5" t="s">
        <v>12</v>
      </c>
      <c r="B21" s="6">
        <v>2465.31</v>
      </c>
      <c r="C21" s="6">
        <v>2543.81</v>
      </c>
      <c r="D21" s="6">
        <v>2503.74</v>
      </c>
      <c r="E21" s="6">
        <v>2515.73</v>
      </c>
      <c r="F21" s="6">
        <v>2473.38</v>
      </c>
      <c r="G21" s="6">
        <v>2482.68</v>
      </c>
      <c r="H21" s="6">
        <v>2510.07</v>
      </c>
      <c r="I21" s="6">
        <v>2494.72</v>
      </c>
      <c r="J21" s="6">
        <v>2521.89</v>
      </c>
      <c r="M21" s="7">
        <f t="shared" si="1"/>
        <v>2501.258889</v>
      </c>
      <c r="N21" s="7">
        <f t="shared" si="2"/>
        <v>24.96730785</v>
      </c>
      <c r="O21" s="3">
        <f t="shared" si="3"/>
        <v>0.9981896699</v>
      </c>
    </row>
    <row r="22" ht="15.75" customHeight="1">
      <c r="A22" s="5" t="s">
        <v>13</v>
      </c>
      <c r="B22" s="6">
        <v>5523.1</v>
      </c>
      <c r="C22" s="6">
        <v>5455.69</v>
      </c>
      <c r="D22" s="6">
        <v>5461.02</v>
      </c>
      <c r="E22" s="6">
        <v>5437.26</v>
      </c>
      <c r="F22" s="6">
        <v>5470.63</v>
      </c>
      <c r="G22" s="6">
        <v>5454.88</v>
      </c>
      <c r="H22" s="6">
        <v>5460.94</v>
      </c>
      <c r="I22" s="6">
        <v>5437.44</v>
      </c>
      <c r="J22" s="6">
        <v>5496.31</v>
      </c>
      <c r="M22" s="7">
        <f t="shared" si="1"/>
        <v>5466.363333</v>
      </c>
      <c r="N22" s="7">
        <f t="shared" si="2"/>
        <v>27.66173033</v>
      </c>
      <c r="O22" s="3">
        <f t="shared" si="3"/>
        <v>0.506035341</v>
      </c>
    </row>
    <row r="23" ht="15.75" customHeight="1">
      <c r="A23" s="5" t="s">
        <v>14</v>
      </c>
      <c r="B23" s="6">
        <v>10990.38</v>
      </c>
      <c r="C23" s="6">
        <v>10968.06</v>
      </c>
      <c r="D23" s="6">
        <v>10898.98</v>
      </c>
      <c r="E23" s="6">
        <v>10974.06</v>
      </c>
      <c r="F23" s="6">
        <v>10986.6</v>
      </c>
      <c r="G23" s="6">
        <v>10939.31</v>
      </c>
      <c r="H23" s="6">
        <v>10930.06</v>
      </c>
      <c r="I23" s="6">
        <v>10950.82</v>
      </c>
      <c r="J23" s="6">
        <v>10953.25</v>
      </c>
      <c r="M23" s="7">
        <f t="shared" si="1"/>
        <v>10954.61333</v>
      </c>
      <c r="N23" s="7">
        <f t="shared" si="2"/>
        <v>29.17567694</v>
      </c>
      <c r="O23" s="3">
        <f t="shared" si="3"/>
        <v>0.2663323301</v>
      </c>
    </row>
    <row r="24" ht="15.75" customHeight="1">
      <c r="A24" s="5" t="s">
        <v>15</v>
      </c>
      <c r="B24" s="6">
        <v>22263.24</v>
      </c>
      <c r="C24" s="6">
        <v>22197.16</v>
      </c>
      <c r="D24" s="6">
        <v>22259.84</v>
      </c>
      <c r="E24" s="6">
        <v>22218.48</v>
      </c>
      <c r="F24" s="6">
        <v>22224.44</v>
      </c>
      <c r="G24" s="6">
        <v>22198.42</v>
      </c>
      <c r="H24" s="6">
        <v>22240.79</v>
      </c>
      <c r="I24" s="6">
        <v>22251.05</v>
      </c>
      <c r="J24" s="6">
        <v>22192.55</v>
      </c>
      <c r="M24" s="7">
        <f t="shared" si="1"/>
        <v>22227.33</v>
      </c>
      <c r="N24" s="7">
        <f t="shared" si="2"/>
        <v>27.68704164</v>
      </c>
      <c r="O24" s="3">
        <f t="shared" si="3"/>
        <v>0.1245630566</v>
      </c>
    </row>
    <row r="25" ht="15.75" customHeight="1">
      <c r="A25" s="5" t="s">
        <v>16</v>
      </c>
      <c r="B25" s="6">
        <v>45243.02</v>
      </c>
      <c r="C25" s="6">
        <v>44908.65</v>
      </c>
      <c r="D25" s="6">
        <v>45155.7</v>
      </c>
      <c r="E25" s="6">
        <v>45174.87</v>
      </c>
      <c r="F25" s="6">
        <v>45166.29</v>
      </c>
      <c r="G25" s="6">
        <v>43357.47</v>
      </c>
      <c r="H25" s="6">
        <v>43884.29</v>
      </c>
      <c r="I25" s="6">
        <v>43237.77</v>
      </c>
      <c r="J25" s="6">
        <v>44941.92</v>
      </c>
      <c r="M25" s="7">
        <f t="shared" si="1"/>
        <v>44563.33111</v>
      </c>
      <c r="N25" s="7">
        <f t="shared" si="2"/>
        <v>828.0475463</v>
      </c>
      <c r="O25" s="3">
        <f t="shared" si="3"/>
        <v>1.858136557</v>
      </c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2" t="s">
        <v>17</v>
      </c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M32" s="4" t="s">
        <v>3</v>
      </c>
      <c r="N32" s="4" t="s">
        <v>4</v>
      </c>
      <c r="O32" s="4" t="s">
        <v>5</v>
      </c>
    </row>
    <row r="33" ht="15.75" customHeight="1">
      <c r="A33" s="5">
        <v>1.0</v>
      </c>
      <c r="B33" s="6">
        <v>33.58</v>
      </c>
      <c r="C33" s="6">
        <v>35.71</v>
      </c>
      <c r="D33" s="6">
        <v>40.38</v>
      </c>
      <c r="E33" s="6">
        <v>34.36</v>
      </c>
      <c r="F33" s="6">
        <v>32.7</v>
      </c>
      <c r="G33" s="6">
        <v>33.25</v>
      </c>
      <c r="H33" s="6">
        <v>33.12</v>
      </c>
      <c r="I33" s="6">
        <v>32.51</v>
      </c>
      <c r="J33" s="6">
        <v>34.26</v>
      </c>
      <c r="M33" s="7">
        <f t="shared" ref="M33:M53" si="4">AVERAGE(B33:J33)</f>
        <v>34.43</v>
      </c>
      <c r="N33" s="7">
        <f t="shared" ref="N33:N53" si="5">STDEV(B33:J33)</f>
        <v>2.438877816</v>
      </c>
      <c r="O33" s="3">
        <f t="shared" ref="O33:O53" si="6">N33/M33*100</f>
        <v>7.083583548</v>
      </c>
    </row>
    <row r="34" ht="15.75" customHeight="1">
      <c r="A34" s="5">
        <v>2.0</v>
      </c>
      <c r="B34" s="6">
        <v>37.96</v>
      </c>
      <c r="C34" s="6">
        <v>32.62</v>
      </c>
      <c r="D34" s="6">
        <v>31.63</v>
      </c>
      <c r="E34" s="6">
        <v>32.7</v>
      </c>
      <c r="F34" s="6">
        <v>32.63</v>
      </c>
      <c r="G34" s="6">
        <v>32.45</v>
      </c>
      <c r="H34" s="6">
        <v>30.9</v>
      </c>
      <c r="I34" s="6">
        <v>31.93</v>
      </c>
      <c r="J34" s="6">
        <v>33.22</v>
      </c>
      <c r="M34" s="7">
        <f t="shared" si="4"/>
        <v>32.89333333</v>
      </c>
      <c r="N34" s="7">
        <f t="shared" si="5"/>
        <v>2.020309382</v>
      </c>
      <c r="O34" s="3">
        <f t="shared" si="6"/>
        <v>6.142002581</v>
      </c>
    </row>
    <row r="35" ht="15.75" customHeight="1">
      <c r="A35" s="5">
        <v>4.0</v>
      </c>
      <c r="B35" s="6">
        <v>33.7</v>
      </c>
      <c r="C35" s="6">
        <v>33.57</v>
      </c>
      <c r="D35" s="6">
        <v>32.53</v>
      </c>
      <c r="E35" s="6">
        <v>32.0</v>
      </c>
      <c r="F35" s="6">
        <v>32.39</v>
      </c>
      <c r="G35" s="6">
        <v>32.5</v>
      </c>
      <c r="H35" s="6">
        <v>32.11</v>
      </c>
      <c r="I35" s="6">
        <v>32.42</v>
      </c>
      <c r="J35" s="6">
        <v>35.45</v>
      </c>
      <c r="M35" s="7">
        <f t="shared" si="4"/>
        <v>32.96333333</v>
      </c>
      <c r="N35" s="7">
        <f t="shared" si="5"/>
        <v>1.105486318</v>
      </c>
      <c r="O35" s="3">
        <f t="shared" si="6"/>
        <v>3.353684857</v>
      </c>
    </row>
    <row r="36" ht="15.75" customHeight="1">
      <c r="A36" s="5">
        <v>8.0</v>
      </c>
      <c r="B36" s="6">
        <v>938.77</v>
      </c>
      <c r="C36" s="6">
        <v>938.27</v>
      </c>
      <c r="D36" s="6">
        <v>967.4</v>
      </c>
      <c r="E36" s="6">
        <v>950.92</v>
      </c>
      <c r="F36" s="6">
        <v>928.18</v>
      </c>
      <c r="G36" s="6">
        <v>946.46</v>
      </c>
      <c r="H36" s="6">
        <v>946.32</v>
      </c>
      <c r="I36" s="6">
        <v>1008.96</v>
      </c>
      <c r="J36" s="6">
        <v>977.54</v>
      </c>
      <c r="M36" s="7">
        <f t="shared" si="4"/>
        <v>955.8688889</v>
      </c>
      <c r="N36" s="7">
        <f t="shared" si="5"/>
        <v>24.98558857</v>
      </c>
      <c r="O36" s="3">
        <f t="shared" si="6"/>
        <v>2.613913776</v>
      </c>
    </row>
    <row r="37" ht="15.75" customHeight="1">
      <c r="A37" s="5">
        <v>16.0</v>
      </c>
      <c r="B37" s="6">
        <v>42.21</v>
      </c>
      <c r="C37" s="6">
        <v>46.12</v>
      </c>
      <c r="D37" s="6">
        <v>45.55</v>
      </c>
      <c r="E37" s="6">
        <v>42.42</v>
      </c>
      <c r="F37" s="6">
        <v>44.65</v>
      </c>
      <c r="G37" s="6">
        <v>45.14</v>
      </c>
      <c r="H37" s="6">
        <v>43.3</v>
      </c>
      <c r="I37" s="6">
        <v>43.08</v>
      </c>
      <c r="J37" s="6">
        <v>47.4</v>
      </c>
      <c r="M37" s="7">
        <f t="shared" si="4"/>
        <v>44.43</v>
      </c>
      <c r="N37" s="7">
        <f t="shared" si="5"/>
        <v>1.78716955</v>
      </c>
      <c r="O37" s="3">
        <f t="shared" si="6"/>
        <v>4.02243878</v>
      </c>
    </row>
    <row r="38" ht="15.75" customHeight="1">
      <c r="A38" s="5">
        <v>32.0</v>
      </c>
      <c r="B38" s="6">
        <v>311.67</v>
      </c>
      <c r="C38" s="6">
        <v>233.25</v>
      </c>
      <c r="D38" s="6">
        <v>271.85</v>
      </c>
      <c r="E38" s="6">
        <v>280.87</v>
      </c>
      <c r="F38" s="6">
        <v>274.2</v>
      </c>
      <c r="G38" s="6">
        <v>268.13</v>
      </c>
      <c r="H38" s="6">
        <v>231.78</v>
      </c>
      <c r="I38" s="6">
        <v>311.98</v>
      </c>
      <c r="J38" s="6">
        <v>266.84</v>
      </c>
      <c r="M38" s="7">
        <f t="shared" si="4"/>
        <v>272.2855556</v>
      </c>
      <c r="N38" s="7">
        <f t="shared" si="5"/>
        <v>28.31900471</v>
      </c>
      <c r="O38" s="3">
        <f t="shared" si="6"/>
        <v>10.40047999</v>
      </c>
    </row>
    <row r="39" ht="15.75" customHeight="1">
      <c r="A39" s="5">
        <v>64.0</v>
      </c>
      <c r="B39" s="6">
        <v>63.73</v>
      </c>
      <c r="C39" s="6">
        <v>49.7</v>
      </c>
      <c r="D39" s="6">
        <v>48.1</v>
      </c>
      <c r="E39" s="6">
        <v>51.12</v>
      </c>
      <c r="F39" s="6">
        <v>53.63</v>
      </c>
      <c r="G39" s="6">
        <v>50.56</v>
      </c>
      <c r="H39" s="6">
        <v>54.71</v>
      </c>
      <c r="I39" s="6">
        <v>56.47</v>
      </c>
      <c r="J39" s="6">
        <v>50.49</v>
      </c>
      <c r="M39" s="7">
        <f t="shared" si="4"/>
        <v>53.16777778</v>
      </c>
      <c r="N39" s="7">
        <f t="shared" si="5"/>
        <v>4.755648688</v>
      </c>
      <c r="O39" s="3">
        <f t="shared" si="6"/>
        <v>8.944606841</v>
      </c>
    </row>
    <row r="40" ht="15.75" customHeight="1">
      <c r="A40" s="5">
        <v>128.0</v>
      </c>
      <c r="B40" s="6">
        <v>60.16</v>
      </c>
      <c r="C40" s="6">
        <v>57.94</v>
      </c>
      <c r="D40" s="6">
        <v>61.12</v>
      </c>
      <c r="E40" s="6">
        <v>64.4</v>
      </c>
      <c r="F40" s="6">
        <v>63.91</v>
      </c>
      <c r="G40" s="6">
        <v>61.28</v>
      </c>
      <c r="H40" s="6">
        <v>57.76</v>
      </c>
      <c r="I40" s="6">
        <v>74.63</v>
      </c>
      <c r="J40" s="6">
        <v>78.76</v>
      </c>
      <c r="M40" s="7">
        <f t="shared" si="4"/>
        <v>64.44</v>
      </c>
      <c r="N40" s="7">
        <f t="shared" si="5"/>
        <v>7.377159006</v>
      </c>
      <c r="O40" s="3">
        <f t="shared" si="6"/>
        <v>11.44810522</v>
      </c>
    </row>
    <row r="41" ht="15.75" customHeight="1">
      <c r="A41" s="5">
        <v>256.0</v>
      </c>
      <c r="B41" s="6">
        <v>78.32</v>
      </c>
      <c r="C41" s="6">
        <v>79.6</v>
      </c>
      <c r="D41" s="6">
        <v>89.01</v>
      </c>
      <c r="E41" s="6">
        <v>90.38</v>
      </c>
      <c r="F41" s="6">
        <v>90.74</v>
      </c>
      <c r="G41" s="6">
        <v>88.1</v>
      </c>
      <c r="H41" s="6">
        <v>92.02</v>
      </c>
      <c r="I41" s="6">
        <v>78.86</v>
      </c>
      <c r="J41" s="6">
        <v>77.83</v>
      </c>
      <c r="M41" s="7">
        <f t="shared" si="4"/>
        <v>84.98444444</v>
      </c>
      <c r="N41" s="7">
        <f t="shared" si="5"/>
        <v>6.121184753</v>
      </c>
      <c r="O41" s="3">
        <f t="shared" si="6"/>
        <v>7.20271197</v>
      </c>
    </row>
    <row r="42" ht="15.75" customHeight="1">
      <c r="A42" s="5">
        <v>512.0</v>
      </c>
      <c r="B42" s="6">
        <v>107.83</v>
      </c>
      <c r="C42" s="6">
        <v>110.17</v>
      </c>
      <c r="D42" s="6">
        <v>108.86</v>
      </c>
      <c r="E42" s="6">
        <v>109.86</v>
      </c>
      <c r="F42" s="6">
        <v>108.7</v>
      </c>
      <c r="G42" s="6">
        <v>110.71</v>
      </c>
      <c r="H42" s="6">
        <v>108.96</v>
      </c>
      <c r="I42" s="6">
        <v>119.39</v>
      </c>
      <c r="J42" s="6">
        <v>110.69</v>
      </c>
      <c r="M42" s="7">
        <f t="shared" si="4"/>
        <v>110.5744444</v>
      </c>
      <c r="N42" s="7">
        <f t="shared" si="5"/>
        <v>3.446212091</v>
      </c>
      <c r="O42" s="3">
        <f t="shared" si="6"/>
        <v>3.116644274</v>
      </c>
    </row>
    <row r="43" ht="15.75" customHeight="1">
      <c r="A43" s="5" t="s">
        <v>6</v>
      </c>
      <c r="B43" s="6">
        <v>165.92</v>
      </c>
      <c r="C43" s="6">
        <v>165.92</v>
      </c>
      <c r="D43" s="6">
        <v>167.29</v>
      </c>
      <c r="E43" s="6">
        <v>166.74</v>
      </c>
      <c r="F43" s="6">
        <v>169.59</v>
      </c>
      <c r="G43" s="6">
        <v>166.87</v>
      </c>
      <c r="H43" s="6">
        <v>163.43</v>
      </c>
      <c r="I43" s="6">
        <v>163.83</v>
      </c>
      <c r="J43" s="6">
        <v>170.27</v>
      </c>
      <c r="M43" s="7">
        <f t="shared" si="4"/>
        <v>166.6511111</v>
      </c>
      <c r="N43" s="7">
        <f t="shared" si="5"/>
        <v>2.280369731</v>
      </c>
      <c r="O43" s="3">
        <f t="shared" si="6"/>
        <v>1.368349551</v>
      </c>
    </row>
    <row r="44" ht="15.75" customHeight="1">
      <c r="A44" s="5" t="s">
        <v>7</v>
      </c>
      <c r="B44" s="6">
        <v>253.65</v>
      </c>
      <c r="C44" s="6">
        <v>263.54</v>
      </c>
      <c r="D44" s="6">
        <v>252.7</v>
      </c>
      <c r="E44" s="6">
        <v>260.32</v>
      </c>
      <c r="F44" s="6">
        <v>255.33</v>
      </c>
      <c r="G44" s="6">
        <v>250.53</v>
      </c>
      <c r="H44" s="6">
        <v>249.74</v>
      </c>
      <c r="I44" s="6">
        <v>249.27</v>
      </c>
      <c r="J44" s="6">
        <v>260.71</v>
      </c>
      <c r="M44" s="7">
        <f t="shared" si="4"/>
        <v>255.0877778</v>
      </c>
      <c r="N44" s="7">
        <f t="shared" si="5"/>
        <v>5.261553425</v>
      </c>
      <c r="O44" s="3">
        <f t="shared" si="6"/>
        <v>2.062644267</v>
      </c>
    </row>
    <row r="45" ht="15.75" customHeight="1">
      <c r="A45" s="5" t="s">
        <v>8</v>
      </c>
      <c r="B45" s="6">
        <v>424.52</v>
      </c>
      <c r="C45" s="6">
        <v>418.9</v>
      </c>
      <c r="D45" s="6">
        <v>421.55</v>
      </c>
      <c r="E45" s="6">
        <v>419.14</v>
      </c>
      <c r="F45" s="6">
        <v>429.92</v>
      </c>
      <c r="G45" s="6">
        <v>419.86</v>
      </c>
      <c r="H45" s="6">
        <v>423.76</v>
      </c>
      <c r="I45" s="6">
        <v>417.53</v>
      </c>
      <c r="J45" s="6">
        <v>428.75</v>
      </c>
      <c r="M45" s="7">
        <f t="shared" si="4"/>
        <v>422.6588889</v>
      </c>
      <c r="N45" s="7">
        <f t="shared" si="5"/>
        <v>4.421287834</v>
      </c>
      <c r="O45" s="3">
        <f t="shared" si="6"/>
        <v>1.046065267</v>
      </c>
    </row>
    <row r="46" ht="15.75" customHeight="1">
      <c r="A46" s="5" t="s">
        <v>9</v>
      </c>
      <c r="B46" s="6">
        <v>717.36</v>
      </c>
      <c r="C46" s="6">
        <v>702.62</v>
      </c>
      <c r="D46" s="6">
        <v>697.99</v>
      </c>
      <c r="E46" s="6">
        <v>708.01</v>
      </c>
      <c r="F46" s="6">
        <v>692.63</v>
      </c>
      <c r="G46" s="6">
        <v>696.66</v>
      </c>
      <c r="H46" s="6">
        <v>718.18</v>
      </c>
      <c r="I46" s="6">
        <v>709.03</v>
      </c>
      <c r="J46" s="6">
        <v>757.51</v>
      </c>
      <c r="M46" s="7">
        <f t="shared" si="4"/>
        <v>711.11</v>
      </c>
      <c r="N46" s="7">
        <f t="shared" si="5"/>
        <v>19.52713241</v>
      </c>
      <c r="O46" s="3">
        <f t="shared" si="6"/>
        <v>2.746007285</v>
      </c>
    </row>
    <row r="47" ht="15.75" customHeight="1">
      <c r="A47" s="5" t="s">
        <v>10</v>
      </c>
      <c r="B47" s="6">
        <v>1849.49</v>
      </c>
      <c r="C47" s="6">
        <v>1816.49</v>
      </c>
      <c r="D47" s="6">
        <v>1836.19</v>
      </c>
      <c r="E47" s="6">
        <v>1831.66</v>
      </c>
      <c r="F47" s="6">
        <v>1841.83</v>
      </c>
      <c r="G47" s="6">
        <v>2767.16</v>
      </c>
      <c r="H47" s="6">
        <v>1847.88</v>
      </c>
      <c r="I47" s="6">
        <v>866.2</v>
      </c>
      <c r="J47" s="6">
        <v>1873.59</v>
      </c>
      <c r="M47" s="7">
        <f t="shared" si="4"/>
        <v>1836.721111</v>
      </c>
      <c r="N47" s="7">
        <f t="shared" si="5"/>
        <v>475.6227403</v>
      </c>
      <c r="O47" s="3">
        <f t="shared" si="6"/>
        <v>25.89520736</v>
      </c>
    </row>
    <row r="48" ht="15.75" customHeight="1">
      <c r="A48" s="5" t="s">
        <v>11</v>
      </c>
      <c r="B48" s="6">
        <v>2174.3</v>
      </c>
      <c r="C48" s="6">
        <v>2166.06</v>
      </c>
      <c r="D48" s="6">
        <v>2131.04</v>
      </c>
      <c r="E48" s="6">
        <v>2089.4</v>
      </c>
      <c r="F48" s="6">
        <v>2196.27</v>
      </c>
      <c r="G48" s="6">
        <v>2160.61</v>
      </c>
      <c r="H48" s="6">
        <v>2138.76</v>
      </c>
      <c r="I48" s="6">
        <v>2118.28</v>
      </c>
      <c r="J48" s="6">
        <v>2163.98</v>
      </c>
      <c r="M48" s="7">
        <f t="shared" si="4"/>
        <v>2148.744444</v>
      </c>
      <c r="N48" s="7">
        <f t="shared" si="5"/>
        <v>32.49517045</v>
      </c>
      <c r="O48" s="3">
        <f t="shared" si="6"/>
        <v>1.512286421</v>
      </c>
    </row>
    <row r="49" ht="15.75" customHeight="1">
      <c r="A49" s="5" t="s">
        <v>12</v>
      </c>
      <c r="B49" s="6">
        <v>3924.05</v>
      </c>
      <c r="C49" s="6">
        <v>3884.43</v>
      </c>
      <c r="D49" s="6">
        <v>3841.33</v>
      </c>
      <c r="E49" s="6">
        <v>3838.64</v>
      </c>
      <c r="F49" s="6">
        <v>3892.4</v>
      </c>
      <c r="G49" s="6">
        <v>3921.21</v>
      </c>
      <c r="H49" s="6">
        <v>3916.63</v>
      </c>
      <c r="I49" s="6">
        <v>3919.54</v>
      </c>
      <c r="J49" s="6">
        <v>3923.41</v>
      </c>
      <c r="M49" s="7">
        <f t="shared" si="4"/>
        <v>3895.737778</v>
      </c>
      <c r="N49" s="7">
        <f t="shared" si="5"/>
        <v>34.60232607</v>
      </c>
      <c r="O49" s="3">
        <f t="shared" si="6"/>
        <v>0.8882098345</v>
      </c>
    </row>
    <row r="50" ht="15.75" customHeight="1">
      <c r="A50" s="5" t="s">
        <v>13</v>
      </c>
      <c r="B50" s="6">
        <v>7889.43</v>
      </c>
      <c r="C50" s="6">
        <v>7896.35</v>
      </c>
      <c r="D50" s="6">
        <v>7787.65</v>
      </c>
      <c r="E50" s="6">
        <v>7824.42</v>
      </c>
      <c r="F50" s="6">
        <v>7921.24</v>
      </c>
      <c r="G50" s="6">
        <v>7923.59</v>
      </c>
      <c r="H50" s="6">
        <v>7908.19</v>
      </c>
      <c r="I50" s="6">
        <v>7905.27</v>
      </c>
      <c r="J50" s="6">
        <v>7916.63</v>
      </c>
      <c r="M50" s="7">
        <f t="shared" si="4"/>
        <v>7885.863333</v>
      </c>
      <c r="N50" s="7">
        <f t="shared" si="5"/>
        <v>47.48727435</v>
      </c>
      <c r="O50" s="3">
        <f t="shared" si="6"/>
        <v>0.6021823146</v>
      </c>
    </row>
    <row r="51" ht="15.75" customHeight="1">
      <c r="A51" s="5" t="s">
        <v>14</v>
      </c>
      <c r="B51" s="6">
        <v>15902.72</v>
      </c>
      <c r="C51" s="6">
        <v>15868.54</v>
      </c>
      <c r="D51" s="6">
        <v>15645.91</v>
      </c>
      <c r="E51" s="6">
        <v>15672.72</v>
      </c>
      <c r="F51" s="6">
        <v>15873.18</v>
      </c>
      <c r="G51" s="6">
        <v>15866.2</v>
      </c>
      <c r="H51" s="6">
        <v>15850.71</v>
      </c>
      <c r="I51" s="6">
        <v>15955.9</v>
      </c>
      <c r="J51" s="6">
        <v>15906.59</v>
      </c>
      <c r="M51" s="7">
        <f t="shared" si="4"/>
        <v>15838.05222</v>
      </c>
      <c r="N51" s="7">
        <f t="shared" si="5"/>
        <v>106.1466006</v>
      </c>
      <c r="O51" s="3">
        <f t="shared" si="6"/>
        <v>0.6701998397</v>
      </c>
    </row>
    <row r="52" ht="15.75" customHeight="1">
      <c r="A52" s="5" t="s">
        <v>15</v>
      </c>
      <c r="B52" s="6">
        <v>32918.28</v>
      </c>
      <c r="C52" s="6">
        <v>32312.15</v>
      </c>
      <c r="D52" s="6">
        <v>32289.7</v>
      </c>
      <c r="E52" s="6">
        <v>32407.58</v>
      </c>
      <c r="F52" s="6">
        <v>32767.53</v>
      </c>
      <c r="G52" s="6">
        <v>32088.82</v>
      </c>
      <c r="H52" s="6">
        <v>32280.73</v>
      </c>
      <c r="I52" s="6">
        <v>32945.86</v>
      </c>
      <c r="J52" s="6">
        <v>32887.26</v>
      </c>
      <c r="M52" s="7">
        <f t="shared" si="4"/>
        <v>32544.21222</v>
      </c>
      <c r="N52" s="7">
        <f t="shared" si="5"/>
        <v>332.2090673</v>
      </c>
      <c r="O52" s="3">
        <f t="shared" si="6"/>
        <v>1.020793083</v>
      </c>
    </row>
    <row r="53" ht="15.75" customHeight="1">
      <c r="A53" s="5" t="s">
        <v>16</v>
      </c>
      <c r="B53" s="6">
        <v>64078.42</v>
      </c>
      <c r="C53" s="6">
        <v>64600.13</v>
      </c>
      <c r="D53" s="6">
        <v>64878.67</v>
      </c>
      <c r="E53" s="6">
        <v>63074.9</v>
      </c>
      <c r="F53" s="6">
        <v>63212.83</v>
      </c>
      <c r="G53" s="6">
        <v>63247.28</v>
      </c>
      <c r="H53" s="6">
        <v>64290.04</v>
      </c>
      <c r="I53" s="6">
        <v>65810.63</v>
      </c>
      <c r="J53" s="6">
        <v>64067.47</v>
      </c>
      <c r="M53" s="7">
        <f t="shared" si="4"/>
        <v>64140.04111</v>
      </c>
      <c r="N53" s="7">
        <f t="shared" si="5"/>
        <v>892.3951958</v>
      </c>
      <c r="O53" s="3">
        <f t="shared" si="6"/>
        <v>1.39132308</v>
      </c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2" t="s">
        <v>18</v>
      </c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M60" s="4" t="s">
        <v>3</v>
      </c>
      <c r="N60" s="4" t="s">
        <v>4</v>
      </c>
      <c r="O60" s="4" t="s">
        <v>5</v>
      </c>
    </row>
    <row r="61" ht="15.75" customHeight="1">
      <c r="A61" s="5">
        <v>1.0</v>
      </c>
      <c r="B61" s="6">
        <v>24.17</v>
      </c>
      <c r="C61" s="6">
        <v>25.12</v>
      </c>
      <c r="D61" s="6">
        <v>24.96</v>
      </c>
      <c r="E61" s="6">
        <v>25.07</v>
      </c>
      <c r="F61" s="6">
        <v>25.49</v>
      </c>
      <c r="G61" s="6">
        <v>24.56</v>
      </c>
      <c r="H61" s="6">
        <v>24.67</v>
      </c>
      <c r="I61" s="6">
        <v>24.95</v>
      </c>
      <c r="J61" s="6">
        <v>24.33</v>
      </c>
      <c r="M61" s="7">
        <f t="shared" ref="M61:M81" si="7">AVERAGE(B61:J61)</f>
        <v>24.81333333</v>
      </c>
      <c r="N61" s="7">
        <f t="shared" ref="N61:N81" si="8">STDEV(B61:J61)</f>
        <v>0.4168632869</v>
      </c>
      <c r="O61" s="3">
        <f t="shared" ref="O61:O81" si="9">N61/M61*100</f>
        <v>1.679997126</v>
      </c>
    </row>
    <row r="62" ht="15.75" customHeight="1">
      <c r="A62" s="5">
        <v>2.0</v>
      </c>
      <c r="B62" s="6">
        <v>23.76</v>
      </c>
      <c r="C62" s="6">
        <v>24.01</v>
      </c>
      <c r="D62" s="6">
        <v>24.33</v>
      </c>
      <c r="E62" s="6">
        <v>26.21</v>
      </c>
      <c r="F62" s="6">
        <v>24.79</v>
      </c>
      <c r="G62" s="6">
        <v>23.97</v>
      </c>
      <c r="H62" s="6">
        <v>24.61</v>
      </c>
      <c r="I62" s="6">
        <v>23.74</v>
      </c>
      <c r="J62" s="6">
        <v>24.18</v>
      </c>
      <c r="M62" s="7">
        <f t="shared" si="7"/>
        <v>24.4</v>
      </c>
      <c r="N62" s="7">
        <f t="shared" si="8"/>
        <v>0.767121242</v>
      </c>
      <c r="O62" s="3">
        <f t="shared" si="9"/>
        <v>3.143939517</v>
      </c>
    </row>
    <row r="63" ht="15.75" customHeight="1">
      <c r="A63" s="5">
        <v>4.0</v>
      </c>
      <c r="B63" s="6">
        <v>23.93</v>
      </c>
      <c r="C63" s="6">
        <v>23.55</v>
      </c>
      <c r="D63" s="6">
        <v>23.88</v>
      </c>
      <c r="E63" s="6">
        <v>24.29</v>
      </c>
      <c r="F63" s="6">
        <v>24.55</v>
      </c>
      <c r="G63" s="6">
        <v>23.91</v>
      </c>
      <c r="H63" s="6">
        <v>24.2</v>
      </c>
      <c r="I63" s="6">
        <v>24.32</v>
      </c>
      <c r="J63" s="6">
        <v>24.57</v>
      </c>
      <c r="M63" s="7">
        <f t="shared" si="7"/>
        <v>24.13333333</v>
      </c>
      <c r="N63" s="7">
        <f t="shared" si="8"/>
        <v>0.3398161268</v>
      </c>
      <c r="O63" s="3">
        <f t="shared" si="9"/>
        <v>1.408077873</v>
      </c>
    </row>
    <row r="64" ht="15.75" customHeight="1">
      <c r="A64" s="5">
        <v>8.0</v>
      </c>
      <c r="B64" s="6">
        <v>932.5</v>
      </c>
      <c r="C64" s="6">
        <v>946.64</v>
      </c>
      <c r="D64" s="6">
        <v>992.58</v>
      </c>
      <c r="E64" s="6">
        <v>982.1</v>
      </c>
      <c r="F64" s="6">
        <v>942.88</v>
      </c>
      <c r="G64" s="6">
        <v>976.15</v>
      </c>
      <c r="H64" s="6">
        <v>961.99</v>
      </c>
      <c r="I64" s="6">
        <v>978.12</v>
      </c>
      <c r="J64" s="6">
        <v>1003.89</v>
      </c>
      <c r="M64" s="7">
        <f t="shared" si="7"/>
        <v>968.5388889</v>
      </c>
      <c r="N64" s="7">
        <f t="shared" si="8"/>
        <v>24.08561783</v>
      </c>
      <c r="O64" s="3">
        <f t="shared" si="9"/>
        <v>2.48679925</v>
      </c>
    </row>
    <row r="65" ht="15.75" customHeight="1">
      <c r="A65" s="5">
        <v>16.0</v>
      </c>
      <c r="B65" s="6">
        <v>51.94</v>
      </c>
      <c r="C65" s="6">
        <v>57.43</v>
      </c>
      <c r="D65" s="6">
        <v>55.46</v>
      </c>
      <c r="E65" s="6">
        <v>52.68</v>
      </c>
      <c r="F65" s="6">
        <v>74.54</v>
      </c>
      <c r="G65" s="6">
        <v>61.98</v>
      </c>
      <c r="H65" s="6">
        <v>55.75</v>
      </c>
      <c r="I65" s="6">
        <v>52.97</v>
      </c>
      <c r="J65" s="6">
        <v>57.09</v>
      </c>
      <c r="M65" s="7">
        <f t="shared" si="7"/>
        <v>57.76</v>
      </c>
      <c r="N65" s="7">
        <f t="shared" si="8"/>
        <v>6.998996357</v>
      </c>
      <c r="O65" s="3">
        <f t="shared" si="9"/>
        <v>12.11737596</v>
      </c>
    </row>
    <row r="66" ht="15.75" customHeight="1">
      <c r="A66" s="5">
        <v>32.0</v>
      </c>
      <c r="B66" s="6">
        <v>250.64</v>
      </c>
      <c r="C66" s="6">
        <v>257.51</v>
      </c>
      <c r="D66" s="6">
        <v>271.56</v>
      </c>
      <c r="E66" s="6">
        <v>280.13</v>
      </c>
      <c r="F66" s="6">
        <v>262.86</v>
      </c>
      <c r="G66" s="6">
        <v>250.61</v>
      </c>
      <c r="H66" s="6">
        <v>283.58</v>
      </c>
      <c r="I66" s="6">
        <v>256.88</v>
      </c>
      <c r="J66" s="6">
        <v>271.42</v>
      </c>
      <c r="M66" s="7">
        <f t="shared" si="7"/>
        <v>265.0211111</v>
      </c>
      <c r="N66" s="7">
        <f t="shared" si="8"/>
        <v>12.23864315</v>
      </c>
      <c r="O66" s="3">
        <f t="shared" si="9"/>
        <v>4.617988015</v>
      </c>
    </row>
    <row r="67" ht="15.75" customHeight="1">
      <c r="A67" s="5">
        <v>64.0</v>
      </c>
      <c r="B67" s="6">
        <v>67.61</v>
      </c>
      <c r="C67" s="6">
        <v>64.18</v>
      </c>
      <c r="D67" s="6">
        <v>77.32</v>
      </c>
      <c r="E67" s="6">
        <v>77.91</v>
      </c>
      <c r="F67" s="6">
        <v>60.28</v>
      </c>
      <c r="G67" s="6">
        <v>68.98</v>
      </c>
      <c r="H67" s="6">
        <v>64.83</v>
      </c>
      <c r="I67" s="6">
        <v>90.39</v>
      </c>
      <c r="J67" s="6">
        <v>65.62</v>
      </c>
      <c r="M67" s="7">
        <f t="shared" si="7"/>
        <v>70.79111111</v>
      </c>
      <c r="N67" s="7">
        <f t="shared" si="8"/>
        <v>9.40270233</v>
      </c>
      <c r="O67" s="3">
        <f t="shared" si="9"/>
        <v>13.28232059</v>
      </c>
    </row>
    <row r="68" ht="15.75" customHeight="1">
      <c r="A68" s="5">
        <v>128.0</v>
      </c>
      <c r="B68" s="6">
        <v>76.19</v>
      </c>
      <c r="C68" s="6">
        <v>75.41</v>
      </c>
      <c r="D68" s="6">
        <v>76.66</v>
      </c>
      <c r="E68" s="6">
        <v>82.11</v>
      </c>
      <c r="F68" s="6">
        <v>80.97</v>
      </c>
      <c r="G68" s="6">
        <v>116.84</v>
      </c>
      <c r="H68" s="6">
        <v>87.06</v>
      </c>
      <c r="I68" s="6">
        <v>75.8</v>
      </c>
      <c r="J68" s="6">
        <v>136.14</v>
      </c>
      <c r="M68" s="7">
        <f t="shared" si="7"/>
        <v>89.68666667</v>
      </c>
      <c r="N68" s="7">
        <f t="shared" si="8"/>
        <v>21.7486149</v>
      </c>
      <c r="O68" s="3">
        <f t="shared" si="9"/>
        <v>24.24955203</v>
      </c>
    </row>
    <row r="69" ht="15.75" customHeight="1">
      <c r="A69" s="5">
        <v>256.0</v>
      </c>
      <c r="B69" s="6">
        <v>120.77</v>
      </c>
      <c r="C69" s="6">
        <v>126.27</v>
      </c>
      <c r="D69" s="6">
        <v>126.0</v>
      </c>
      <c r="E69" s="6">
        <v>122.72</v>
      </c>
      <c r="F69" s="6">
        <v>115.29</v>
      </c>
      <c r="G69" s="6">
        <v>131.17</v>
      </c>
      <c r="H69" s="6">
        <v>131.28</v>
      </c>
      <c r="I69" s="6">
        <v>103.38</v>
      </c>
      <c r="J69" s="6">
        <v>125.19</v>
      </c>
      <c r="M69" s="7">
        <f t="shared" si="7"/>
        <v>122.4522222</v>
      </c>
      <c r="N69" s="7">
        <f t="shared" si="8"/>
        <v>8.707292601</v>
      </c>
      <c r="O69" s="3">
        <f t="shared" si="9"/>
        <v>7.110767321</v>
      </c>
    </row>
    <row r="70" ht="15.75" customHeight="1">
      <c r="A70" s="5">
        <v>512.0</v>
      </c>
      <c r="B70" s="6">
        <v>158.24</v>
      </c>
      <c r="C70" s="6">
        <v>134.8</v>
      </c>
      <c r="D70" s="6">
        <v>134.68</v>
      </c>
      <c r="E70" s="6">
        <v>134.55</v>
      </c>
      <c r="F70" s="6">
        <v>139.76</v>
      </c>
      <c r="G70" s="6">
        <v>134.11</v>
      </c>
      <c r="H70" s="6">
        <v>135.09</v>
      </c>
      <c r="I70" s="6">
        <v>137.3</v>
      </c>
      <c r="J70" s="6">
        <v>165.77</v>
      </c>
      <c r="M70" s="7">
        <f t="shared" si="7"/>
        <v>141.5888889</v>
      </c>
      <c r="N70" s="7">
        <f t="shared" si="8"/>
        <v>11.85992247</v>
      </c>
      <c r="O70" s="3">
        <f t="shared" si="9"/>
        <v>8.37630874</v>
      </c>
    </row>
    <row r="71" ht="15.75" customHeight="1">
      <c r="A71" s="5" t="s">
        <v>6</v>
      </c>
      <c r="B71" s="6">
        <v>185.79</v>
      </c>
      <c r="C71" s="6">
        <v>184.31</v>
      </c>
      <c r="D71" s="6">
        <v>182.42</v>
      </c>
      <c r="E71" s="6">
        <v>185.25</v>
      </c>
      <c r="F71" s="6">
        <v>184.25</v>
      </c>
      <c r="G71" s="6">
        <v>186.86</v>
      </c>
      <c r="H71" s="6">
        <v>188.59</v>
      </c>
      <c r="I71" s="6">
        <v>184.12</v>
      </c>
      <c r="J71" s="6">
        <v>182.23</v>
      </c>
      <c r="M71" s="7">
        <f t="shared" si="7"/>
        <v>184.8688889</v>
      </c>
      <c r="N71" s="7">
        <f t="shared" si="8"/>
        <v>2.031683073</v>
      </c>
      <c r="O71" s="3">
        <f t="shared" si="9"/>
        <v>1.098985928</v>
      </c>
    </row>
    <row r="72" ht="15.75" customHeight="1">
      <c r="A72" s="5" t="s">
        <v>7</v>
      </c>
      <c r="B72" s="6">
        <v>303.95</v>
      </c>
      <c r="C72" s="6">
        <v>306.79</v>
      </c>
      <c r="D72" s="6">
        <v>301.37</v>
      </c>
      <c r="E72" s="6">
        <v>303.43</v>
      </c>
      <c r="F72" s="6">
        <v>313.5</v>
      </c>
      <c r="G72" s="6">
        <v>302.24</v>
      </c>
      <c r="H72" s="6">
        <v>309.57</v>
      </c>
      <c r="I72" s="6">
        <v>303.91</v>
      </c>
      <c r="J72" s="6">
        <v>305.86</v>
      </c>
      <c r="M72" s="7">
        <f t="shared" si="7"/>
        <v>305.6244444</v>
      </c>
      <c r="N72" s="7">
        <f t="shared" si="8"/>
        <v>3.858743679</v>
      </c>
      <c r="O72" s="3">
        <f t="shared" si="9"/>
        <v>1.262576914</v>
      </c>
    </row>
    <row r="73" ht="15.75" customHeight="1">
      <c r="A73" s="5" t="s">
        <v>8</v>
      </c>
      <c r="B73" s="6">
        <v>508.68</v>
      </c>
      <c r="C73" s="6">
        <v>499.85</v>
      </c>
      <c r="D73" s="6">
        <v>502.66</v>
      </c>
      <c r="E73" s="6">
        <v>506.72</v>
      </c>
      <c r="F73" s="6">
        <v>499.61</v>
      </c>
      <c r="G73" s="6">
        <v>505.86</v>
      </c>
      <c r="H73" s="6">
        <v>511.68</v>
      </c>
      <c r="I73" s="6">
        <v>498.43</v>
      </c>
      <c r="J73" s="6">
        <v>500.36</v>
      </c>
      <c r="M73" s="7">
        <f t="shared" si="7"/>
        <v>503.7611111</v>
      </c>
      <c r="N73" s="7">
        <f t="shared" si="8"/>
        <v>4.660926529</v>
      </c>
      <c r="O73" s="3">
        <f t="shared" si="9"/>
        <v>0.9252255536</v>
      </c>
    </row>
    <row r="74" ht="15.75" customHeight="1">
      <c r="A74" s="5" t="s">
        <v>9</v>
      </c>
      <c r="B74" s="6">
        <v>619.45</v>
      </c>
      <c r="C74" s="6">
        <v>628.72</v>
      </c>
      <c r="D74" s="6">
        <v>620.5</v>
      </c>
      <c r="E74" s="6">
        <v>635.58</v>
      </c>
      <c r="F74" s="6">
        <v>626.61</v>
      </c>
      <c r="G74" s="6">
        <v>623.93</v>
      </c>
      <c r="H74" s="6">
        <v>631.79</v>
      </c>
      <c r="I74" s="6">
        <v>616.2</v>
      </c>
      <c r="J74" s="6">
        <v>621.26</v>
      </c>
      <c r="M74" s="7">
        <f t="shared" si="7"/>
        <v>624.8933333</v>
      </c>
      <c r="N74" s="7">
        <f t="shared" si="8"/>
        <v>6.304696662</v>
      </c>
      <c r="O74" s="3">
        <f t="shared" si="9"/>
        <v>1.008923656</v>
      </c>
    </row>
    <row r="75" ht="15.75" customHeight="1">
      <c r="A75" s="5" t="s">
        <v>10</v>
      </c>
      <c r="B75" s="6">
        <v>1264.35</v>
      </c>
      <c r="C75" s="6">
        <v>1300.64</v>
      </c>
      <c r="D75" s="6">
        <v>1270.86</v>
      </c>
      <c r="E75" s="6">
        <v>1292.67</v>
      </c>
      <c r="F75" s="6">
        <v>1287.18</v>
      </c>
      <c r="G75" s="6">
        <v>1275.34</v>
      </c>
      <c r="H75" s="6">
        <v>1310.96</v>
      </c>
      <c r="I75" s="6">
        <v>1264.16</v>
      </c>
      <c r="J75" s="6">
        <v>1282.36</v>
      </c>
      <c r="M75" s="7">
        <f t="shared" si="7"/>
        <v>1283.168889</v>
      </c>
      <c r="N75" s="7">
        <f t="shared" si="8"/>
        <v>16.25149489</v>
      </c>
      <c r="O75" s="3">
        <f t="shared" si="9"/>
        <v>1.26651254</v>
      </c>
    </row>
    <row r="76" ht="15.75" customHeight="1">
      <c r="A76" s="5" t="s">
        <v>11</v>
      </c>
      <c r="B76" s="6">
        <v>2515.42</v>
      </c>
      <c r="C76" s="6">
        <v>2551.27</v>
      </c>
      <c r="D76" s="6">
        <v>2506.61</v>
      </c>
      <c r="E76" s="6">
        <v>2546.57</v>
      </c>
      <c r="F76" s="6">
        <v>2557.63</v>
      </c>
      <c r="G76" s="6">
        <v>2608.42</v>
      </c>
      <c r="H76" s="6">
        <v>2566.05</v>
      </c>
      <c r="I76" s="6">
        <v>2492.3</v>
      </c>
      <c r="J76" s="6">
        <v>2577.62</v>
      </c>
      <c r="M76" s="7">
        <f t="shared" si="7"/>
        <v>2546.876667</v>
      </c>
      <c r="N76" s="7">
        <f t="shared" si="8"/>
        <v>36.78471082</v>
      </c>
      <c r="O76" s="3">
        <f t="shared" si="9"/>
        <v>1.444306719</v>
      </c>
    </row>
    <row r="77" ht="15.75" customHeight="1">
      <c r="A77" s="5" t="s">
        <v>12</v>
      </c>
      <c r="B77" s="6">
        <v>5074.18</v>
      </c>
      <c r="C77" s="6">
        <v>5077.65</v>
      </c>
      <c r="D77" s="6">
        <v>5081.16</v>
      </c>
      <c r="E77" s="6">
        <v>5163.16</v>
      </c>
      <c r="F77" s="6">
        <v>5126.62</v>
      </c>
      <c r="G77" s="6">
        <v>5058.03</v>
      </c>
      <c r="H77" s="6">
        <v>5131.55</v>
      </c>
      <c r="I77" s="6">
        <v>5050.74</v>
      </c>
      <c r="J77" s="6">
        <v>5058.71</v>
      </c>
      <c r="M77" s="7">
        <f t="shared" si="7"/>
        <v>5091.311111</v>
      </c>
      <c r="N77" s="7">
        <f t="shared" si="8"/>
        <v>39.41410675</v>
      </c>
      <c r="O77" s="3">
        <f t="shared" si="9"/>
        <v>0.7741445355</v>
      </c>
    </row>
    <row r="78" ht="15.75" customHeight="1">
      <c r="A78" s="5" t="s">
        <v>13</v>
      </c>
      <c r="B78" s="6">
        <v>9999.22</v>
      </c>
      <c r="C78" s="6">
        <v>10017.86</v>
      </c>
      <c r="D78" s="6">
        <v>10060.79</v>
      </c>
      <c r="E78" s="6">
        <v>10144.14</v>
      </c>
      <c r="F78" s="6">
        <v>10132.25</v>
      </c>
      <c r="G78" s="6">
        <v>10063.28</v>
      </c>
      <c r="H78" s="6">
        <v>10195.04</v>
      </c>
      <c r="I78" s="6">
        <v>10050.11</v>
      </c>
      <c r="J78" s="6">
        <v>9961.76</v>
      </c>
      <c r="M78" s="7">
        <f t="shared" si="7"/>
        <v>10069.38333</v>
      </c>
      <c r="N78" s="7">
        <f t="shared" si="8"/>
        <v>74.97771452</v>
      </c>
      <c r="O78" s="3">
        <f t="shared" si="9"/>
        <v>0.7446107874</v>
      </c>
    </row>
    <row r="79" ht="15.75" customHeight="1">
      <c r="A79" s="5" t="s">
        <v>14</v>
      </c>
      <c r="B79" s="6">
        <v>20550.08</v>
      </c>
      <c r="C79" s="6">
        <v>20553.07</v>
      </c>
      <c r="D79" s="6">
        <v>20643.57</v>
      </c>
      <c r="E79" s="6">
        <v>20594.09</v>
      </c>
      <c r="F79" s="6">
        <v>20715.41</v>
      </c>
      <c r="G79" s="6">
        <v>20640.62</v>
      </c>
      <c r="H79" s="6">
        <v>20856.04</v>
      </c>
      <c r="I79" s="6">
        <v>20607.72</v>
      </c>
      <c r="J79" s="6">
        <v>20222.01</v>
      </c>
      <c r="M79" s="7">
        <f t="shared" si="7"/>
        <v>20598.06778</v>
      </c>
      <c r="N79" s="7">
        <f t="shared" si="8"/>
        <v>169.578918</v>
      </c>
      <c r="O79" s="3">
        <f t="shared" si="9"/>
        <v>0.8232758522</v>
      </c>
    </row>
    <row r="80" ht="15.75" customHeight="1">
      <c r="A80" s="5" t="s">
        <v>15</v>
      </c>
      <c r="B80" s="6">
        <v>41767.57</v>
      </c>
      <c r="C80" s="6">
        <v>41902.19</v>
      </c>
      <c r="D80" s="6">
        <v>41786.25</v>
      </c>
      <c r="E80" s="6">
        <v>41929.86</v>
      </c>
      <c r="F80" s="6">
        <v>41986.1</v>
      </c>
      <c r="G80" s="6">
        <v>42067.63</v>
      </c>
      <c r="H80" s="6">
        <v>42393.91</v>
      </c>
      <c r="I80" s="6">
        <v>41874.67</v>
      </c>
      <c r="J80" s="6">
        <v>41262.71</v>
      </c>
      <c r="M80" s="7">
        <f t="shared" si="7"/>
        <v>41885.65444</v>
      </c>
      <c r="N80" s="7">
        <f t="shared" si="8"/>
        <v>299.1156332</v>
      </c>
      <c r="O80" s="3">
        <f t="shared" si="9"/>
        <v>0.714124292</v>
      </c>
    </row>
    <row r="81" ht="15.75" customHeight="1">
      <c r="A81" s="5" t="s">
        <v>16</v>
      </c>
      <c r="B81" s="6">
        <v>83213.6</v>
      </c>
      <c r="C81" s="6">
        <v>84204.89</v>
      </c>
      <c r="D81" s="6">
        <v>84060.93</v>
      </c>
      <c r="E81" s="6">
        <v>83205.01</v>
      </c>
      <c r="F81" s="6">
        <v>83870.5</v>
      </c>
      <c r="G81" s="6">
        <v>83478.06</v>
      </c>
      <c r="H81" s="6">
        <v>83284.13</v>
      </c>
      <c r="I81" s="6">
        <v>83773.43</v>
      </c>
      <c r="J81" s="6">
        <v>83488.39</v>
      </c>
      <c r="M81" s="7">
        <f t="shared" si="7"/>
        <v>83619.88222</v>
      </c>
      <c r="N81" s="7">
        <f t="shared" si="8"/>
        <v>372.5689432</v>
      </c>
      <c r="O81" s="3">
        <f t="shared" si="9"/>
        <v>0.4455506673</v>
      </c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mergeCells count="6">
    <mergeCell ref="B2:N2"/>
    <mergeCell ref="A3:A4"/>
    <mergeCell ref="B30:N30"/>
    <mergeCell ref="A31:A32"/>
    <mergeCell ref="B58:N58"/>
    <mergeCell ref="A59:A6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2"/>
      <c r="C1" s="2"/>
      <c r="D1" s="2"/>
      <c r="E1" s="1"/>
      <c r="F1" s="1"/>
    </row>
    <row r="2" ht="15.75" customHeight="1">
      <c r="A2" s="1"/>
      <c r="B2" s="2" t="s">
        <v>0</v>
      </c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7.5</v>
      </c>
      <c r="C5" s="8">
        <v>7.66</v>
      </c>
      <c r="D5" s="8">
        <v>7.46</v>
      </c>
      <c r="E5" s="8">
        <v>7.51</v>
      </c>
      <c r="F5" s="8">
        <v>7.96</v>
      </c>
      <c r="G5" s="8">
        <v>7.7</v>
      </c>
      <c r="H5" s="8">
        <v>7.51</v>
      </c>
      <c r="I5" s="8">
        <v>7.54</v>
      </c>
      <c r="J5" s="8">
        <v>7.63</v>
      </c>
      <c r="K5" s="8">
        <v>7.68</v>
      </c>
      <c r="L5" s="8">
        <v>7.58</v>
      </c>
      <c r="N5" s="7">
        <f t="shared" ref="N5:N25" si="1">AVERAGE(B5:L5)</f>
        <v>7.611818182</v>
      </c>
      <c r="O5" s="7">
        <f t="shared" ref="O5:O25" si="2">STDEV(B5:L5)</f>
        <v>0.140983558</v>
      </c>
      <c r="P5" s="3">
        <f t="shared" ref="P5:P25" si="3">O5/N5*100</f>
        <v>1.852166653</v>
      </c>
    </row>
    <row r="6" ht="15.75" customHeight="1">
      <c r="A6" s="5">
        <v>2.0</v>
      </c>
      <c r="B6" s="8">
        <v>6.09</v>
      </c>
      <c r="C6" s="8">
        <v>6.46</v>
      </c>
      <c r="D6" s="8">
        <v>6.09</v>
      </c>
      <c r="E6" s="8">
        <v>6.11</v>
      </c>
      <c r="F6" s="8">
        <v>6.72</v>
      </c>
      <c r="G6" s="8">
        <v>6.2</v>
      </c>
      <c r="H6" s="8">
        <v>6.03</v>
      </c>
      <c r="I6" s="8">
        <v>6.09</v>
      </c>
      <c r="J6" s="8">
        <v>6.06</v>
      </c>
      <c r="K6" s="8">
        <v>6.11</v>
      </c>
      <c r="L6" s="8">
        <v>6.08</v>
      </c>
      <c r="N6" s="7">
        <f t="shared" si="1"/>
        <v>6.185454545</v>
      </c>
      <c r="O6" s="7">
        <f t="shared" si="2"/>
        <v>0.2123847281</v>
      </c>
      <c r="P6" s="3">
        <f t="shared" si="3"/>
        <v>3.433615534</v>
      </c>
    </row>
    <row r="7" ht="15.75" customHeight="1">
      <c r="A7" s="5">
        <v>4.0</v>
      </c>
      <c r="B7" s="8">
        <v>6.09</v>
      </c>
      <c r="C7" s="8">
        <v>6.09</v>
      </c>
      <c r="D7" s="8">
        <v>6.46</v>
      </c>
      <c r="E7" s="8">
        <v>6.08</v>
      </c>
      <c r="F7" s="8">
        <v>6.7</v>
      </c>
      <c r="G7" s="8">
        <v>6.1</v>
      </c>
      <c r="H7" s="8">
        <v>6.03</v>
      </c>
      <c r="I7" s="8">
        <v>6.13</v>
      </c>
      <c r="J7" s="8">
        <v>6.03</v>
      </c>
      <c r="K7" s="8">
        <v>6.1</v>
      </c>
      <c r="L7" s="8">
        <v>6.06</v>
      </c>
      <c r="N7" s="7">
        <f t="shared" si="1"/>
        <v>6.17</v>
      </c>
      <c r="O7" s="7">
        <f t="shared" si="2"/>
        <v>0.2118017941</v>
      </c>
      <c r="P7" s="3">
        <f t="shared" si="3"/>
        <v>3.432768138</v>
      </c>
    </row>
    <row r="8" ht="15.75" customHeight="1">
      <c r="A8" s="5">
        <v>8.0</v>
      </c>
      <c r="B8" s="8">
        <v>6.69</v>
      </c>
      <c r="C8" s="8">
        <v>6.5</v>
      </c>
      <c r="D8" s="8">
        <v>6.51</v>
      </c>
      <c r="E8" s="8">
        <v>6.51</v>
      </c>
      <c r="F8" s="8">
        <v>7.55</v>
      </c>
      <c r="G8" s="8">
        <v>6.54</v>
      </c>
      <c r="H8" s="8">
        <v>6.52</v>
      </c>
      <c r="I8" s="8">
        <v>6.55</v>
      </c>
      <c r="J8" s="8">
        <v>6.55</v>
      </c>
      <c r="K8" s="8">
        <v>6.51</v>
      </c>
      <c r="L8" s="8">
        <v>6.57</v>
      </c>
      <c r="N8" s="7">
        <f t="shared" si="1"/>
        <v>6.636363636</v>
      </c>
      <c r="O8" s="7">
        <f t="shared" si="2"/>
        <v>0.3076125071</v>
      </c>
      <c r="P8" s="3">
        <f t="shared" si="3"/>
        <v>4.635256957</v>
      </c>
    </row>
    <row r="9" ht="15.75" customHeight="1">
      <c r="A9" s="5">
        <v>16.0</v>
      </c>
      <c r="B9" s="8">
        <v>6.79</v>
      </c>
      <c r="C9" s="8">
        <v>6.76</v>
      </c>
      <c r="D9" s="8">
        <v>6.77</v>
      </c>
      <c r="E9" s="8">
        <v>6.8</v>
      </c>
      <c r="F9" s="8">
        <v>8.06</v>
      </c>
      <c r="G9" s="8">
        <v>6.7</v>
      </c>
      <c r="H9" s="8">
        <v>6.71</v>
      </c>
      <c r="I9" s="8">
        <v>6.82</v>
      </c>
      <c r="J9" s="8">
        <v>6.79</v>
      </c>
      <c r="K9" s="8">
        <v>6.78</v>
      </c>
      <c r="L9" s="8">
        <v>6.8</v>
      </c>
      <c r="N9" s="7">
        <f t="shared" si="1"/>
        <v>6.889090909</v>
      </c>
      <c r="O9" s="7">
        <f t="shared" si="2"/>
        <v>0.3901142024</v>
      </c>
      <c r="P9" s="3">
        <f t="shared" si="3"/>
        <v>5.662782035</v>
      </c>
    </row>
    <row r="10" ht="15.75" customHeight="1">
      <c r="A10" s="5">
        <v>32.0</v>
      </c>
      <c r="B10" s="8">
        <v>7.14</v>
      </c>
      <c r="C10" s="8">
        <v>7.16</v>
      </c>
      <c r="D10" s="8">
        <v>7.11</v>
      </c>
      <c r="E10" s="8">
        <v>7.15</v>
      </c>
      <c r="F10" s="8">
        <v>8.48</v>
      </c>
      <c r="G10" s="8">
        <v>7.09</v>
      </c>
      <c r="H10" s="8">
        <v>7.07</v>
      </c>
      <c r="I10" s="8">
        <v>7.13</v>
      </c>
      <c r="J10" s="8">
        <v>7.16</v>
      </c>
      <c r="K10" s="8">
        <v>7.51</v>
      </c>
      <c r="L10" s="8">
        <v>7.16</v>
      </c>
      <c r="N10" s="7">
        <f t="shared" si="1"/>
        <v>7.287272727</v>
      </c>
      <c r="O10" s="7">
        <f t="shared" si="2"/>
        <v>0.4127490983</v>
      </c>
      <c r="P10" s="3">
        <f t="shared" si="3"/>
        <v>5.663972158</v>
      </c>
    </row>
    <row r="11" ht="15.75" customHeight="1">
      <c r="A11" s="5">
        <v>64.0</v>
      </c>
      <c r="B11" s="8">
        <v>7.86</v>
      </c>
      <c r="C11" s="8">
        <v>7.84</v>
      </c>
      <c r="D11" s="8">
        <v>7.77</v>
      </c>
      <c r="E11" s="8">
        <v>7.84</v>
      </c>
      <c r="F11" s="8">
        <v>9.24</v>
      </c>
      <c r="G11" s="8">
        <v>9.67</v>
      </c>
      <c r="H11" s="8">
        <v>7.75</v>
      </c>
      <c r="I11" s="8">
        <v>7.89</v>
      </c>
      <c r="J11" s="8">
        <v>7.84</v>
      </c>
      <c r="K11" s="8">
        <v>7.86</v>
      </c>
      <c r="L11" s="8">
        <v>7.83</v>
      </c>
      <c r="N11" s="7">
        <f t="shared" si="1"/>
        <v>8.126363636</v>
      </c>
      <c r="O11" s="7">
        <f t="shared" si="2"/>
        <v>0.6650755254</v>
      </c>
      <c r="P11" s="3">
        <f t="shared" si="3"/>
        <v>8.184171361</v>
      </c>
    </row>
    <row r="12" ht="15.75" customHeight="1">
      <c r="A12" s="5">
        <v>128.0</v>
      </c>
      <c r="B12" s="8">
        <v>9.85</v>
      </c>
      <c r="C12" s="8">
        <v>9.85</v>
      </c>
      <c r="D12" s="8">
        <v>9.8</v>
      </c>
      <c r="E12" s="8">
        <v>9.85</v>
      </c>
      <c r="F12" s="8">
        <v>11.47</v>
      </c>
      <c r="G12" s="8">
        <v>9.75</v>
      </c>
      <c r="H12" s="8">
        <v>9.71</v>
      </c>
      <c r="I12" s="8">
        <v>9.93</v>
      </c>
      <c r="J12" s="8">
        <v>9.87</v>
      </c>
      <c r="K12" s="8">
        <v>9.9</v>
      </c>
      <c r="L12" s="8">
        <v>9.83</v>
      </c>
      <c r="N12" s="7">
        <f t="shared" si="1"/>
        <v>9.982727273</v>
      </c>
      <c r="O12" s="7">
        <f t="shared" si="2"/>
        <v>0.4972341684</v>
      </c>
      <c r="P12" s="3">
        <f t="shared" si="3"/>
        <v>4.980945134</v>
      </c>
    </row>
    <row r="13" ht="15.75" customHeight="1">
      <c r="A13" s="5">
        <v>256.0</v>
      </c>
      <c r="B13" s="8">
        <v>13.17</v>
      </c>
      <c r="C13" s="8">
        <v>13.25</v>
      </c>
      <c r="D13" s="8">
        <v>13.16</v>
      </c>
      <c r="E13" s="8">
        <v>13.16</v>
      </c>
      <c r="F13" s="8">
        <v>14.58</v>
      </c>
      <c r="G13" s="8">
        <v>13.04</v>
      </c>
      <c r="H13" s="8">
        <v>13.0</v>
      </c>
      <c r="I13" s="8">
        <v>13.42</v>
      </c>
      <c r="J13" s="8">
        <v>13.2</v>
      </c>
      <c r="K13" s="8">
        <v>13.24</v>
      </c>
      <c r="L13" s="8">
        <v>13.17</v>
      </c>
      <c r="N13" s="7">
        <f t="shared" si="1"/>
        <v>13.30818182</v>
      </c>
      <c r="O13" s="7">
        <f t="shared" si="2"/>
        <v>0.4357480506</v>
      </c>
      <c r="P13" s="3">
        <f t="shared" si="3"/>
        <v>3.274286875</v>
      </c>
    </row>
    <row r="14" ht="15.75" customHeight="1">
      <c r="A14" s="5">
        <v>512.0</v>
      </c>
      <c r="B14" s="8">
        <v>18.63</v>
      </c>
      <c r="C14" s="8">
        <v>18.75</v>
      </c>
      <c r="D14" s="8">
        <v>18.62</v>
      </c>
      <c r="E14" s="8">
        <v>18.6</v>
      </c>
      <c r="F14" s="8">
        <v>19.93</v>
      </c>
      <c r="G14" s="8">
        <v>18.39</v>
      </c>
      <c r="H14" s="8">
        <v>18.42</v>
      </c>
      <c r="I14" s="8">
        <v>19.39</v>
      </c>
      <c r="J14" s="8">
        <v>18.57</v>
      </c>
      <c r="K14" s="8">
        <v>18.74</v>
      </c>
      <c r="L14" s="8">
        <v>18.56</v>
      </c>
      <c r="N14" s="7">
        <f t="shared" si="1"/>
        <v>18.78181818</v>
      </c>
      <c r="O14" s="7">
        <f t="shared" si="2"/>
        <v>0.4638710636</v>
      </c>
      <c r="P14" s="3">
        <f t="shared" si="3"/>
        <v>2.469787851</v>
      </c>
    </row>
    <row r="15" ht="15.75" customHeight="1">
      <c r="A15" s="5" t="s">
        <v>6</v>
      </c>
      <c r="B15" s="8">
        <v>37.24</v>
      </c>
      <c r="C15" s="8">
        <v>36.95</v>
      </c>
      <c r="D15" s="8">
        <v>36.96</v>
      </c>
      <c r="E15" s="8">
        <v>37.02</v>
      </c>
      <c r="F15" s="8">
        <v>36.83</v>
      </c>
      <c r="G15" s="8">
        <v>36.31</v>
      </c>
      <c r="H15" s="8">
        <v>36.57</v>
      </c>
      <c r="I15" s="8">
        <v>36.93</v>
      </c>
      <c r="J15" s="8">
        <v>36.99</v>
      </c>
      <c r="K15" s="8">
        <v>36.95</v>
      </c>
      <c r="L15" s="8">
        <v>36.8</v>
      </c>
      <c r="N15" s="7">
        <f t="shared" si="1"/>
        <v>36.86818182</v>
      </c>
      <c r="O15" s="7">
        <f t="shared" si="2"/>
        <v>0.2466502861</v>
      </c>
      <c r="P15" s="3">
        <f t="shared" si="3"/>
        <v>0.6690058309</v>
      </c>
    </row>
    <row r="16" ht="15.75" customHeight="1">
      <c r="A16" s="5" t="s">
        <v>7</v>
      </c>
      <c r="B16" s="8">
        <v>47.14</v>
      </c>
      <c r="C16" s="8">
        <v>47.38</v>
      </c>
      <c r="D16" s="8">
        <v>47.42</v>
      </c>
      <c r="E16" s="8">
        <v>47.31</v>
      </c>
      <c r="F16" s="8">
        <v>47.14</v>
      </c>
      <c r="G16" s="8">
        <v>46.42</v>
      </c>
      <c r="H16" s="8">
        <v>46.5</v>
      </c>
      <c r="I16" s="8">
        <v>47.7</v>
      </c>
      <c r="J16" s="8">
        <v>46.88</v>
      </c>
      <c r="K16" s="8">
        <v>46.56</v>
      </c>
      <c r="L16" s="8">
        <v>47.14</v>
      </c>
      <c r="N16" s="7">
        <f t="shared" si="1"/>
        <v>47.05363636</v>
      </c>
      <c r="O16" s="7">
        <f t="shared" si="2"/>
        <v>0.4157468635</v>
      </c>
      <c r="P16" s="3">
        <f t="shared" si="3"/>
        <v>0.8835594774</v>
      </c>
    </row>
    <row r="17" ht="15.75" customHeight="1">
      <c r="A17" s="5" t="s">
        <v>8</v>
      </c>
      <c r="B17" s="8">
        <v>66.02</v>
      </c>
      <c r="C17" s="8">
        <v>66.08</v>
      </c>
      <c r="D17" s="8">
        <v>66.93</v>
      </c>
      <c r="E17" s="8">
        <v>66.7</v>
      </c>
      <c r="F17" s="8">
        <v>66.74</v>
      </c>
      <c r="G17" s="8">
        <v>65.93</v>
      </c>
      <c r="H17" s="8">
        <v>65.95</v>
      </c>
      <c r="I17" s="8">
        <v>80.75</v>
      </c>
      <c r="J17" s="8">
        <v>65.96</v>
      </c>
      <c r="K17" s="8">
        <v>66.2</v>
      </c>
      <c r="L17" s="8">
        <v>66.44</v>
      </c>
      <c r="N17" s="7">
        <f t="shared" si="1"/>
        <v>67.60909091</v>
      </c>
      <c r="O17" s="7">
        <f t="shared" si="2"/>
        <v>4.373025165</v>
      </c>
      <c r="P17" s="3">
        <f t="shared" si="3"/>
        <v>6.468102301</v>
      </c>
    </row>
    <row r="18" ht="15.75" customHeight="1">
      <c r="A18" s="5" t="s">
        <v>9</v>
      </c>
      <c r="B18" s="8">
        <v>101.72</v>
      </c>
      <c r="C18" s="8">
        <v>102.6</v>
      </c>
      <c r="D18" s="8">
        <v>101.93</v>
      </c>
      <c r="E18" s="8">
        <v>101.6</v>
      </c>
      <c r="F18" s="8">
        <v>102.56</v>
      </c>
      <c r="G18" s="8">
        <v>102.65</v>
      </c>
      <c r="H18" s="8">
        <v>101.74</v>
      </c>
      <c r="I18" s="8">
        <v>103.99</v>
      </c>
      <c r="J18" s="8">
        <v>101.3</v>
      </c>
      <c r="K18" s="8">
        <v>102.59</v>
      </c>
      <c r="L18" s="8">
        <v>102.59</v>
      </c>
      <c r="N18" s="7">
        <f t="shared" si="1"/>
        <v>102.2972727</v>
      </c>
      <c r="O18" s="7">
        <f t="shared" si="2"/>
        <v>0.7470755104</v>
      </c>
      <c r="P18" s="3">
        <f t="shared" si="3"/>
        <v>0.7302985607</v>
      </c>
    </row>
    <row r="19" ht="15.75" customHeight="1">
      <c r="A19" s="5" t="s">
        <v>10</v>
      </c>
      <c r="B19" s="8">
        <v>414.23</v>
      </c>
      <c r="C19" s="8">
        <v>416.14</v>
      </c>
      <c r="D19" s="8">
        <v>416.22</v>
      </c>
      <c r="E19" s="8">
        <v>416.15</v>
      </c>
      <c r="F19" s="8">
        <v>412.77</v>
      </c>
      <c r="G19" s="8">
        <v>416.3</v>
      </c>
      <c r="H19" s="8">
        <v>414.02</v>
      </c>
      <c r="I19" s="8">
        <v>420.48</v>
      </c>
      <c r="J19" s="8">
        <v>415.42</v>
      </c>
      <c r="K19" s="8">
        <v>412.54</v>
      </c>
      <c r="L19" s="8">
        <v>414.11</v>
      </c>
      <c r="N19" s="7">
        <f t="shared" si="1"/>
        <v>415.3072727</v>
      </c>
      <c r="O19" s="7">
        <f t="shared" si="2"/>
        <v>2.198604516</v>
      </c>
      <c r="P19" s="3">
        <f t="shared" si="3"/>
        <v>0.5293922501</v>
      </c>
    </row>
    <row r="20" ht="15.75" customHeight="1">
      <c r="A20" s="5" t="s">
        <v>11</v>
      </c>
      <c r="B20" s="8">
        <v>622.62</v>
      </c>
      <c r="C20" s="8">
        <v>624.42</v>
      </c>
      <c r="D20" s="8">
        <v>632.92</v>
      </c>
      <c r="E20" s="8">
        <v>621.04</v>
      </c>
      <c r="F20" s="8">
        <v>624.87</v>
      </c>
      <c r="G20" s="8">
        <v>627.53</v>
      </c>
      <c r="H20" s="8">
        <v>624.27</v>
      </c>
      <c r="I20" s="8">
        <v>631.39</v>
      </c>
      <c r="J20" s="8">
        <v>621.57</v>
      </c>
      <c r="K20" s="8">
        <v>622.53</v>
      </c>
      <c r="L20" s="8">
        <v>624.21</v>
      </c>
      <c r="N20" s="7">
        <f t="shared" si="1"/>
        <v>625.2154545</v>
      </c>
      <c r="O20" s="7">
        <f t="shared" si="2"/>
        <v>3.875188676</v>
      </c>
      <c r="P20" s="3">
        <f t="shared" si="3"/>
        <v>0.6198165205</v>
      </c>
    </row>
    <row r="21" ht="15.75" customHeight="1">
      <c r="A21" s="5" t="s">
        <v>12</v>
      </c>
      <c r="B21" s="8">
        <v>1238.37</v>
      </c>
      <c r="C21" s="8">
        <v>1230.38</v>
      </c>
      <c r="D21" s="8">
        <v>1229.26</v>
      </c>
      <c r="E21" s="8">
        <v>1264.51</v>
      </c>
      <c r="F21" s="8">
        <v>1218.06</v>
      </c>
      <c r="G21" s="8">
        <v>1232.67</v>
      </c>
      <c r="H21" s="8">
        <v>1227.04</v>
      </c>
      <c r="I21" s="8">
        <v>1225.67</v>
      </c>
      <c r="J21" s="8">
        <v>1239.63</v>
      </c>
      <c r="K21" s="8">
        <v>1219.87</v>
      </c>
      <c r="L21" s="8">
        <v>1230.89</v>
      </c>
      <c r="N21" s="7">
        <f t="shared" si="1"/>
        <v>1232.395455</v>
      </c>
      <c r="O21" s="7">
        <f t="shared" si="2"/>
        <v>12.5376141</v>
      </c>
      <c r="P21" s="3">
        <f t="shared" si="3"/>
        <v>1.017336931</v>
      </c>
    </row>
    <row r="22" ht="15.75" customHeight="1">
      <c r="A22" s="5" t="s">
        <v>13</v>
      </c>
      <c r="B22" s="8">
        <v>2572.8</v>
      </c>
      <c r="C22" s="8">
        <v>2592.97</v>
      </c>
      <c r="D22" s="8">
        <v>2583.33</v>
      </c>
      <c r="E22" s="8">
        <v>2600.34</v>
      </c>
      <c r="F22" s="8">
        <v>2567.4</v>
      </c>
      <c r="G22" s="8">
        <v>2547.33</v>
      </c>
      <c r="H22" s="8">
        <v>2578.19</v>
      </c>
      <c r="I22" s="8">
        <v>2588.76</v>
      </c>
      <c r="J22" s="8">
        <v>2608.28</v>
      </c>
      <c r="K22" s="8">
        <v>2568.88</v>
      </c>
      <c r="L22" s="8">
        <v>2543.8</v>
      </c>
      <c r="N22" s="7">
        <f t="shared" si="1"/>
        <v>2577.461818</v>
      </c>
      <c r="O22" s="7">
        <f t="shared" si="2"/>
        <v>20.28288629</v>
      </c>
      <c r="P22" s="3">
        <f t="shared" si="3"/>
        <v>0.7869325609</v>
      </c>
    </row>
    <row r="23" ht="15.75" customHeight="1">
      <c r="A23" s="5" t="s">
        <v>14</v>
      </c>
      <c r="B23" s="8">
        <v>4879.8</v>
      </c>
      <c r="C23" s="8">
        <v>4925.5</v>
      </c>
      <c r="D23" s="8">
        <v>4839.87</v>
      </c>
      <c r="E23" s="8">
        <v>4851.63</v>
      </c>
      <c r="F23" s="8">
        <v>4817.17</v>
      </c>
      <c r="G23" s="8">
        <v>4893.19</v>
      </c>
      <c r="H23" s="8">
        <v>4853.03</v>
      </c>
      <c r="I23" s="8">
        <v>4886.36</v>
      </c>
      <c r="J23" s="8">
        <v>4864.76</v>
      </c>
      <c r="K23" s="8">
        <v>4820.55</v>
      </c>
      <c r="L23" s="8">
        <v>4813.1</v>
      </c>
      <c r="N23" s="7">
        <f t="shared" si="1"/>
        <v>4858.632727</v>
      </c>
      <c r="O23" s="7">
        <f t="shared" si="2"/>
        <v>35.48941479</v>
      </c>
      <c r="P23" s="3">
        <f t="shared" si="3"/>
        <v>0.7304403683</v>
      </c>
    </row>
    <row r="24" ht="15.75" customHeight="1">
      <c r="A24" s="5" t="s">
        <v>15</v>
      </c>
      <c r="B24" s="8">
        <v>9654.83</v>
      </c>
      <c r="C24" s="8">
        <v>9554.11</v>
      </c>
      <c r="D24" s="8">
        <v>9404.15</v>
      </c>
      <c r="E24" s="8">
        <v>9616.73</v>
      </c>
      <c r="F24" s="8">
        <v>9492.39</v>
      </c>
      <c r="G24" s="8">
        <v>9501.3</v>
      </c>
      <c r="H24" s="8">
        <v>9443.17</v>
      </c>
      <c r="I24" s="8">
        <v>9504.03</v>
      </c>
      <c r="J24" s="8">
        <v>9453.35</v>
      </c>
      <c r="K24" s="8">
        <v>9422.29</v>
      </c>
      <c r="L24" s="8">
        <v>9352.46</v>
      </c>
      <c r="N24" s="7">
        <f t="shared" si="1"/>
        <v>9490.800909</v>
      </c>
      <c r="O24" s="7">
        <f t="shared" si="2"/>
        <v>90.59309603</v>
      </c>
      <c r="P24" s="3">
        <f t="shared" si="3"/>
        <v>0.9545358385</v>
      </c>
    </row>
    <row r="25" ht="15.75" customHeight="1">
      <c r="A25" s="5" t="s">
        <v>16</v>
      </c>
      <c r="B25" s="8">
        <v>18871.07</v>
      </c>
      <c r="C25" s="8">
        <v>18885.91</v>
      </c>
      <c r="D25" s="8">
        <v>18937.86</v>
      </c>
      <c r="E25" s="8">
        <v>19071.07</v>
      </c>
      <c r="F25" s="8">
        <v>19017.46</v>
      </c>
      <c r="G25" s="8">
        <v>18857.17</v>
      </c>
      <c r="H25" s="8">
        <v>19066.86</v>
      </c>
      <c r="I25" s="8">
        <v>18952.42</v>
      </c>
      <c r="J25" s="8">
        <v>19070.05</v>
      </c>
      <c r="K25" s="8">
        <v>18822.84</v>
      </c>
      <c r="L25" s="8">
        <v>19030.67</v>
      </c>
      <c r="N25" s="7">
        <f t="shared" si="1"/>
        <v>18962.12545</v>
      </c>
      <c r="O25" s="7">
        <f t="shared" si="2"/>
        <v>93.51213711</v>
      </c>
      <c r="P25" s="3">
        <f t="shared" si="3"/>
        <v>0.4931521909</v>
      </c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2" t="s">
        <v>17</v>
      </c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/>
      <c r="C33" s="8"/>
      <c r="D33" s="8">
        <v>11.83</v>
      </c>
      <c r="E33" s="8">
        <v>12.92</v>
      </c>
      <c r="F33" s="8">
        <v>11.94</v>
      </c>
      <c r="G33" s="8">
        <v>12.16</v>
      </c>
      <c r="H33" s="8">
        <v>11.99</v>
      </c>
      <c r="I33" s="8">
        <v>11.94</v>
      </c>
      <c r="J33" s="8">
        <v>13.87</v>
      </c>
      <c r="K33" s="8">
        <v>12.96</v>
      </c>
      <c r="L33" s="8">
        <v>11.94</v>
      </c>
      <c r="N33" s="7">
        <f t="shared" ref="N33:N53" si="4">AVERAGE(B33:L33)</f>
        <v>12.39444444</v>
      </c>
      <c r="O33" s="7">
        <f t="shared" ref="O33:O53" si="5">STDEV(B33:L33)</f>
        <v>0.70089427</v>
      </c>
      <c r="P33" s="3">
        <f t="shared" ref="P33:P53" si="6">O33/N33*100</f>
        <v>5.654906706</v>
      </c>
    </row>
    <row r="34" ht="15.75" customHeight="1">
      <c r="A34" s="5">
        <v>2.0</v>
      </c>
      <c r="B34" s="8"/>
      <c r="C34" s="8"/>
      <c r="D34" s="8">
        <v>9.39</v>
      </c>
      <c r="E34" s="8">
        <v>10.5</v>
      </c>
      <c r="F34" s="8">
        <v>9.41</v>
      </c>
      <c r="G34" s="8">
        <v>9.61</v>
      </c>
      <c r="H34" s="8">
        <v>9.42</v>
      </c>
      <c r="I34" s="8">
        <v>9.39</v>
      </c>
      <c r="J34" s="8">
        <v>11.91</v>
      </c>
      <c r="K34" s="8">
        <v>10.52</v>
      </c>
      <c r="L34" s="8">
        <v>9.42</v>
      </c>
      <c r="N34" s="7">
        <f t="shared" si="4"/>
        <v>9.952222222</v>
      </c>
      <c r="O34" s="7">
        <f t="shared" si="5"/>
        <v>0.8707149042</v>
      </c>
      <c r="P34" s="3">
        <f t="shared" si="6"/>
        <v>8.748949579</v>
      </c>
    </row>
    <row r="35" ht="15.75" customHeight="1">
      <c r="A35" s="5">
        <v>4.0</v>
      </c>
      <c r="B35" s="8"/>
      <c r="C35" s="8"/>
      <c r="D35" s="8">
        <v>9.9</v>
      </c>
      <c r="E35" s="8">
        <v>11.05</v>
      </c>
      <c r="F35" s="8">
        <v>9.92</v>
      </c>
      <c r="G35" s="8">
        <v>9.9</v>
      </c>
      <c r="H35" s="8">
        <v>9.93</v>
      </c>
      <c r="I35" s="8">
        <v>9.98</v>
      </c>
      <c r="J35" s="8">
        <v>12.61</v>
      </c>
      <c r="K35" s="8">
        <v>11.18</v>
      </c>
      <c r="L35" s="8">
        <v>9.95</v>
      </c>
      <c r="N35" s="7">
        <f t="shared" si="4"/>
        <v>10.49111111</v>
      </c>
      <c r="O35" s="7">
        <f t="shared" si="5"/>
        <v>0.9467370866</v>
      </c>
      <c r="P35" s="3">
        <f t="shared" si="6"/>
        <v>9.024183202</v>
      </c>
    </row>
    <row r="36" ht="15.75" customHeight="1">
      <c r="A36" s="5">
        <v>8.0</v>
      </c>
      <c r="B36" s="8"/>
      <c r="C36" s="8"/>
      <c r="D36" s="8">
        <v>11.04</v>
      </c>
      <c r="E36" s="8">
        <v>12.56</v>
      </c>
      <c r="F36" s="8">
        <v>11.55</v>
      </c>
      <c r="G36" s="8">
        <v>11.07</v>
      </c>
      <c r="H36" s="8">
        <v>11.01</v>
      </c>
      <c r="I36" s="8">
        <v>11.5</v>
      </c>
      <c r="J36" s="8">
        <v>14.5</v>
      </c>
      <c r="K36" s="8">
        <v>12.5</v>
      </c>
      <c r="L36" s="8">
        <v>11.57</v>
      </c>
      <c r="N36" s="7">
        <f t="shared" si="4"/>
        <v>11.92222222</v>
      </c>
      <c r="O36" s="7">
        <f t="shared" si="5"/>
        <v>1.12711776</v>
      </c>
      <c r="P36" s="3">
        <f t="shared" si="6"/>
        <v>9.453923428</v>
      </c>
    </row>
    <row r="37" ht="15.75" customHeight="1">
      <c r="A37" s="5">
        <v>16.0</v>
      </c>
      <c r="B37" s="8"/>
      <c r="C37" s="8"/>
      <c r="D37" s="8">
        <v>50.21</v>
      </c>
      <c r="E37" s="8">
        <v>52.3</v>
      </c>
      <c r="F37" s="8">
        <v>52.32</v>
      </c>
      <c r="G37" s="8">
        <v>51.54</v>
      </c>
      <c r="H37" s="8">
        <v>56.71</v>
      </c>
      <c r="I37" s="8">
        <v>51.59</v>
      </c>
      <c r="J37" s="8">
        <v>53.97</v>
      </c>
      <c r="K37" s="8">
        <v>51.36</v>
      </c>
      <c r="L37" s="8">
        <v>53.72</v>
      </c>
      <c r="N37" s="7">
        <f t="shared" si="4"/>
        <v>52.63555556</v>
      </c>
      <c r="O37" s="7">
        <f t="shared" si="5"/>
        <v>1.922687644</v>
      </c>
      <c r="P37" s="3">
        <f t="shared" si="6"/>
        <v>3.652830533</v>
      </c>
    </row>
    <row r="38" ht="15.75" customHeight="1">
      <c r="A38" s="5">
        <v>32.0</v>
      </c>
      <c r="B38" s="8"/>
      <c r="C38" s="8"/>
      <c r="D38" s="8">
        <v>53.13</v>
      </c>
      <c r="E38" s="8">
        <v>53.47</v>
      </c>
      <c r="F38" s="8">
        <v>54.42</v>
      </c>
      <c r="G38" s="8">
        <v>53.61</v>
      </c>
      <c r="H38" s="8">
        <v>58.18</v>
      </c>
      <c r="I38" s="8">
        <v>54.21</v>
      </c>
      <c r="J38" s="8">
        <v>55.4</v>
      </c>
      <c r="K38" s="8">
        <v>53.62</v>
      </c>
      <c r="L38" s="8">
        <v>54.48</v>
      </c>
      <c r="N38" s="7">
        <f t="shared" si="4"/>
        <v>54.50222222</v>
      </c>
      <c r="O38" s="7">
        <f t="shared" si="5"/>
        <v>1.538975128</v>
      </c>
      <c r="P38" s="3">
        <f t="shared" si="6"/>
        <v>2.823692439</v>
      </c>
    </row>
    <row r="39" ht="15.75" customHeight="1">
      <c r="A39" s="5">
        <v>64.0</v>
      </c>
      <c r="B39" s="8"/>
      <c r="C39" s="8"/>
      <c r="D39" s="8">
        <v>62.12</v>
      </c>
      <c r="E39" s="8">
        <v>61.8</v>
      </c>
      <c r="F39" s="8">
        <v>62.87</v>
      </c>
      <c r="G39" s="8">
        <v>62.1</v>
      </c>
      <c r="H39" s="8">
        <v>66.23</v>
      </c>
      <c r="I39" s="8">
        <v>62.24</v>
      </c>
      <c r="J39" s="8">
        <v>63.21</v>
      </c>
      <c r="K39" s="8">
        <v>62.33</v>
      </c>
      <c r="L39" s="8">
        <v>62.61</v>
      </c>
      <c r="N39" s="7">
        <f t="shared" si="4"/>
        <v>62.83444444</v>
      </c>
      <c r="O39" s="7">
        <f t="shared" si="5"/>
        <v>1.34397834</v>
      </c>
      <c r="P39" s="3">
        <f t="shared" si="6"/>
        <v>2.138919746</v>
      </c>
    </row>
    <row r="40" ht="15.75" customHeight="1">
      <c r="A40" s="5">
        <v>128.0</v>
      </c>
      <c r="B40" s="8"/>
      <c r="C40" s="8"/>
      <c r="D40" s="8">
        <v>75.46</v>
      </c>
      <c r="E40" s="8">
        <v>75.98</v>
      </c>
      <c r="F40" s="8">
        <v>76.51</v>
      </c>
      <c r="G40" s="8">
        <v>75.93</v>
      </c>
      <c r="H40" s="8">
        <v>79.48</v>
      </c>
      <c r="I40" s="8">
        <v>75.71</v>
      </c>
      <c r="J40" s="8">
        <v>76.87</v>
      </c>
      <c r="K40" s="8">
        <v>75.7</v>
      </c>
      <c r="L40" s="8">
        <v>76.69</v>
      </c>
      <c r="N40" s="7">
        <f t="shared" si="4"/>
        <v>76.48111111</v>
      </c>
      <c r="O40" s="7">
        <f t="shared" si="5"/>
        <v>1.224300254</v>
      </c>
      <c r="P40" s="3">
        <f t="shared" si="6"/>
        <v>1.600787745</v>
      </c>
    </row>
    <row r="41" ht="15.75" customHeight="1">
      <c r="A41" s="5">
        <v>256.0</v>
      </c>
      <c r="B41" s="8"/>
      <c r="C41" s="8"/>
      <c r="D41" s="8">
        <v>107.32</v>
      </c>
      <c r="E41" s="8">
        <v>107.92</v>
      </c>
      <c r="F41" s="8">
        <v>108.08</v>
      </c>
      <c r="G41" s="8">
        <v>108.05</v>
      </c>
      <c r="H41" s="8">
        <v>109.9</v>
      </c>
      <c r="I41" s="8">
        <v>107.76</v>
      </c>
      <c r="J41" s="8">
        <v>108.69</v>
      </c>
      <c r="K41" s="8">
        <v>108.62</v>
      </c>
      <c r="L41" s="8">
        <v>108.5</v>
      </c>
      <c r="N41" s="7">
        <f t="shared" si="4"/>
        <v>108.3155556</v>
      </c>
      <c r="O41" s="7">
        <f t="shared" si="5"/>
        <v>0.7382091694</v>
      </c>
      <c r="P41" s="3">
        <f t="shared" si="6"/>
        <v>0.6815356904</v>
      </c>
    </row>
    <row r="42" ht="15.75" customHeight="1">
      <c r="A42" s="5">
        <v>512.0</v>
      </c>
      <c r="B42" s="8"/>
      <c r="C42" s="8"/>
      <c r="D42" s="8">
        <v>182.6</v>
      </c>
      <c r="E42" s="8">
        <v>184.17</v>
      </c>
      <c r="F42" s="8">
        <v>183.71</v>
      </c>
      <c r="G42" s="8">
        <v>182.78</v>
      </c>
      <c r="H42" s="8">
        <v>183.52</v>
      </c>
      <c r="I42" s="8">
        <v>183.56</v>
      </c>
      <c r="J42" s="8">
        <v>184.37</v>
      </c>
      <c r="K42" s="8">
        <v>184.2</v>
      </c>
      <c r="L42" s="8">
        <v>183.96</v>
      </c>
      <c r="N42" s="7">
        <f t="shared" si="4"/>
        <v>183.6522222</v>
      </c>
      <c r="O42" s="7">
        <f t="shared" si="5"/>
        <v>0.6200156808</v>
      </c>
      <c r="P42" s="3">
        <f t="shared" si="6"/>
        <v>0.3376031465</v>
      </c>
    </row>
    <row r="43" ht="15.75" customHeight="1">
      <c r="A43" s="5" t="s">
        <v>6</v>
      </c>
      <c r="B43" s="8"/>
      <c r="C43" s="8"/>
      <c r="D43" s="8">
        <v>52.48</v>
      </c>
      <c r="E43" s="8">
        <v>53.11</v>
      </c>
      <c r="F43" s="8">
        <v>52.61</v>
      </c>
      <c r="G43" s="8">
        <v>52.72</v>
      </c>
      <c r="H43" s="8">
        <v>52.73</v>
      </c>
      <c r="I43" s="8">
        <v>52.59</v>
      </c>
      <c r="J43" s="8">
        <v>52.35</v>
      </c>
      <c r="K43" s="8">
        <v>52.57</v>
      </c>
      <c r="L43" s="8">
        <v>52.73</v>
      </c>
      <c r="N43" s="7">
        <f t="shared" si="4"/>
        <v>52.65444444</v>
      </c>
      <c r="O43" s="7">
        <f t="shared" si="5"/>
        <v>0.2120207013</v>
      </c>
      <c r="P43" s="3">
        <f t="shared" si="6"/>
        <v>0.4026643972</v>
      </c>
    </row>
    <row r="44" ht="15.75" customHeight="1">
      <c r="A44" s="5" t="s">
        <v>7</v>
      </c>
      <c r="B44" s="8"/>
      <c r="C44" s="8"/>
      <c r="D44" s="8">
        <v>67.04</v>
      </c>
      <c r="E44" s="8">
        <v>67.38</v>
      </c>
      <c r="F44" s="8">
        <v>67.45</v>
      </c>
      <c r="G44" s="8">
        <v>67.1</v>
      </c>
      <c r="H44" s="8">
        <v>67.34</v>
      </c>
      <c r="I44" s="8">
        <v>67.9</v>
      </c>
      <c r="J44" s="8">
        <v>67.03</v>
      </c>
      <c r="K44" s="8">
        <v>67.0</v>
      </c>
      <c r="L44" s="8">
        <v>67.13</v>
      </c>
      <c r="N44" s="7">
        <f t="shared" si="4"/>
        <v>67.26333333</v>
      </c>
      <c r="O44" s="7">
        <f t="shared" si="5"/>
        <v>0.2910755916</v>
      </c>
      <c r="P44" s="3">
        <f t="shared" si="6"/>
        <v>0.4327403611</v>
      </c>
    </row>
    <row r="45" ht="15.75" customHeight="1">
      <c r="A45" s="5" t="s">
        <v>8</v>
      </c>
      <c r="B45" s="8"/>
      <c r="C45" s="8"/>
      <c r="D45" s="8">
        <v>94.01</v>
      </c>
      <c r="E45" s="8">
        <v>93.97</v>
      </c>
      <c r="F45" s="8">
        <v>94.07</v>
      </c>
      <c r="G45" s="8">
        <v>94.2</v>
      </c>
      <c r="H45" s="8">
        <v>94.11</v>
      </c>
      <c r="I45" s="8">
        <v>94.15</v>
      </c>
      <c r="J45" s="8">
        <v>94.31</v>
      </c>
      <c r="K45" s="8">
        <v>93.88</v>
      </c>
      <c r="L45" s="8">
        <v>94.22</v>
      </c>
      <c r="N45" s="7">
        <f t="shared" si="4"/>
        <v>94.10222222</v>
      </c>
      <c r="O45" s="7">
        <f t="shared" si="5"/>
        <v>0.1347940816</v>
      </c>
      <c r="P45" s="3">
        <f t="shared" si="6"/>
        <v>0.1432421875</v>
      </c>
    </row>
    <row r="46" ht="15.75" customHeight="1">
      <c r="A46" s="5" t="s">
        <v>9</v>
      </c>
      <c r="B46" s="8"/>
      <c r="C46" s="8"/>
      <c r="D46" s="8">
        <v>146.29</v>
      </c>
      <c r="E46" s="8">
        <v>146.39</v>
      </c>
      <c r="F46" s="8">
        <v>146.85</v>
      </c>
      <c r="G46" s="8">
        <v>147.17</v>
      </c>
      <c r="H46" s="8">
        <v>146.97</v>
      </c>
      <c r="I46" s="8">
        <v>146.71</v>
      </c>
      <c r="J46" s="8">
        <v>146.99</v>
      </c>
      <c r="K46" s="8">
        <v>146.25</v>
      </c>
      <c r="L46" s="8">
        <v>147.0</v>
      </c>
      <c r="N46" s="7">
        <f t="shared" si="4"/>
        <v>146.7355556</v>
      </c>
      <c r="O46" s="7">
        <f t="shared" si="5"/>
        <v>0.3438426643</v>
      </c>
      <c r="P46" s="3">
        <f t="shared" si="6"/>
        <v>0.234328117</v>
      </c>
    </row>
    <row r="47" ht="15.75" customHeight="1">
      <c r="A47" s="5" t="s">
        <v>10</v>
      </c>
      <c r="B47" s="8"/>
      <c r="C47" s="8"/>
      <c r="D47" s="8">
        <v>675.39</v>
      </c>
      <c r="E47" s="8">
        <v>673.55</v>
      </c>
      <c r="F47" s="8">
        <v>672.08</v>
      </c>
      <c r="G47" s="8">
        <v>677.37</v>
      </c>
      <c r="H47" s="8">
        <v>675.96</v>
      </c>
      <c r="I47" s="8">
        <v>671.73</v>
      </c>
      <c r="J47" s="8">
        <v>700.98</v>
      </c>
      <c r="K47" s="8">
        <v>678.59</v>
      </c>
      <c r="L47" s="8">
        <v>675.83</v>
      </c>
      <c r="N47" s="7">
        <f t="shared" si="4"/>
        <v>677.9422222</v>
      </c>
      <c r="O47" s="7">
        <f t="shared" si="5"/>
        <v>8.934761857</v>
      </c>
      <c r="P47" s="3">
        <f t="shared" si="6"/>
        <v>1.317923794</v>
      </c>
    </row>
    <row r="48" ht="15.75" customHeight="1">
      <c r="A48" s="5" t="s">
        <v>11</v>
      </c>
      <c r="B48" s="8"/>
      <c r="C48" s="8"/>
      <c r="D48" s="8">
        <v>1004.24</v>
      </c>
      <c r="E48" s="8">
        <v>1081.8</v>
      </c>
      <c r="F48" s="8">
        <v>1007.91</v>
      </c>
      <c r="G48" s="8">
        <v>1002.31</v>
      </c>
      <c r="H48" s="8">
        <v>1005.3</v>
      </c>
      <c r="I48" s="8">
        <v>1004.5</v>
      </c>
      <c r="J48" s="8">
        <v>998.07</v>
      </c>
      <c r="K48" s="8">
        <v>998.54</v>
      </c>
      <c r="L48" s="8">
        <v>999.19</v>
      </c>
      <c r="N48" s="7">
        <f t="shared" si="4"/>
        <v>1011.317778</v>
      </c>
      <c r="O48" s="7">
        <f t="shared" si="5"/>
        <v>26.64382094</v>
      </c>
      <c r="P48" s="3">
        <f t="shared" si="6"/>
        <v>2.634564677</v>
      </c>
    </row>
    <row r="49" ht="15.75" customHeight="1">
      <c r="A49" s="5" t="s">
        <v>12</v>
      </c>
      <c r="B49" s="8"/>
      <c r="C49" s="8"/>
      <c r="D49" s="8">
        <v>2098.61</v>
      </c>
      <c r="E49" s="8">
        <v>2156.52</v>
      </c>
      <c r="F49" s="8">
        <v>2160.47</v>
      </c>
      <c r="G49" s="8">
        <v>2052.31</v>
      </c>
      <c r="H49" s="8">
        <v>2186.34</v>
      </c>
      <c r="I49" s="8">
        <v>2155.08</v>
      </c>
      <c r="J49" s="8">
        <v>2129.64</v>
      </c>
      <c r="K49" s="8">
        <v>2162.76</v>
      </c>
      <c r="L49" s="8">
        <v>2150.33</v>
      </c>
      <c r="N49" s="7">
        <f t="shared" si="4"/>
        <v>2139.117778</v>
      </c>
      <c r="O49" s="7">
        <f t="shared" si="5"/>
        <v>40.61165589</v>
      </c>
      <c r="P49" s="3">
        <f t="shared" si="6"/>
        <v>1.898523602</v>
      </c>
    </row>
    <row r="50" ht="15.75" customHeight="1">
      <c r="A50" s="5" t="s">
        <v>13</v>
      </c>
      <c r="B50" s="8"/>
      <c r="C50" s="8"/>
      <c r="D50" s="8">
        <v>3978.54</v>
      </c>
      <c r="E50" s="8">
        <v>3948.97</v>
      </c>
      <c r="F50" s="8">
        <v>3907.97</v>
      </c>
      <c r="G50" s="8">
        <v>3925.98</v>
      </c>
      <c r="H50" s="8">
        <v>4004.61</v>
      </c>
      <c r="I50" s="8">
        <v>4005.46</v>
      </c>
      <c r="J50" s="8">
        <v>3976.8</v>
      </c>
      <c r="K50" s="8">
        <v>3950.78</v>
      </c>
      <c r="L50" s="8">
        <v>3971.4</v>
      </c>
      <c r="N50" s="7">
        <f t="shared" si="4"/>
        <v>3963.39</v>
      </c>
      <c r="O50" s="7">
        <f t="shared" si="5"/>
        <v>33.12913559</v>
      </c>
      <c r="P50" s="3">
        <f t="shared" si="6"/>
        <v>0.8358787702</v>
      </c>
    </row>
    <row r="51" ht="15.75" customHeight="1">
      <c r="A51" s="5" t="s">
        <v>14</v>
      </c>
      <c r="B51" s="8"/>
      <c r="C51" s="8"/>
      <c r="D51" s="8">
        <v>7472.63</v>
      </c>
      <c r="E51" s="8">
        <v>7408.79</v>
      </c>
      <c r="F51" s="8">
        <v>7423.51</v>
      </c>
      <c r="G51" s="8">
        <v>7400.49</v>
      </c>
      <c r="H51" s="8">
        <v>7459.82</v>
      </c>
      <c r="I51" s="8">
        <v>7445.26</v>
      </c>
      <c r="J51" s="8">
        <v>7455.43</v>
      </c>
      <c r="K51" s="8">
        <v>7478.22</v>
      </c>
      <c r="L51" s="8">
        <v>7490.12</v>
      </c>
      <c r="N51" s="7">
        <f t="shared" si="4"/>
        <v>7448.252222</v>
      </c>
      <c r="O51" s="7">
        <f t="shared" si="5"/>
        <v>31.40504807</v>
      </c>
      <c r="P51" s="3">
        <f t="shared" si="6"/>
        <v>0.4216431874</v>
      </c>
    </row>
    <row r="52" ht="15.75" customHeight="1">
      <c r="A52" s="5" t="s">
        <v>15</v>
      </c>
      <c r="B52" s="8"/>
      <c r="C52" s="8"/>
      <c r="D52" s="8">
        <v>14401.34</v>
      </c>
      <c r="E52" s="8">
        <v>14484.38</v>
      </c>
      <c r="F52" s="8">
        <v>14722.97</v>
      </c>
      <c r="G52" s="8">
        <v>14465.94</v>
      </c>
      <c r="H52" s="8">
        <v>14390.56</v>
      </c>
      <c r="I52" s="8">
        <v>14341.53</v>
      </c>
      <c r="J52" s="8">
        <v>14469.56</v>
      </c>
      <c r="K52" s="8">
        <v>14455.14</v>
      </c>
      <c r="L52" s="8">
        <v>14496.98</v>
      </c>
      <c r="N52" s="7">
        <f t="shared" si="4"/>
        <v>14469.82222</v>
      </c>
      <c r="O52" s="7">
        <f t="shared" si="5"/>
        <v>107.6424569</v>
      </c>
      <c r="P52" s="3">
        <f t="shared" si="6"/>
        <v>0.7439100164</v>
      </c>
    </row>
    <row r="53" ht="15.75" customHeight="1">
      <c r="A53" s="5" t="s">
        <v>16</v>
      </c>
      <c r="B53" s="8"/>
      <c r="C53" s="8"/>
      <c r="D53" s="8">
        <v>28901.21</v>
      </c>
      <c r="E53" s="8">
        <v>28786.42</v>
      </c>
      <c r="F53" s="8">
        <v>28985.75</v>
      </c>
      <c r="G53" s="8">
        <v>28928.31</v>
      </c>
      <c r="H53" s="8">
        <v>28858.05</v>
      </c>
      <c r="I53" s="8">
        <v>28785.2</v>
      </c>
      <c r="J53" s="8">
        <v>28893.85</v>
      </c>
      <c r="K53" s="8">
        <v>28814.31</v>
      </c>
      <c r="L53" s="8">
        <v>28897.72</v>
      </c>
      <c r="N53" s="7">
        <f t="shared" si="4"/>
        <v>28872.31333</v>
      </c>
      <c r="O53" s="7">
        <f t="shared" si="5"/>
        <v>67.52969254</v>
      </c>
      <c r="P53" s="3">
        <f t="shared" si="6"/>
        <v>0.2338908274</v>
      </c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9" t="s">
        <v>19</v>
      </c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9.16</v>
      </c>
      <c r="C61" s="8">
        <v>9.13</v>
      </c>
      <c r="D61" s="8">
        <v>9.02</v>
      </c>
      <c r="E61" s="8">
        <v>9.22</v>
      </c>
      <c r="F61" s="8">
        <v>9.11</v>
      </c>
      <c r="G61" s="8">
        <v>9.09</v>
      </c>
      <c r="H61" s="8">
        <v>9.12</v>
      </c>
      <c r="I61" s="8">
        <v>9.08</v>
      </c>
      <c r="J61" s="8">
        <v>9.21</v>
      </c>
      <c r="K61" s="8">
        <v>9.27</v>
      </c>
      <c r="L61" s="8">
        <v>9.1</v>
      </c>
      <c r="N61" s="7">
        <f t="shared" ref="N61:N81" si="7">AVERAGE(B61:L61)</f>
        <v>9.137272727</v>
      </c>
      <c r="O61" s="7">
        <f t="shared" ref="O61:O81" si="8">STDEV(B61:L61)</f>
        <v>0.07212363123</v>
      </c>
      <c r="P61" s="3">
        <f t="shared" ref="P61:P81" si="9">O61/N61*100</f>
        <v>0.7893343384</v>
      </c>
    </row>
    <row r="62" ht="15.75" customHeight="1">
      <c r="A62" s="5">
        <v>2.0</v>
      </c>
      <c r="B62" s="8">
        <v>8.58</v>
      </c>
      <c r="C62" s="8">
        <v>8.57</v>
      </c>
      <c r="D62" s="8">
        <v>8.33</v>
      </c>
      <c r="E62" s="8">
        <v>8.38</v>
      </c>
      <c r="F62" s="8">
        <v>8.54</v>
      </c>
      <c r="G62" s="8">
        <v>8.59</v>
      </c>
      <c r="H62" s="8">
        <v>8.41</v>
      </c>
      <c r="I62" s="8">
        <v>8.36</v>
      </c>
      <c r="J62" s="8">
        <v>8.61</v>
      </c>
      <c r="K62" s="8">
        <v>8.86</v>
      </c>
      <c r="L62" s="8">
        <v>8.58</v>
      </c>
      <c r="N62" s="7">
        <f t="shared" si="7"/>
        <v>8.528181818</v>
      </c>
      <c r="O62" s="7">
        <f t="shared" si="8"/>
        <v>0.1521064221</v>
      </c>
      <c r="P62" s="3">
        <f t="shared" si="9"/>
        <v>1.783573865</v>
      </c>
    </row>
    <row r="63" ht="15.75" customHeight="1">
      <c r="A63" s="5">
        <v>4.0</v>
      </c>
      <c r="B63" s="8">
        <v>8.65</v>
      </c>
      <c r="C63" s="8">
        <v>8.58</v>
      </c>
      <c r="D63" s="8">
        <v>8.44</v>
      </c>
      <c r="E63" s="8">
        <v>8.49</v>
      </c>
      <c r="F63" s="8">
        <v>8.66</v>
      </c>
      <c r="G63" s="8">
        <v>8.69</v>
      </c>
      <c r="H63" s="8">
        <v>8.53</v>
      </c>
      <c r="I63" s="8">
        <v>8.59</v>
      </c>
      <c r="J63" s="8">
        <v>8.55</v>
      </c>
      <c r="K63" s="8">
        <v>8.75</v>
      </c>
      <c r="L63" s="8">
        <v>8.67</v>
      </c>
      <c r="N63" s="7">
        <f t="shared" si="7"/>
        <v>8.6</v>
      </c>
      <c r="O63" s="7">
        <f t="shared" si="8"/>
        <v>0.09338094024</v>
      </c>
      <c r="P63" s="3">
        <f t="shared" si="9"/>
        <v>1.085824887</v>
      </c>
    </row>
    <row r="64" ht="15.75" customHeight="1">
      <c r="A64" s="5">
        <v>8.0</v>
      </c>
      <c r="B64" s="8">
        <v>9.0</v>
      </c>
      <c r="C64" s="8">
        <v>8.89</v>
      </c>
      <c r="D64" s="8">
        <v>8.76</v>
      </c>
      <c r="E64" s="8">
        <v>8.82</v>
      </c>
      <c r="F64" s="8">
        <v>8.95</v>
      </c>
      <c r="G64" s="8">
        <v>8.97</v>
      </c>
      <c r="H64" s="8">
        <v>8.78</v>
      </c>
      <c r="I64" s="8">
        <v>8.74</v>
      </c>
      <c r="J64" s="8">
        <v>8.96</v>
      </c>
      <c r="K64" s="8">
        <v>9.03</v>
      </c>
      <c r="L64" s="8">
        <v>9.03</v>
      </c>
      <c r="N64" s="7">
        <f t="shared" si="7"/>
        <v>8.902727273</v>
      </c>
      <c r="O64" s="7">
        <f t="shared" si="8"/>
        <v>0.1099173243</v>
      </c>
      <c r="P64" s="3">
        <f t="shared" si="9"/>
        <v>1.234647776</v>
      </c>
    </row>
    <row r="65" ht="15.75" customHeight="1">
      <c r="A65" s="5">
        <v>16.0</v>
      </c>
      <c r="B65" s="8">
        <v>9.8</v>
      </c>
      <c r="C65" s="8">
        <v>9.79</v>
      </c>
      <c r="D65" s="8">
        <v>9.69</v>
      </c>
      <c r="E65" s="8">
        <v>9.84</v>
      </c>
      <c r="F65" s="8">
        <v>9.84</v>
      </c>
      <c r="G65" s="8">
        <v>9.78</v>
      </c>
      <c r="H65" s="8">
        <v>9.78</v>
      </c>
      <c r="I65" s="8">
        <v>9.79</v>
      </c>
      <c r="J65" s="8">
        <v>9.75</v>
      </c>
      <c r="K65" s="8">
        <v>9.9</v>
      </c>
      <c r="L65" s="8">
        <v>9.75</v>
      </c>
      <c r="N65" s="7">
        <f t="shared" si="7"/>
        <v>9.791818182</v>
      </c>
      <c r="O65" s="7">
        <f t="shared" si="8"/>
        <v>0.05528438872</v>
      </c>
      <c r="P65" s="3">
        <f t="shared" si="9"/>
        <v>0.5645977866</v>
      </c>
    </row>
    <row r="66" ht="15.75" customHeight="1">
      <c r="A66" s="5">
        <v>32.0</v>
      </c>
      <c r="B66" s="8">
        <v>11.08</v>
      </c>
      <c r="C66" s="8">
        <v>11.06</v>
      </c>
      <c r="D66" s="8">
        <v>10.99</v>
      </c>
      <c r="E66" s="8">
        <v>11.19</v>
      </c>
      <c r="F66" s="8">
        <v>11.18</v>
      </c>
      <c r="G66" s="8">
        <v>11.09</v>
      </c>
      <c r="H66" s="8">
        <v>11.17</v>
      </c>
      <c r="I66" s="8">
        <v>11.05</v>
      </c>
      <c r="J66" s="8">
        <v>11.01</v>
      </c>
      <c r="K66" s="8">
        <v>11.27</v>
      </c>
      <c r="L66" s="8">
        <v>10.95</v>
      </c>
      <c r="N66" s="7">
        <f t="shared" si="7"/>
        <v>11.09454545</v>
      </c>
      <c r="O66" s="7">
        <f t="shared" si="8"/>
        <v>0.09760774932</v>
      </c>
      <c r="P66" s="3">
        <f t="shared" si="9"/>
        <v>0.879781418</v>
      </c>
    </row>
    <row r="67" ht="15.75" customHeight="1">
      <c r="A67" s="5">
        <v>64.0</v>
      </c>
      <c r="B67" s="8">
        <v>13.78</v>
      </c>
      <c r="C67" s="8">
        <v>13.92</v>
      </c>
      <c r="D67" s="8">
        <v>13.86</v>
      </c>
      <c r="E67" s="8">
        <v>13.83</v>
      </c>
      <c r="F67" s="8">
        <v>13.96</v>
      </c>
      <c r="G67" s="8">
        <v>13.97</v>
      </c>
      <c r="H67" s="8">
        <v>13.87</v>
      </c>
      <c r="I67" s="8">
        <v>13.83</v>
      </c>
      <c r="J67" s="8">
        <v>13.87</v>
      </c>
      <c r="K67" s="8">
        <v>14.13</v>
      </c>
      <c r="L67" s="8">
        <v>13.86</v>
      </c>
      <c r="N67" s="7">
        <f t="shared" si="7"/>
        <v>13.89818182</v>
      </c>
      <c r="O67" s="7">
        <f t="shared" si="8"/>
        <v>0.09537485851</v>
      </c>
      <c r="P67" s="3">
        <f t="shared" si="9"/>
        <v>0.6862398245</v>
      </c>
    </row>
    <row r="68" ht="15.75" customHeight="1">
      <c r="A68" s="5">
        <v>128.0</v>
      </c>
      <c r="B68" s="8">
        <v>16.79</v>
      </c>
      <c r="C68" s="8">
        <v>16.76</v>
      </c>
      <c r="D68" s="8">
        <v>16.66</v>
      </c>
      <c r="E68" s="8">
        <v>16.84</v>
      </c>
      <c r="F68" s="8">
        <v>16.79</v>
      </c>
      <c r="G68" s="8">
        <v>16.95</v>
      </c>
      <c r="H68" s="8">
        <v>16.69</v>
      </c>
      <c r="I68" s="8">
        <v>16.67</v>
      </c>
      <c r="J68" s="8">
        <v>16.81</v>
      </c>
      <c r="K68" s="8">
        <v>17.06</v>
      </c>
      <c r="L68" s="8">
        <v>16.8</v>
      </c>
      <c r="N68" s="7">
        <f t="shared" si="7"/>
        <v>16.80181818</v>
      </c>
      <c r="O68" s="7">
        <f t="shared" si="8"/>
        <v>0.1192323934</v>
      </c>
      <c r="P68" s="3">
        <f t="shared" si="9"/>
        <v>0.7096398265</v>
      </c>
    </row>
    <row r="69" ht="15.75" customHeight="1">
      <c r="A69" s="5">
        <v>256.0</v>
      </c>
      <c r="B69" s="8">
        <v>22.49</v>
      </c>
      <c r="C69" s="8">
        <v>22.26</v>
      </c>
      <c r="D69" s="8">
        <v>22.53</v>
      </c>
      <c r="E69" s="8">
        <v>22.47</v>
      </c>
      <c r="F69" s="8">
        <v>22.55</v>
      </c>
      <c r="G69" s="8">
        <v>22.7</v>
      </c>
      <c r="H69" s="8">
        <v>22.55</v>
      </c>
      <c r="I69" s="8">
        <v>22.43</v>
      </c>
      <c r="J69" s="8">
        <v>22.44</v>
      </c>
      <c r="K69" s="8">
        <v>22.79</v>
      </c>
      <c r="L69" s="8">
        <v>22.6</v>
      </c>
      <c r="N69" s="7">
        <f t="shared" si="7"/>
        <v>22.52818182</v>
      </c>
      <c r="O69" s="7">
        <f t="shared" si="8"/>
        <v>0.1408416261</v>
      </c>
      <c r="P69" s="3">
        <f t="shared" si="9"/>
        <v>0.6251797292</v>
      </c>
    </row>
    <row r="70" ht="15.75" customHeight="1">
      <c r="A70" s="5">
        <v>512.0</v>
      </c>
      <c r="B70" s="8">
        <v>32.44</v>
      </c>
      <c r="C70" s="8">
        <v>32.23</v>
      </c>
      <c r="D70" s="8">
        <v>32.36</v>
      </c>
      <c r="E70" s="8">
        <v>32.41</v>
      </c>
      <c r="F70" s="8">
        <v>32.8</v>
      </c>
      <c r="G70" s="8">
        <v>32.61</v>
      </c>
      <c r="H70" s="8">
        <v>32.56</v>
      </c>
      <c r="I70" s="8">
        <v>32.55</v>
      </c>
      <c r="J70" s="8">
        <v>32.79</v>
      </c>
      <c r="K70" s="8">
        <v>32.82</v>
      </c>
      <c r="L70" s="8">
        <v>32.38</v>
      </c>
      <c r="N70" s="7">
        <f t="shared" si="7"/>
        <v>32.54090909</v>
      </c>
      <c r="O70" s="7">
        <f t="shared" si="8"/>
        <v>0.1987186225</v>
      </c>
      <c r="P70" s="3">
        <f t="shared" si="9"/>
        <v>0.6106732356</v>
      </c>
    </row>
    <row r="71" ht="15.75" customHeight="1">
      <c r="A71" s="5" t="s">
        <v>6</v>
      </c>
      <c r="B71" s="8">
        <v>60.78</v>
      </c>
      <c r="C71" s="8">
        <v>60.52</v>
      </c>
      <c r="D71" s="8">
        <v>61.57</v>
      </c>
      <c r="E71" s="8">
        <v>61.13</v>
      </c>
      <c r="F71" s="8">
        <v>61.07</v>
      </c>
      <c r="G71" s="8">
        <v>61.66</v>
      </c>
      <c r="H71" s="8">
        <v>61.41</v>
      </c>
      <c r="I71" s="8">
        <v>61.9</v>
      </c>
      <c r="J71" s="8">
        <v>60.15</v>
      </c>
      <c r="K71" s="8">
        <v>61.91</v>
      </c>
      <c r="L71" s="8">
        <v>61.26</v>
      </c>
      <c r="N71" s="7">
        <f t="shared" si="7"/>
        <v>61.21454545</v>
      </c>
      <c r="O71" s="7">
        <f t="shared" si="8"/>
        <v>0.561344166</v>
      </c>
      <c r="P71" s="3">
        <f t="shared" si="9"/>
        <v>0.9170110827</v>
      </c>
    </row>
    <row r="72" ht="15.75" customHeight="1">
      <c r="A72" s="5" t="s">
        <v>7</v>
      </c>
      <c r="B72" s="8">
        <v>102.0</v>
      </c>
      <c r="C72" s="8">
        <v>101.19</v>
      </c>
      <c r="D72" s="8">
        <v>101.41</v>
      </c>
      <c r="E72" s="8">
        <v>101.18</v>
      </c>
      <c r="F72" s="8">
        <v>101.76</v>
      </c>
      <c r="G72" s="8">
        <v>101.58</v>
      </c>
      <c r="H72" s="8">
        <v>101.48</v>
      </c>
      <c r="I72" s="8">
        <v>101.48</v>
      </c>
      <c r="J72" s="8">
        <v>101.61</v>
      </c>
      <c r="K72" s="8">
        <v>101.67</v>
      </c>
      <c r="L72" s="8">
        <v>101.98</v>
      </c>
      <c r="N72" s="7">
        <f t="shared" si="7"/>
        <v>101.5763636</v>
      </c>
      <c r="O72" s="7">
        <f t="shared" si="8"/>
        <v>0.2717819982</v>
      </c>
      <c r="P72" s="3">
        <f t="shared" si="9"/>
        <v>0.2675642132</v>
      </c>
    </row>
    <row r="73" ht="15.75" customHeight="1">
      <c r="A73" s="5" t="s">
        <v>8</v>
      </c>
      <c r="B73" s="8">
        <v>192.46</v>
      </c>
      <c r="C73" s="8">
        <v>192.14</v>
      </c>
      <c r="D73" s="8">
        <v>192.67</v>
      </c>
      <c r="E73" s="8">
        <v>192.28</v>
      </c>
      <c r="F73" s="8">
        <v>192.31</v>
      </c>
      <c r="G73" s="8">
        <v>192.45</v>
      </c>
      <c r="H73" s="8">
        <v>191.93</v>
      </c>
      <c r="I73" s="8">
        <v>191.2</v>
      </c>
      <c r="J73" s="8">
        <v>192.05</v>
      </c>
      <c r="K73" s="8">
        <v>192.33</v>
      </c>
      <c r="L73" s="8">
        <v>191.65</v>
      </c>
      <c r="N73" s="7">
        <f t="shared" si="7"/>
        <v>192.1336364</v>
      </c>
      <c r="O73" s="7">
        <f t="shared" si="8"/>
        <v>0.4170676858</v>
      </c>
      <c r="P73" s="3">
        <f t="shared" si="9"/>
        <v>0.2170716662</v>
      </c>
    </row>
    <row r="74" ht="15.75" customHeight="1">
      <c r="A74" s="5" t="s">
        <v>9</v>
      </c>
      <c r="B74" s="8">
        <v>360.89</v>
      </c>
      <c r="C74" s="8">
        <v>359.23</v>
      </c>
      <c r="D74" s="8">
        <v>359.81</v>
      </c>
      <c r="E74" s="8">
        <v>359.56</v>
      </c>
      <c r="F74" s="8">
        <v>360.4</v>
      </c>
      <c r="G74" s="8">
        <v>360.37</v>
      </c>
      <c r="H74" s="8">
        <v>360.79</v>
      </c>
      <c r="I74" s="8">
        <v>361.9</v>
      </c>
      <c r="J74" s="8">
        <v>359.56</v>
      </c>
      <c r="K74" s="8">
        <v>361.13</v>
      </c>
      <c r="L74" s="8">
        <v>360.29</v>
      </c>
      <c r="N74" s="7">
        <f t="shared" si="7"/>
        <v>360.3572727</v>
      </c>
      <c r="O74" s="7">
        <f t="shared" si="8"/>
        <v>0.7934871254</v>
      </c>
      <c r="P74" s="3">
        <f t="shared" si="9"/>
        <v>0.220194564</v>
      </c>
    </row>
    <row r="75" ht="15.75" customHeight="1">
      <c r="A75" s="5" t="s">
        <v>10</v>
      </c>
      <c r="B75" s="8">
        <v>291.64</v>
      </c>
      <c r="C75" s="8">
        <v>286.62</v>
      </c>
      <c r="D75" s="8">
        <v>285.75</v>
      </c>
      <c r="E75" s="8">
        <v>287.09</v>
      </c>
      <c r="F75" s="8">
        <v>284.37</v>
      </c>
      <c r="G75" s="8">
        <v>283.48</v>
      </c>
      <c r="H75" s="8">
        <v>283.43</v>
      </c>
      <c r="I75" s="8">
        <v>283.66</v>
      </c>
      <c r="J75" s="8">
        <v>283.77</v>
      </c>
      <c r="K75" s="8">
        <v>284.73</v>
      </c>
      <c r="L75" s="8">
        <v>284.36</v>
      </c>
      <c r="N75" s="7">
        <f t="shared" si="7"/>
        <v>285.3545455</v>
      </c>
      <c r="O75" s="7">
        <f t="shared" si="8"/>
        <v>2.433620199</v>
      </c>
      <c r="P75" s="3">
        <f t="shared" si="9"/>
        <v>0.8528408738</v>
      </c>
    </row>
    <row r="76" ht="15.75" customHeight="1">
      <c r="A76" s="5" t="s">
        <v>11</v>
      </c>
      <c r="B76" s="8">
        <v>427.52</v>
      </c>
      <c r="C76" s="8">
        <v>418.77</v>
      </c>
      <c r="D76" s="8">
        <v>424.34</v>
      </c>
      <c r="E76" s="8">
        <v>419.89</v>
      </c>
      <c r="F76" s="8">
        <v>418.38</v>
      </c>
      <c r="G76" s="8">
        <v>420.27</v>
      </c>
      <c r="H76" s="8">
        <v>425.44</v>
      </c>
      <c r="I76" s="8">
        <v>419.22</v>
      </c>
      <c r="J76" s="8">
        <v>422.39</v>
      </c>
      <c r="K76" s="8">
        <v>419.4</v>
      </c>
      <c r="L76" s="8">
        <v>419.23</v>
      </c>
      <c r="N76" s="7">
        <f t="shared" si="7"/>
        <v>421.35</v>
      </c>
      <c r="O76" s="7">
        <f t="shared" si="8"/>
        <v>3.105282596</v>
      </c>
      <c r="P76" s="3">
        <f t="shared" si="9"/>
        <v>0.7369841215</v>
      </c>
    </row>
    <row r="77" ht="15.75" customHeight="1">
      <c r="A77" s="5" t="s">
        <v>12</v>
      </c>
      <c r="B77" s="8">
        <v>722.84</v>
      </c>
      <c r="C77" s="8">
        <v>716.94</v>
      </c>
      <c r="D77" s="8">
        <v>724.59</v>
      </c>
      <c r="E77" s="8">
        <v>717.83</v>
      </c>
      <c r="F77" s="8">
        <v>722.06</v>
      </c>
      <c r="G77" s="8">
        <v>723.93</v>
      </c>
      <c r="H77" s="8">
        <v>721.69</v>
      </c>
      <c r="I77" s="8">
        <v>719.77</v>
      </c>
      <c r="J77" s="8">
        <v>718.67</v>
      </c>
      <c r="K77" s="8">
        <v>724.51</v>
      </c>
      <c r="L77" s="8">
        <v>719.35</v>
      </c>
      <c r="N77" s="7">
        <f t="shared" si="7"/>
        <v>721.1072727</v>
      </c>
      <c r="O77" s="7">
        <f t="shared" si="8"/>
        <v>2.73584755</v>
      </c>
      <c r="P77" s="3">
        <f t="shared" si="9"/>
        <v>0.3793953623</v>
      </c>
    </row>
    <row r="78" ht="15.75" customHeight="1">
      <c r="A78" s="5" t="s">
        <v>13</v>
      </c>
      <c r="B78" s="8">
        <v>1257.04</v>
      </c>
      <c r="C78" s="8">
        <v>1248.01</v>
      </c>
      <c r="D78" s="8">
        <v>1247.63</v>
      </c>
      <c r="E78" s="8">
        <v>1246.6</v>
      </c>
      <c r="F78" s="8">
        <v>1248.8</v>
      </c>
      <c r="G78" s="8">
        <v>1249.26</v>
      </c>
      <c r="H78" s="8">
        <v>1251.99</v>
      </c>
      <c r="I78" s="8">
        <v>1250.32</v>
      </c>
      <c r="J78" s="8">
        <v>1248.5</v>
      </c>
      <c r="K78" s="8">
        <v>1253.72</v>
      </c>
      <c r="L78" s="8">
        <v>1247.3</v>
      </c>
      <c r="N78" s="7">
        <f t="shared" si="7"/>
        <v>1249.924545</v>
      </c>
      <c r="O78" s="7">
        <f t="shared" si="8"/>
        <v>3.163296899</v>
      </c>
      <c r="P78" s="3">
        <f t="shared" si="9"/>
        <v>0.2530790287</v>
      </c>
    </row>
    <row r="79" ht="15.75" customHeight="1">
      <c r="A79" s="5" t="s">
        <v>14</v>
      </c>
      <c r="B79" s="8">
        <v>2412.31</v>
      </c>
      <c r="C79" s="8">
        <v>2382.5</v>
      </c>
      <c r="D79" s="8">
        <v>2538.82</v>
      </c>
      <c r="E79" s="8">
        <v>2539.39</v>
      </c>
      <c r="F79" s="8">
        <v>2756.04</v>
      </c>
      <c r="G79" s="8">
        <v>2415.34</v>
      </c>
      <c r="H79" s="8">
        <v>2701.09</v>
      </c>
      <c r="I79" s="8">
        <v>2824.49</v>
      </c>
      <c r="J79" s="8">
        <v>2472.56</v>
      </c>
      <c r="K79" s="8">
        <v>2429.5</v>
      </c>
      <c r="L79" s="8">
        <v>2868.69</v>
      </c>
      <c r="N79" s="7">
        <f t="shared" si="7"/>
        <v>2576.43</v>
      </c>
      <c r="O79" s="7">
        <f t="shared" si="8"/>
        <v>178.9993357</v>
      </c>
      <c r="P79" s="3">
        <f t="shared" si="9"/>
        <v>6.947572249</v>
      </c>
    </row>
    <row r="80" ht="15.75" customHeight="1">
      <c r="A80" s="5" t="s">
        <v>15</v>
      </c>
      <c r="B80" s="8">
        <v>5711.1</v>
      </c>
      <c r="C80" s="8">
        <v>5752.85</v>
      </c>
      <c r="D80" s="8">
        <v>5624.96</v>
      </c>
      <c r="E80" s="8">
        <v>5524.87</v>
      </c>
      <c r="F80" s="8">
        <v>5704.95</v>
      </c>
      <c r="G80" s="8">
        <v>5658.17</v>
      </c>
      <c r="H80" s="8">
        <v>5723.45</v>
      </c>
      <c r="I80" s="8">
        <v>5608.72</v>
      </c>
      <c r="J80" s="8">
        <v>5710.98</v>
      </c>
      <c r="K80" s="8">
        <v>5684.17</v>
      </c>
      <c r="L80" s="8">
        <v>5661.54</v>
      </c>
      <c r="N80" s="7">
        <f t="shared" si="7"/>
        <v>5669.614545</v>
      </c>
      <c r="O80" s="7">
        <f t="shared" si="8"/>
        <v>64.47350609</v>
      </c>
      <c r="P80" s="3">
        <f t="shared" si="9"/>
        <v>1.13717618</v>
      </c>
    </row>
    <row r="81" ht="15.75" customHeight="1">
      <c r="A81" s="5" t="s">
        <v>16</v>
      </c>
      <c r="B81" s="8">
        <v>11134.96</v>
      </c>
      <c r="C81" s="8">
        <v>10992.52</v>
      </c>
      <c r="D81" s="8">
        <v>10943.02</v>
      </c>
      <c r="E81" s="8">
        <v>11008.62</v>
      </c>
      <c r="F81" s="8">
        <v>11049.59</v>
      </c>
      <c r="G81" s="8">
        <v>11085.29</v>
      </c>
      <c r="H81" s="8">
        <v>10885.77</v>
      </c>
      <c r="I81" s="8">
        <v>10965.22</v>
      </c>
      <c r="J81" s="8">
        <v>11062.82</v>
      </c>
      <c r="K81" s="8">
        <v>10998.71</v>
      </c>
      <c r="L81" s="8">
        <v>10902.98</v>
      </c>
      <c r="N81" s="7">
        <f t="shared" si="7"/>
        <v>11002.68182</v>
      </c>
      <c r="O81" s="7">
        <f t="shared" si="8"/>
        <v>76.72330387</v>
      </c>
      <c r="P81" s="3">
        <f t="shared" si="9"/>
        <v>0.6973145742</v>
      </c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9" t="s">
        <v>20</v>
      </c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7.03</v>
      </c>
      <c r="C89" s="8">
        <v>7.09</v>
      </c>
      <c r="D89" s="8">
        <v>7.23</v>
      </c>
      <c r="E89" s="8">
        <v>7.06</v>
      </c>
      <c r="F89" s="8">
        <v>7.09</v>
      </c>
      <c r="G89" s="8">
        <v>7.15</v>
      </c>
      <c r="H89" s="8">
        <v>7.73</v>
      </c>
      <c r="I89" s="8">
        <v>7.36</v>
      </c>
      <c r="J89" s="8">
        <v>7.06</v>
      </c>
      <c r="K89" s="8">
        <v>7.15</v>
      </c>
      <c r="L89" s="8">
        <v>6.99</v>
      </c>
      <c r="N89" s="7">
        <f t="shared" ref="N89:N109" si="10">AVERAGE(B89:L89)</f>
        <v>7.176363636</v>
      </c>
      <c r="O89" s="7">
        <f t="shared" ref="O89:O109" si="11">STDEV(B89:L89)</f>
        <v>0.2103935706</v>
      </c>
      <c r="P89" s="3">
        <f t="shared" ref="P89:P109" si="12">O89/N89*100</f>
        <v>2.931757381</v>
      </c>
    </row>
    <row r="90" ht="15.75" customHeight="1">
      <c r="A90" s="5">
        <v>2.0</v>
      </c>
      <c r="B90" s="8">
        <v>6.03</v>
      </c>
      <c r="C90" s="8">
        <v>6.03</v>
      </c>
      <c r="D90" s="8">
        <v>6.02</v>
      </c>
      <c r="E90" s="8">
        <v>5.98</v>
      </c>
      <c r="F90" s="8">
        <v>6.03</v>
      </c>
      <c r="G90" s="8">
        <v>6.0</v>
      </c>
      <c r="H90" s="8">
        <v>5.99</v>
      </c>
      <c r="I90" s="8">
        <v>6.01</v>
      </c>
      <c r="J90" s="8">
        <v>6.0</v>
      </c>
      <c r="K90" s="8">
        <v>6.12</v>
      </c>
      <c r="L90" s="8">
        <v>6.03</v>
      </c>
      <c r="N90" s="7">
        <f t="shared" si="10"/>
        <v>6.021818182</v>
      </c>
      <c r="O90" s="7">
        <f t="shared" si="11"/>
        <v>0.03709937515</v>
      </c>
      <c r="P90" s="3">
        <f t="shared" si="12"/>
        <v>0.6160826187</v>
      </c>
    </row>
    <row r="91" ht="15.75" customHeight="1">
      <c r="A91" s="5">
        <v>4.0</v>
      </c>
      <c r="B91" s="8">
        <v>6.28</v>
      </c>
      <c r="C91" s="8">
        <v>6.16</v>
      </c>
      <c r="D91" s="8">
        <v>6.21</v>
      </c>
      <c r="E91" s="8">
        <v>6.14</v>
      </c>
      <c r="F91" s="8">
        <v>6.23</v>
      </c>
      <c r="G91" s="8">
        <v>6.19</v>
      </c>
      <c r="H91" s="8">
        <v>6.13</v>
      </c>
      <c r="I91" s="8">
        <v>6.38</v>
      </c>
      <c r="J91" s="8">
        <v>6.16</v>
      </c>
      <c r="K91" s="8">
        <v>6.22</v>
      </c>
      <c r="L91" s="8">
        <v>6.13</v>
      </c>
      <c r="N91" s="7">
        <f t="shared" si="10"/>
        <v>6.202727273</v>
      </c>
      <c r="O91" s="7">
        <f t="shared" si="11"/>
        <v>0.07537783614</v>
      </c>
      <c r="P91" s="3">
        <f t="shared" si="12"/>
        <v>1.215236989</v>
      </c>
    </row>
    <row r="92" ht="15.75" customHeight="1">
      <c r="A92" s="5">
        <v>8.0</v>
      </c>
      <c r="B92" s="8">
        <v>6.86</v>
      </c>
      <c r="C92" s="8">
        <v>6.87</v>
      </c>
      <c r="D92" s="8">
        <v>6.91</v>
      </c>
      <c r="E92" s="8">
        <v>6.84</v>
      </c>
      <c r="F92" s="8">
        <v>6.95</v>
      </c>
      <c r="G92" s="8">
        <v>6.88</v>
      </c>
      <c r="H92" s="8">
        <v>6.96</v>
      </c>
      <c r="I92" s="8">
        <v>6.9</v>
      </c>
      <c r="J92" s="8">
        <v>6.86</v>
      </c>
      <c r="K92" s="8">
        <v>6.87</v>
      </c>
      <c r="L92" s="8">
        <v>6.83</v>
      </c>
      <c r="N92" s="7">
        <f t="shared" si="10"/>
        <v>6.884545455</v>
      </c>
      <c r="O92" s="7">
        <f t="shared" si="11"/>
        <v>0.04180039147</v>
      </c>
      <c r="P92" s="3">
        <f t="shared" si="12"/>
        <v>0.6071626914</v>
      </c>
    </row>
    <row r="93" ht="15.75" customHeight="1">
      <c r="A93" s="5">
        <v>16.0</v>
      </c>
      <c r="B93" s="8">
        <v>6.99</v>
      </c>
      <c r="C93" s="8">
        <v>7.0</v>
      </c>
      <c r="D93" s="8">
        <v>7.02</v>
      </c>
      <c r="E93" s="8">
        <v>6.99</v>
      </c>
      <c r="F93" s="8">
        <v>7.05</v>
      </c>
      <c r="G93" s="8">
        <v>7.04</v>
      </c>
      <c r="H93" s="8">
        <v>6.99</v>
      </c>
      <c r="I93" s="8">
        <v>6.99</v>
      </c>
      <c r="J93" s="8">
        <v>7.0</v>
      </c>
      <c r="K93" s="8">
        <v>7.02</v>
      </c>
      <c r="L93" s="8">
        <v>6.96</v>
      </c>
      <c r="N93" s="7">
        <f t="shared" si="10"/>
        <v>7.004545455</v>
      </c>
      <c r="O93" s="7">
        <f t="shared" si="11"/>
        <v>0.02583162262</v>
      </c>
      <c r="P93" s="3">
        <f t="shared" si="12"/>
        <v>0.3687837104</v>
      </c>
    </row>
    <row r="94" ht="15.75" customHeight="1">
      <c r="A94" s="5">
        <v>32.0</v>
      </c>
      <c r="B94" s="8">
        <v>7.43</v>
      </c>
      <c r="C94" s="8">
        <v>7.4</v>
      </c>
      <c r="D94" s="8">
        <v>7.53</v>
      </c>
      <c r="E94" s="8">
        <v>7.38</v>
      </c>
      <c r="F94" s="8">
        <v>7.44</v>
      </c>
      <c r="G94" s="8">
        <v>7.38</v>
      </c>
      <c r="H94" s="8">
        <v>7.37</v>
      </c>
      <c r="I94" s="8">
        <v>7.4</v>
      </c>
      <c r="J94" s="8">
        <v>7.48</v>
      </c>
      <c r="K94" s="8">
        <v>7.46</v>
      </c>
      <c r="L94" s="8">
        <v>7.4</v>
      </c>
      <c r="N94" s="7">
        <f t="shared" si="10"/>
        <v>7.424545455</v>
      </c>
      <c r="O94" s="7">
        <f t="shared" si="11"/>
        <v>0.0494699174</v>
      </c>
      <c r="P94" s="3">
        <f t="shared" si="12"/>
        <v>0.6663023036</v>
      </c>
    </row>
    <row r="95" ht="15.75" customHeight="1">
      <c r="A95" s="5">
        <v>64.0</v>
      </c>
      <c r="B95" s="8">
        <v>8.42</v>
      </c>
      <c r="C95" s="8">
        <v>8.47</v>
      </c>
      <c r="D95" s="8">
        <v>8.45</v>
      </c>
      <c r="E95" s="8">
        <v>8.42</v>
      </c>
      <c r="F95" s="8">
        <v>8.44</v>
      </c>
      <c r="G95" s="8">
        <v>8.41</v>
      </c>
      <c r="H95" s="8">
        <v>8.37</v>
      </c>
      <c r="I95" s="8">
        <v>8.36</v>
      </c>
      <c r="J95" s="8">
        <v>8.35</v>
      </c>
      <c r="K95" s="8">
        <v>8.4</v>
      </c>
      <c r="L95" s="8">
        <v>8.42</v>
      </c>
      <c r="N95" s="7">
        <f t="shared" si="10"/>
        <v>8.41</v>
      </c>
      <c r="O95" s="7">
        <f t="shared" si="11"/>
        <v>0.03768288736</v>
      </c>
      <c r="P95" s="3">
        <f t="shared" si="12"/>
        <v>0.4480723824</v>
      </c>
    </row>
    <row r="96" ht="15.75" customHeight="1">
      <c r="A96" s="5">
        <v>128.0</v>
      </c>
      <c r="B96" s="8">
        <v>10.38</v>
      </c>
      <c r="C96" s="8">
        <v>10.32</v>
      </c>
      <c r="D96" s="8">
        <v>10.44</v>
      </c>
      <c r="E96" s="8">
        <v>10.36</v>
      </c>
      <c r="F96" s="8">
        <v>10.42</v>
      </c>
      <c r="G96" s="8">
        <v>10.3</v>
      </c>
      <c r="H96" s="8">
        <v>10.31</v>
      </c>
      <c r="I96" s="8">
        <v>10.44</v>
      </c>
      <c r="J96" s="8">
        <v>10.31</v>
      </c>
      <c r="K96" s="8">
        <v>10.35</v>
      </c>
      <c r="L96" s="8">
        <v>10.35</v>
      </c>
      <c r="N96" s="7">
        <f t="shared" si="10"/>
        <v>10.36181818</v>
      </c>
      <c r="O96" s="7">
        <f t="shared" si="11"/>
        <v>0.05211874554</v>
      </c>
      <c r="P96" s="3">
        <f t="shared" si="12"/>
        <v>0.5029884198</v>
      </c>
    </row>
    <row r="97" ht="15.75" customHeight="1">
      <c r="A97" s="5">
        <v>256.0</v>
      </c>
      <c r="B97" s="8">
        <v>13.22</v>
      </c>
      <c r="C97" s="8">
        <v>13.16</v>
      </c>
      <c r="D97" s="8">
        <v>13.21</v>
      </c>
      <c r="E97" s="8">
        <v>13.14</v>
      </c>
      <c r="F97" s="8">
        <v>13.32</v>
      </c>
      <c r="G97" s="8">
        <v>13.17</v>
      </c>
      <c r="H97" s="8">
        <v>13.14</v>
      </c>
      <c r="I97" s="8">
        <v>13.17</v>
      </c>
      <c r="J97" s="8">
        <v>13.1</v>
      </c>
      <c r="K97" s="8">
        <v>13.12</v>
      </c>
      <c r="L97" s="8">
        <v>13.13</v>
      </c>
      <c r="N97" s="7">
        <f t="shared" si="10"/>
        <v>13.17090909</v>
      </c>
      <c r="O97" s="7">
        <f t="shared" si="11"/>
        <v>0.06122982042</v>
      </c>
      <c r="P97" s="3">
        <f t="shared" si="12"/>
        <v>0.4648868199</v>
      </c>
    </row>
    <row r="98" ht="15.75" customHeight="1">
      <c r="A98" s="5">
        <v>512.0</v>
      </c>
      <c r="B98" s="8">
        <v>17.7</v>
      </c>
      <c r="C98" s="8">
        <v>17.53</v>
      </c>
      <c r="D98" s="8">
        <v>17.64</v>
      </c>
      <c r="E98" s="8">
        <v>17.5</v>
      </c>
      <c r="F98" s="8">
        <v>17.65</v>
      </c>
      <c r="G98" s="8">
        <v>17.63</v>
      </c>
      <c r="H98" s="8">
        <v>17.5</v>
      </c>
      <c r="I98" s="8">
        <v>17.54</v>
      </c>
      <c r="J98" s="8">
        <v>17.47</v>
      </c>
      <c r="K98" s="8">
        <v>17.54</v>
      </c>
      <c r="L98" s="8">
        <v>17.45</v>
      </c>
      <c r="N98" s="7">
        <f t="shared" si="10"/>
        <v>17.55909091</v>
      </c>
      <c r="O98" s="7">
        <f t="shared" si="11"/>
        <v>0.08251721583</v>
      </c>
      <c r="P98" s="3">
        <f t="shared" si="12"/>
        <v>0.4699401368</v>
      </c>
    </row>
    <row r="99" ht="15.75" customHeight="1">
      <c r="A99" s="5" t="s">
        <v>6</v>
      </c>
      <c r="B99" s="8">
        <v>38.4</v>
      </c>
      <c r="C99" s="8">
        <v>38.59</v>
      </c>
      <c r="D99" s="8">
        <v>38.42</v>
      </c>
      <c r="E99" s="8">
        <v>38.1</v>
      </c>
      <c r="F99" s="8">
        <v>39.31</v>
      </c>
      <c r="G99" s="8">
        <v>38.16</v>
      </c>
      <c r="H99" s="8">
        <v>38.43</v>
      </c>
      <c r="I99" s="8">
        <v>38.19</v>
      </c>
      <c r="J99" s="8">
        <v>38.08</v>
      </c>
      <c r="K99" s="8">
        <v>38.42</v>
      </c>
      <c r="L99" s="8">
        <v>38.03</v>
      </c>
      <c r="N99" s="7">
        <f t="shared" si="10"/>
        <v>38.37545455</v>
      </c>
      <c r="O99" s="7">
        <f t="shared" si="11"/>
        <v>0.3592036647</v>
      </c>
      <c r="P99" s="3">
        <f t="shared" si="12"/>
        <v>0.9360245213</v>
      </c>
    </row>
    <row r="100" ht="15.75" customHeight="1">
      <c r="A100" s="5" t="s">
        <v>7</v>
      </c>
      <c r="B100" s="8">
        <v>50.52</v>
      </c>
      <c r="C100" s="8">
        <v>50.38</v>
      </c>
      <c r="D100" s="8">
        <v>50.81</v>
      </c>
      <c r="E100" s="8">
        <v>50.35</v>
      </c>
      <c r="F100" s="8">
        <v>50.56</v>
      </c>
      <c r="G100" s="8">
        <v>50.42</v>
      </c>
      <c r="H100" s="8">
        <v>50.56</v>
      </c>
      <c r="I100" s="8">
        <v>50.37</v>
      </c>
      <c r="J100" s="8">
        <v>50.24</v>
      </c>
      <c r="K100" s="8">
        <v>50.39</v>
      </c>
      <c r="L100" s="8">
        <v>49.9</v>
      </c>
      <c r="N100" s="7">
        <f t="shared" si="10"/>
        <v>50.40909091</v>
      </c>
      <c r="O100" s="7">
        <f t="shared" si="11"/>
        <v>0.2264267893</v>
      </c>
      <c r="P100" s="3">
        <f t="shared" si="12"/>
        <v>0.4491784819</v>
      </c>
    </row>
    <row r="101" ht="15.75" customHeight="1">
      <c r="A101" s="5" t="s">
        <v>8</v>
      </c>
      <c r="B101" s="8">
        <v>71.09</v>
      </c>
      <c r="C101" s="8">
        <v>70.96</v>
      </c>
      <c r="D101" s="8">
        <v>71.75</v>
      </c>
      <c r="E101" s="8">
        <v>71.07</v>
      </c>
      <c r="F101" s="8">
        <v>70.87</v>
      </c>
      <c r="G101" s="8">
        <v>71.39</v>
      </c>
      <c r="H101" s="8">
        <v>70.86</v>
      </c>
      <c r="I101" s="8">
        <v>71.2</v>
      </c>
      <c r="J101" s="8">
        <v>70.62</v>
      </c>
      <c r="K101" s="8">
        <v>71.03</v>
      </c>
      <c r="L101" s="8">
        <v>70.56</v>
      </c>
      <c r="N101" s="7">
        <f t="shared" si="10"/>
        <v>71.03636364</v>
      </c>
      <c r="O101" s="7">
        <f t="shared" si="11"/>
        <v>0.3361628393</v>
      </c>
      <c r="P101" s="3">
        <f t="shared" si="12"/>
        <v>0.4732264183</v>
      </c>
    </row>
    <row r="102" ht="15.75" customHeight="1">
      <c r="A102" s="5" t="s">
        <v>9</v>
      </c>
      <c r="B102" s="8">
        <v>107.48</v>
      </c>
      <c r="C102" s="8">
        <v>107.84</v>
      </c>
      <c r="D102" s="8">
        <v>107.99</v>
      </c>
      <c r="E102" s="8">
        <v>107.36</v>
      </c>
      <c r="F102" s="8">
        <v>107.31</v>
      </c>
      <c r="G102" s="8">
        <v>107.47</v>
      </c>
      <c r="H102" s="8">
        <v>108.1</v>
      </c>
      <c r="I102" s="8">
        <v>107.94</v>
      </c>
      <c r="J102" s="8">
        <v>107.43</v>
      </c>
      <c r="K102" s="8">
        <v>107.45</v>
      </c>
      <c r="L102" s="8">
        <v>107.55</v>
      </c>
      <c r="N102" s="7">
        <f t="shared" si="10"/>
        <v>107.6290909</v>
      </c>
      <c r="O102" s="7">
        <f t="shared" si="11"/>
        <v>0.2815831865</v>
      </c>
      <c r="P102" s="3">
        <f t="shared" si="12"/>
        <v>0.2616236782</v>
      </c>
    </row>
    <row r="103" ht="15.75" customHeight="1">
      <c r="A103" s="5" t="s">
        <v>10</v>
      </c>
      <c r="B103" s="8">
        <v>469.36</v>
      </c>
      <c r="C103" s="8">
        <v>466.18</v>
      </c>
      <c r="D103" s="8">
        <v>468.13</v>
      </c>
      <c r="E103" s="8">
        <v>463.66</v>
      </c>
      <c r="F103" s="8">
        <v>464.96</v>
      </c>
      <c r="G103" s="8">
        <v>462.91</v>
      </c>
      <c r="H103" s="8">
        <v>469.23</v>
      </c>
      <c r="I103" s="8">
        <v>471.17</v>
      </c>
      <c r="J103" s="8">
        <v>468.25</v>
      </c>
      <c r="K103" s="8">
        <v>464.94</v>
      </c>
      <c r="L103" s="8">
        <v>466.79</v>
      </c>
      <c r="N103" s="7">
        <f t="shared" si="10"/>
        <v>466.8709091</v>
      </c>
      <c r="O103" s="7">
        <f t="shared" si="11"/>
        <v>2.599863283</v>
      </c>
      <c r="P103" s="3">
        <f t="shared" si="12"/>
        <v>0.5568698397</v>
      </c>
    </row>
    <row r="104" ht="15.75" customHeight="1">
      <c r="A104" s="5" t="s">
        <v>11</v>
      </c>
      <c r="B104" s="8">
        <v>680.78</v>
      </c>
      <c r="C104" s="8">
        <v>684.63</v>
      </c>
      <c r="D104" s="8">
        <v>679.33</v>
      </c>
      <c r="E104" s="8">
        <v>678.89</v>
      </c>
      <c r="F104" s="8">
        <v>678.27</v>
      </c>
      <c r="G104" s="8">
        <v>678.3</v>
      </c>
      <c r="H104" s="8">
        <v>681.86</v>
      </c>
      <c r="I104" s="8">
        <v>677.18</v>
      </c>
      <c r="J104" s="8">
        <v>680.3</v>
      </c>
      <c r="K104" s="8">
        <v>686.22</v>
      </c>
      <c r="L104" s="8">
        <v>681.24</v>
      </c>
      <c r="N104" s="7">
        <f t="shared" si="10"/>
        <v>680.6363636</v>
      </c>
      <c r="O104" s="7">
        <f t="shared" si="11"/>
        <v>2.772772161</v>
      </c>
      <c r="P104" s="3">
        <f t="shared" si="12"/>
        <v>0.4073793745</v>
      </c>
    </row>
    <row r="105" ht="15.75" customHeight="1">
      <c r="A105" s="5" t="s">
        <v>12</v>
      </c>
      <c r="B105" s="8">
        <v>1248.88</v>
      </c>
      <c r="C105" s="8">
        <v>1241.48</v>
      </c>
      <c r="D105" s="8">
        <v>1238.38</v>
      </c>
      <c r="E105" s="8">
        <v>1248.29</v>
      </c>
      <c r="F105" s="8">
        <v>1246.38</v>
      </c>
      <c r="G105" s="8">
        <v>1242.35</v>
      </c>
      <c r="H105" s="8">
        <v>1232.59</v>
      </c>
      <c r="I105" s="8">
        <v>1237.71</v>
      </c>
      <c r="J105" s="8">
        <v>1273.07</v>
      </c>
      <c r="K105" s="8">
        <v>1233.63</v>
      </c>
      <c r="L105" s="8">
        <v>1237.14</v>
      </c>
      <c r="N105" s="7">
        <f t="shared" si="10"/>
        <v>1243.627273</v>
      </c>
      <c r="O105" s="7">
        <f t="shared" si="11"/>
        <v>11.20903929</v>
      </c>
      <c r="P105" s="3">
        <f t="shared" si="12"/>
        <v>0.9013182274</v>
      </c>
    </row>
    <row r="106" ht="15.75" customHeight="1">
      <c r="A106" s="5" t="s">
        <v>13</v>
      </c>
      <c r="B106" s="8">
        <v>2650.84</v>
      </c>
      <c r="C106" s="8">
        <v>2750.1</v>
      </c>
      <c r="D106" s="8">
        <v>2640.99</v>
      </c>
      <c r="E106" s="8">
        <v>2646.19</v>
      </c>
      <c r="F106" s="8">
        <v>2635.16</v>
      </c>
      <c r="G106" s="8">
        <v>2609.36</v>
      </c>
      <c r="H106" s="8">
        <v>2645.16</v>
      </c>
      <c r="I106" s="8">
        <v>2663.81</v>
      </c>
      <c r="J106" s="8">
        <v>2626.1</v>
      </c>
      <c r="K106" s="8">
        <v>2683.53</v>
      </c>
      <c r="L106" s="8">
        <v>2635.28</v>
      </c>
      <c r="N106" s="7">
        <f t="shared" si="10"/>
        <v>2653.32</v>
      </c>
      <c r="O106" s="7">
        <f t="shared" si="11"/>
        <v>37.40760832</v>
      </c>
      <c r="P106" s="3">
        <f t="shared" si="12"/>
        <v>1.409841569</v>
      </c>
    </row>
    <row r="107" ht="15.75" customHeight="1">
      <c r="A107" s="5" t="s">
        <v>14</v>
      </c>
      <c r="B107" s="8">
        <v>4898.27</v>
      </c>
      <c r="C107" s="8">
        <v>4999.99</v>
      </c>
      <c r="D107" s="8">
        <v>5001.55</v>
      </c>
      <c r="E107" s="8">
        <v>4927.99</v>
      </c>
      <c r="F107" s="8">
        <v>4951.91</v>
      </c>
      <c r="G107" s="8">
        <v>4982.37</v>
      </c>
      <c r="H107" s="8">
        <v>4941.6</v>
      </c>
      <c r="I107" s="8">
        <v>4957.47</v>
      </c>
      <c r="J107" s="8">
        <v>4901.6</v>
      </c>
      <c r="K107" s="8">
        <v>4975.8</v>
      </c>
      <c r="L107" s="8">
        <v>4929.12</v>
      </c>
      <c r="N107" s="7">
        <f t="shared" si="10"/>
        <v>4951.606364</v>
      </c>
      <c r="O107" s="7">
        <f t="shared" si="11"/>
        <v>35.93111667</v>
      </c>
      <c r="P107" s="3">
        <f t="shared" si="12"/>
        <v>0.7256456599</v>
      </c>
    </row>
    <row r="108" ht="15.75" customHeight="1">
      <c r="A108" s="5" t="s">
        <v>15</v>
      </c>
      <c r="B108" s="8">
        <v>9530.42</v>
      </c>
      <c r="C108" s="8">
        <v>9537.33</v>
      </c>
      <c r="D108" s="8">
        <v>9411.57</v>
      </c>
      <c r="E108" s="8">
        <v>9549.27</v>
      </c>
      <c r="F108" s="8">
        <v>9466.39</v>
      </c>
      <c r="G108" s="8">
        <v>9353.33</v>
      </c>
      <c r="H108" s="8">
        <v>9593.61</v>
      </c>
      <c r="I108" s="8">
        <v>9374.79</v>
      </c>
      <c r="J108" s="8">
        <v>9473.69</v>
      </c>
      <c r="K108" s="8">
        <v>9463.27</v>
      </c>
      <c r="L108" s="8">
        <v>9469.24</v>
      </c>
      <c r="N108" s="7">
        <f t="shared" si="10"/>
        <v>9474.81</v>
      </c>
      <c r="O108" s="7">
        <f t="shared" si="11"/>
        <v>74.60294217</v>
      </c>
      <c r="P108" s="3">
        <f t="shared" si="12"/>
        <v>0.7873819334</v>
      </c>
    </row>
    <row r="109" ht="15.75" customHeight="1">
      <c r="A109" s="5" t="s">
        <v>16</v>
      </c>
      <c r="B109" s="8">
        <v>18586.67</v>
      </c>
      <c r="C109" s="8">
        <v>18459.99</v>
      </c>
      <c r="D109" s="8">
        <v>18618.21</v>
      </c>
      <c r="E109" s="8">
        <v>18499.58</v>
      </c>
      <c r="F109" s="8">
        <v>18581.35</v>
      </c>
      <c r="G109" s="8">
        <v>18452.16</v>
      </c>
      <c r="H109" s="8">
        <v>18552.67</v>
      </c>
      <c r="I109" s="8">
        <v>18600.79</v>
      </c>
      <c r="J109" s="8">
        <v>18579.86</v>
      </c>
      <c r="K109" s="8">
        <v>18682.37</v>
      </c>
      <c r="L109" s="8">
        <v>18617.23</v>
      </c>
      <c r="N109" s="7">
        <f t="shared" si="10"/>
        <v>18566.44364</v>
      </c>
      <c r="O109" s="7">
        <f t="shared" si="11"/>
        <v>70.52835958</v>
      </c>
      <c r="P109" s="3">
        <f t="shared" si="12"/>
        <v>0.3798700546</v>
      </c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9" t="s">
        <v>21</v>
      </c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/>
      <c r="C117" s="8"/>
      <c r="D117" s="8">
        <v>13.15</v>
      </c>
      <c r="E117" s="8">
        <v>12.93</v>
      </c>
      <c r="F117" s="8">
        <v>13.46</v>
      </c>
      <c r="G117" s="8">
        <v>13.48</v>
      </c>
      <c r="H117" s="8">
        <v>13.03</v>
      </c>
      <c r="I117" s="8">
        <v>12.78</v>
      </c>
      <c r="J117" s="8">
        <v>12.83</v>
      </c>
      <c r="K117" s="8">
        <v>13.21</v>
      </c>
      <c r="L117" s="8">
        <v>13.13</v>
      </c>
      <c r="N117" s="7">
        <f t="shared" ref="N117:N137" si="13">AVERAGE(B117:L117)</f>
        <v>13.11111111</v>
      </c>
      <c r="O117" s="7">
        <f t="shared" ref="O117:O137" si="14">STDEV(B117:L117)</f>
        <v>0.249371432</v>
      </c>
      <c r="P117" s="3">
        <f t="shared" ref="P117:P137" si="15">O117/N117*100</f>
        <v>1.901985499</v>
      </c>
    </row>
    <row r="118" ht="15.75" customHeight="1">
      <c r="A118" s="5">
        <v>2.0</v>
      </c>
      <c r="B118" s="8"/>
      <c r="C118" s="8"/>
      <c r="D118" s="8">
        <v>9.39</v>
      </c>
      <c r="E118" s="8">
        <v>9.44</v>
      </c>
      <c r="F118" s="8">
        <v>10.02</v>
      </c>
      <c r="G118" s="8">
        <v>10.01</v>
      </c>
      <c r="H118" s="8">
        <v>9.4</v>
      </c>
      <c r="I118" s="8">
        <v>9.47</v>
      </c>
      <c r="J118" s="8">
        <v>9.33</v>
      </c>
      <c r="K118" s="8">
        <v>9.67</v>
      </c>
      <c r="L118" s="8">
        <v>9.43</v>
      </c>
      <c r="N118" s="7">
        <f t="shared" si="13"/>
        <v>9.573333333</v>
      </c>
      <c r="O118" s="7">
        <f t="shared" si="14"/>
        <v>0.2672545603</v>
      </c>
      <c r="P118" s="3">
        <f t="shared" si="15"/>
        <v>2.791656271</v>
      </c>
    </row>
    <row r="119" ht="15.75" customHeight="1">
      <c r="A119" s="5">
        <v>4.0</v>
      </c>
      <c r="B119" s="8"/>
      <c r="C119" s="8"/>
      <c r="D119" s="8">
        <v>9.87</v>
      </c>
      <c r="E119" s="8">
        <v>9.76</v>
      </c>
      <c r="F119" s="8">
        <v>10.27</v>
      </c>
      <c r="G119" s="8">
        <v>10.26</v>
      </c>
      <c r="H119" s="8">
        <v>9.76</v>
      </c>
      <c r="I119" s="8">
        <v>9.87</v>
      </c>
      <c r="J119" s="8">
        <v>9.67</v>
      </c>
      <c r="K119" s="8">
        <v>10.07</v>
      </c>
      <c r="L119" s="8">
        <v>9.73</v>
      </c>
      <c r="N119" s="7">
        <f t="shared" si="13"/>
        <v>9.917777778</v>
      </c>
      <c r="O119" s="7">
        <f t="shared" si="14"/>
        <v>0.2278583868</v>
      </c>
      <c r="P119" s="3">
        <f t="shared" si="15"/>
        <v>2.297474212</v>
      </c>
    </row>
    <row r="120" ht="15.75" customHeight="1">
      <c r="A120" s="5">
        <v>8.0</v>
      </c>
      <c r="B120" s="8"/>
      <c r="C120" s="8"/>
      <c r="D120" s="8">
        <v>10.72</v>
      </c>
      <c r="E120" s="8">
        <v>10.5</v>
      </c>
      <c r="F120" s="8">
        <v>11.05</v>
      </c>
      <c r="G120" s="8">
        <v>10.97</v>
      </c>
      <c r="H120" s="8">
        <v>10.58</v>
      </c>
      <c r="I120" s="8">
        <v>10.5</v>
      </c>
      <c r="J120" s="8">
        <v>10.41</v>
      </c>
      <c r="K120" s="8">
        <v>10.92</v>
      </c>
      <c r="L120" s="8">
        <v>10.51</v>
      </c>
      <c r="N120" s="7">
        <f t="shared" si="13"/>
        <v>10.68444444</v>
      </c>
      <c r="O120" s="7">
        <f t="shared" si="14"/>
        <v>0.2389095598</v>
      </c>
      <c r="P120" s="3">
        <f t="shared" si="15"/>
        <v>2.236050373</v>
      </c>
    </row>
    <row r="121" ht="15.75" customHeight="1">
      <c r="A121" s="5">
        <v>16.0</v>
      </c>
      <c r="B121" s="8"/>
      <c r="C121" s="8"/>
      <c r="D121" s="8">
        <v>12.05</v>
      </c>
      <c r="E121" s="8">
        <v>11.77</v>
      </c>
      <c r="F121" s="8">
        <v>12.43</v>
      </c>
      <c r="G121" s="8">
        <v>12.29</v>
      </c>
      <c r="H121" s="8">
        <v>11.69</v>
      </c>
      <c r="I121" s="8">
        <v>11.62</v>
      </c>
      <c r="J121" s="8">
        <v>11.52</v>
      </c>
      <c r="K121" s="8">
        <v>12.17</v>
      </c>
      <c r="L121" s="8">
        <v>11.8</v>
      </c>
      <c r="N121" s="7">
        <f t="shared" si="13"/>
        <v>11.92666667</v>
      </c>
      <c r="O121" s="7">
        <f t="shared" si="14"/>
        <v>0.319335247</v>
      </c>
      <c r="P121" s="3">
        <f t="shared" si="15"/>
        <v>2.677489494</v>
      </c>
    </row>
    <row r="122" ht="15.75" customHeight="1">
      <c r="A122" s="5">
        <v>32.0</v>
      </c>
      <c r="B122" s="8"/>
      <c r="C122" s="8"/>
      <c r="D122" s="8">
        <v>13.91</v>
      </c>
      <c r="E122" s="8">
        <v>14.37</v>
      </c>
      <c r="F122" s="8">
        <v>14.28</v>
      </c>
      <c r="G122" s="8">
        <v>14.42</v>
      </c>
      <c r="H122" s="8">
        <v>14.02</v>
      </c>
      <c r="I122" s="8">
        <v>14.12</v>
      </c>
      <c r="J122" s="8">
        <v>13.84</v>
      </c>
      <c r="K122" s="8">
        <v>14.17</v>
      </c>
      <c r="L122" s="8">
        <v>14.06</v>
      </c>
      <c r="N122" s="7">
        <f t="shared" si="13"/>
        <v>14.13222222</v>
      </c>
      <c r="O122" s="7">
        <f t="shared" si="14"/>
        <v>0.1985433062</v>
      </c>
      <c r="P122" s="3">
        <f t="shared" si="15"/>
        <v>1.404897992</v>
      </c>
    </row>
    <row r="123" ht="15.75" customHeight="1">
      <c r="A123" s="5">
        <v>64.0</v>
      </c>
      <c r="B123" s="8"/>
      <c r="C123" s="8"/>
      <c r="D123" s="8">
        <v>18.06</v>
      </c>
      <c r="E123" s="8">
        <v>18.14</v>
      </c>
      <c r="F123" s="8">
        <v>18.51</v>
      </c>
      <c r="G123" s="8">
        <v>18.33</v>
      </c>
      <c r="H123" s="8">
        <v>18.06</v>
      </c>
      <c r="I123" s="8">
        <v>18.17</v>
      </c>
      <c r="J123" s="8">
        <v>17.83</v>
      </c>
      <c r="K123" s="8">
        <v>18.17</v>
      </c>
      <c r="L123" s="8">
        <v>18.11</v>
      </c>
      <c r="N123" s="7">
        <f t="shared" si="13"/>
        <v>18.15333333</v>
      </c>
      <c r="O123" s="7">
        <f t="shared" si="14"/>
        <v>0.1880824287</v>
      </c>
      <c r="P123" s="3">
        <f t="shared" si="15"/>
        <v>1.036076545</v>
      </c>
    </row>
    <row r="124" ht="15.75" customHeight="1">
      <c r="A124" s="5">
        <v>128.0</v>
      </c>
      <c r="B124" s="8"/>
      <c r="C124" s="8"/>
      <c r="D124" s="8">
        <v>23.92</v>
      </c>
      <c r="E124" s="8">
        <v>24.13</v>
      </c>
      <c r="F124" s="8">
        <v>24.65</v>
      </c>
      <c r="G124" s="8">
        <v>24.31</v>
      </c>
      <c r="H124" s="8">
        <v>23.96</v>
      </c>
      <c r="I124" s="8">
        <v>24.14</v>
      </c>
      <c r="J124" s="8">
        <v>23.74</v>
      </c>
      <c r="K124" s="8">
        <v>23.93</v>
      </c>
      <c r="L124" s="8">
        <v>23.97</v>
      </c>
      <c r="N124" s="7">
        <f t="shared" si="13"/>
        <v>24.08333333</v>
      </c>
      <c r="O124" s="7">
        <f t="shared" si="14"/>
        <v>0.2678619047</v>
      </c>
      <c r="P124" s="3">
        <f t="shared" si="15"/>
        <v>1.112229362</v>
      </c>
    </row>
    <row r="125" ht="15.75" customHeight="1">
      <c r="A125" s="5">
        <v>256.0</v>
      </c>
      <c r="B125" s="8"/>
      <c r="C125" s="8"/>
      <c r="D125" s="8">
        <v>36.16</v>
      </c>
      <c r="E125" s="8">
        <v>37.19</v>
      </c>
      <c r="F125" s="8">
        <v>37.3</v>
      </c>
      <c r="G125" s="8">
        <v>36.97</v>
      </c>
      <c r="H125" s="8">
        <v>36.4</v>
      </c>
      <c r="I125" s="8">
        <v>36.62</v>
      </c>
      <c r="J125" s="8">
        <v>36.76</v>
      </c>
      <c r="K125" s="8">
        <v>36.47</v>
      </c>
      <c r="L125" s="8">
        <v>36.69</v>
      </c>
      <c r="N125" s="7">
        <f t="shared" si="13"/>
        <v>36.72888889</v>
      </c>
      <c r="O125" s="7">
        <f t="shared" si="14"/>
        <v>0.3725065249</v>
      </c>
      <c r="P125" s="3">
        <f t="shared" si="15"/>
        <v>1.01420581</v>
      </c>
    </row>
    <row r="126" ht="15.75" customHeight="1">
      <c r="A126" s="5">
        <v>512.0</v>
      </c>
      <c r="B126" s="8"/>
      <c r="C126" s="8"/>
      <c r="D126" s="8">
        <v>76.95</v>
      </c>
      <c r="E126" s="8">
        <v>77.32</v>
      </c>
      <c r="F126" s="8">
        <v>76.37</v>
      </c>
      <c r="G126" s="8">
        <v>77.19</v>
      </c>
      <c r="H126" s="8">
        <v>76.02</v>
      </c>
      <c r="I126" s="8">
        <v>76.47</v>
      </c>
      <c r="J126" s="8">
        <v>76.83</v>
      </c>
      <c r="K126" s="8">
        <v>77.44</v>
      </c>
      <c r="L126" s="8">
        <v>77.17</v>
      </c>
      <c r="N126" s="7">
        <f t="shared" si="13"/>
        <v>76.86222222</v>
      </c>
      <c r="O126" s="7">
        <f t="shared" si="14"/>
        <v>0.4821508524</v>
      </c>
      <c r="P126" s="3">
        <f t="shared" si="15"/>
        <v>0.627292366</v>
      </c>
    </row>
    <row r="127" ht="15.75" customHeight="1">
      <c r="A127" s="5" t="s">
        <v>6</v>
      </c>
      <c r="B127" s="8"/>
      <c r="C127" s="8"/>
      <c r="D127" s="8">
        <v>138.04</v>
      </c>
      <c r="E127" s="8">
        <v>136.74</v>
      </c>
      <c r="F127" s="8">
        <v>138.5</v>
      </c>
      <c r="G127" s="8">
        <v>137.87</v>
      </c>
      <c r="H127" s="8">
        <v>133.7</v>
      </c>
      <c r="I127" s="8">
        <v>140.42</v>
      </c>
      <c r="J127" s="8">
        <v>134.55</v>
      </c>
      <c r="K127" s="8">
        <v>135.26</v>
      </c>
      <c r="L127" s="8">
        <v>137.74</v>
      </c>
      <c r="N127" s="7">
        <f t="shared" si="13"/>
        <v>136.98</v>
      </c>
      <c r="O127" s="7">
        <f t="shared" si="14"/>
        <v>2.130627842</v>
      </c>
      <c r="P127" s="3">
        <f t="shared" si="15"/>
        <v>1.555429874</v>
      </c>
    </row>
    <row r="128" ht="15.75" customHeight="1">
      <c r="A128" s="5" t="s">
        <v>7</v>
      </c>
      <c r="B128" s="8"/>
      <c r="C128" s="8"/>
      <c r="D128" s="8">
        <v>278.45</v>
      </c>
      <c r="E128" s="8">
        <v>276.5</v>
      </c>
      <c r="F128" s="8">
        <v>277.62</v>
      </c>
      <c r="G128" s="8">
        <v>277.85</v>
      </c>
      <c r="H128" s="8">
        <v>275.16</v>
      </c>
      <c r="I128" s="8">
        <v>278.36</v>
      </c>
      <c r="J128" s="8">
        <v>279.21</v>
      </c>
      <c r="K128" s="8">
        <v>277.79</v>
      </c>
      <c r="L128" s="8">
        <v>279.77</v>
      </c>
      <c r="N128" s="7">
        <f t="shared" si="13"/>
        <v>277.8566667</v>
      </c>
      <c r="O128" s="7">
        <f t="shared" si="14"/>
        <v>1.381611378</v>
      </c>
      <c r="P128" s="3">
        <f t="shared" si="15"/>
        <v>0.4972388803</v>
      </c>
    </row>
    <row r="129" ht="15.75" customHeight="1">
      <c r="A129" s="5" t="s">
        <v>8</v>
      </c>
      <c r="B129" s="8"/>
      <c r="C129" s="8"/>
      <c r="D129" s="8">
        <v>578.86</v>
      </c>
      <c r="E129" s="8">
        <v>580.84</v>
      </c>
      <c r="F129" s="8">
        <v>581.39</v>
      </c>
      <c r="G129" s="8">
        <v>581.28</v>
      </c>
      <c r="H129" s="8">
        <v>581.42</v>
      </c>
      <c r="I129" s="8">
        <v>580.74</v>
      </c>
      <c r="J129" s="8">
        <v>583.53</v>
      </c>
      <c r="K129" s="8">
        <v>584.7</v>
      </c>
      <c r="L129" s="8">
        <v>583.29</v>
      </c>
      <c r="N129" s="7">
        <f t="shared" si="13"/>
        <v>581.7833333</v>
      </c>
      <c r="O129" s="7">
        <f t="shared" si="14"/>
        <v>1.76395153</v>
      </c>
      <c r="P129" s="3">
        <f t="shared" si="15"/>
        <v>0.3031973295</v>
      </c>
    </row>
    <row r="130" ht="15.75" customHeight="1">
      <c r="A130" s="5" t="s">
        <v>9</v>
      </c>
      <c r="B130" s="8"/>
      <c r="C130" s="8"/>
      <c r="D130" s="8">
        <v>132.47</v>
      </c>
      <c r="E130" s="8">
        <v>127.62</v>
      </c>
      <c r="F130" s="8">
        <v>130.37</v>
      </c>
      <c r="G130" s="8">
        <v>133.14</v>
      </c>
      <c r="H130" s="8">
        <v>134.85</v>
      </c>
      <c r="I130" s="8">
        <v>131.46</v>
      </c>
      <c r="J130" s="8">
        <v>130.96</v>
      </c>
      <c r="K130" s="8">
        <v>133.96</v>
      </c>
      <c r="L130" s="8">
        <v>131.97</v>
      </c>
      <c r="N130" s="7">
        <f t="shared" si="13"/>
        <v>131.8666667</v>
      </c>
      <c r="O130" s="7">
        <f t="shared" si="14"/>
        <v>2.137171027</v>
      </c>
      <c r="P130" s="3">
        <f t="shared" si="15"/>
        <v>1.620706037</v>
      </c>
    </row>
    <row r="131" ht="15.75" customHeight="1">
      <c r="A131" s="5" t="s">
        <v>10</v>
      </c>
      <c r="B131" s="8"/>
      <c r="C131" s="8"/>
      <c r="D131" s="8">
        <v>538.45</v>
      </c>
      <c r="E131" s="8">
        <v>526.94</v>
      </c>
      <c r="F131" s="8">
        <v>552.07</v>
      </c>
      <c r="G131" s="8">
        <v>537.22</v>
      </c>
      <c r="H131" s="8">
        <v>545.28</v>
      </c>
      <c r="I131" s="8">
        <v>528.74</v>
      </c>
      <c r="J131" s="8">
        <v>538.39</v>
      </c>
      <c r="K131" s="8">
        <v>517.65</v>
      </c>
      <c r="L131" s="8">
        <v>538.29</v>
      </c>
      <c r="N131" s="7">
        <f t="shared" si="13"/>
        <v>535.8922222</v>
      </c>
      <c r="O131" s="7">
        <f t="shared" si="14"/>
        <v>10.2116328</v>
      </c>
      <c r="P131" s="3">
        <f t="shared" si="15"/>
        <v>1.905538535</v>
      </c>
    </row>
    <row r="132" ht="15.75" customHeight="1">
      <c r="A132" s="5" t="s">
        <v>11</v>
      </c>
      <c r="B132" s="8"/>
      <c r="C132" s="8"/>
      <c r="D132" s="8">
        <v>742.75</v>
      </c>
      <c r="E132" s="8">
        <v>754.18</v>
      </c>
      <c r="F132" s="8">
        <v>754.05</v>
      </c>
      <c r="G132" s="8">
        <v>748.91</v>
      </c>
      <c r="H132" s="8">
        <v>754.02</v>
      </c>
      <c r="I132" s="8">
        <v>748.08</v>
      </c>
      <c r="J132" s="8">
        <v>751.45</v>
      </c>
      <c r="K132" s="8">
        <v>754.48</v>
      </c>
      <c r="L132" s="8">
        <v>746.4</v>
      </c>
      <c r="N132" s="7">
        <f t="shared" si="13"/>
        <v>750.48</v>
      </c>
      <c r="O132" s="7">
        <f t="shared" si="14"/>
        <v>4.191234902</v>
      </c>
      <c r="P132" s="3">
        <f t="shared" si="15"/>
        <v>0.5584738969</v>
      </c>
    </row>
    <row r="133" ht="15.75" customHeight="1">
      <c r="A133" s="5" t="s">
        <v>12</v>
      </c>
      <c r="B133" s="8"/>
      <c r="C133" s="8"/>
      <c r="D133" s="8">
        <v>1428.89</v>
      </c>
      <c r="E133" s="8">
        <v>1452.57</v>
      </c>
      <c r="F133" s="8">
        <v>1438.21</v>
      </c>
      <c r="G133" s="8">
        <v>1392.9</v>
      </c>
      <c r="H133" s="8">
        <v>1452.08</v>
      </c>
      <c r="I133" s="8">
        <v>1447.92</v>
      </c>
      <c r="J133" s="8">
        <v>1444.07</v>
      </c>
      <c r="K133" s="8">
        <v>1439.54</v>
      </c>
      <c r="L133" s="8">
        <v>1435.16</v>
      </c>
      <c r="N133" s="7">
        <f t="shared" si="13"/>
        <v>1436.815556</v>
      </c>
      <c r="O133" s="7">
        <f t="shared" si="14"/>
        <v>18.23677542</v>
      </c>
      <c r="P133" s="3">
        <f t="shared" si="15"/>
        <v>1.269249581</v>
      </c>
    </row>
    <row r="134" ht="15.75" customHeight="1">
      <c r="A134" s="5" t="s">
        <v>13</v>
      </c>
      <c r="B134" s="8"/>
      <c r="C134" s="8"/>
      <c r="D134" s="8">
        <v>2908.16</v>
      </c>
      <c r="E134" s="8">
        <v>2838.67</v>
      </c>
      <c r="F134" s="8">
        <v>2861.53</v>
      </c>
      <c r="G134" s="8">
        <v>2837.64</v>
      </c>
      <c r="H134" s="8">
        <v>2863.93</v>
      </c>
      <c r="I134" s="8">
        <v>2870.66</v>
      </c>
      <c r="J134" s="8">
        <v>2882.87</v>
      </c>
      <c r="K134" s="8">
        <v>2866.79</v>
      </c>
      <c r="L134" s="8">
        <v>2875.09</v>
      </c>
      <c r="N134" s="7">
        <f t="shared" si="13"/>
        <v>2867.26</v>
      </c>
      <c r="O134" s="7">
        <f t="shared" si="14"/>
        <v>21.58768804</v>
      </c>
      <c r="P134" s="3">
        <f t="shared" si="15"/>
        <v>0.7529030518</v>
      </c>
    </row>
    <row r="135" ht="15.75" customHeight="1">
      <c r="A135" s="5" t="s">
        <v>14</v>
      </c>
      <c r="B135" s="8"/>
      <c r="C135" s="8"/>
      <c r="D135" s="8">
        <v>5493.72</v>
      </c>
      <c r="E135" s="8">
        <v>5465.1</v>
      </c>
      <c r="F135" s="8">
        <v>5495.18</v>
      </c>
      <c r="G135" s="8">
        <v>5548.62</v>
      </c>
      <c r="H135" s="8">
        <v>5484.94</v>
      </c>
      <c r="I135" s="8">
        <v>5407.4</v>
      </c>
      <c r="J135" s="8">
        <v>5452.55</v>
      </c>
      <c r="K135" s="8">
        <v>5495.17</v>
      </c>
      <c r="L135" s="8">
        <v>5504.32</v>
      </c>
      <c r="N135" s="7">
        <f t="shared" si="13"/>
        <v>5483</v>
      </c>
      <c r="O135" s="7">
        <f t="shared" si="14"/>
        <v>38.95292447</v>
      </c>
      <c r="P135" s="3">
        <f t="shared" si="15"/>
        <v>0.7104308676</v>
      </c>
    </row>
    <row r="136" ht="15.75" customHeight="1">
      <c r="A136" s="5" t="s">
        <v>15</v>
      </c>
      <c r="B136" s="8"/>
      <c r="C136" s="8"/>
      <c r="D136" s="8">
        <v>10749.46</v>
      </c>
      <c r="E136" s="8">
        <v>10716.44</v>
      </c>
      <c r="F136" s="8">
        <v>10707.15</v>
      </c>
      <c r="G136" s="8">
        <v>10542.46</v>
      </c>
      <c r="H136" s="8">
        <v>10742.29</v>
      </c>
      <c r="I136" s="8">
        <v>10694.51</v>
      </c>
      <c r="J136" s="8">
        <v>10642.94</v>
      </c>
      <c r="K136" s="8">
        <v>10670.32</v>
      </c>
      <c r="L136" s="8">
        <v>10635.21</v>
      </c>
      <c r="N136" s="7">
        <f t="shared" si="13"/>
        <v>10677.86444</v>
      </c>
      <c r="O136" s="7">
        <f t="shared" si="14"/>
        <v>64.54627044</v>
      </c>
      <c r="P136" s="3">
        <f t="shared" si="15"/>
        <v>0.6044867003</v>
      </c>
    </row>
    <row r="137" ht="15.75" customHeight="1">
      <c r="A137" s="5" t="s">
        <v>16</v>
      </c>
      <c r="B137" s="8"/>
      <c r="C137" s="8"/>
      <c r="D137" s="8">
        <v>21127.6</v>
      </c>
      <c r="E137" s="8">
        <v>20991.2</v>
      </c>
      <c r="F137" s="8">
        <v>20967.16</v>
      </c>
      <c r="G137" s="8">
        <v>21048.64</v>
      </c>
      <c r="H137" s="8">
        <v>21351.51</v>
      </c>
      <c r="I137" s="8">
        <v>21121.66</v>
      </c>
      <c r="J137" s="8">
        <v>21170.93</v>
      </c>
      <c r="K137" s="8">
        <v>21103.16</v>
      </c>
      <c r="L137" s="8">
        <v>21114.04</v>
      </c>
      <c r="N137" s="7">
        <f t="shared" si="13"/>
        <v>21110.65556</v>
      </c>
      <c r="O137" s="7">
        <f t="shared" si="14"/>
        <v>112.2643394</v>
      </c>
      <c r="P137" s="3">
        <f t="shared" si="15"/>
        <v>0.5317899253</v>
      </c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9" t="s">
        <v>22</v>
      </c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/>
      <c r="C145" s="8"/>
      <c r="D145" s="8">
        <v>12.59</v>
      </c>
      <c r="E145" s="8">
        <v>12.5</v>
      </c>
      <c r="F145" s="8">
        <v>12.45</v>
      </c>
      <c r="G145" s="8">
        <v>12.45</v>
      </c>
      <c r="H145" s="8">
        <v>13.54</v>
      </c>
      <c r="I145" s="8">
        <v>12.56</v>
      </c>
      <c r="J145" s="8">
        <v>13.19</v>
      </c>
      <c r="K145" s="8">
        <v>12.62</v>
      </c>
      <c r="L145" s="8">
        <v>12.2</v>
      </c>
      <c r="N145" s="7">
        <f t="shared" ref="N145:N165" si="16">AVERAGE(B145:L145)</f>
        <v>12.67777778</v>
      </c>
      <c r="O145" s="7">
        <f t="shared" ref="O145:O165" si="17">STDEV(B145:L145)</f>
        <v>0.4174858614</v>
      </c>
      <c r="P145" s="3">
        <f t="shared" ref="P145:P165" si="18">O145/N145*100</f>
        <v>3.293052368</v>
      </c>
    </row>
    <row r="146" ht="15.75" customHeight="1">
      <c r="A146" s="5">
        <v>2.0</v>
      </c>
      <c r="B146" s="8"/>
      <c r="C146" s="8"/>
      <c r="D146" s="8">
        <v>9.75</v>
      </c>
      <c r="E146" s="8">
        <v>9.68</v>
      </c>
      <c r="F146" s="8">
        <v>9.68</v>
      </c>
      <c r="G146" s="8">
        <v>9.63</v>
      </c>
      <c r="H146" s="8">
        <v>10.76</v>
      </c>
      <c r="I146" s="8">
        <v>9.67</v>
      </c>
      <c r="J146" s="8">
        <v>10.32</v>
      </c>
      <c r="K146" s="8">
        <v>9.8</v>
      </c>
      <c r="L146" s="8">
        <v>9.24</v>
      </c>
      <c r="N146" s="7">
        <f t="shared" si="16"/>
        <v>9.836666667</v>
      </c>
      <c r="O146" s="7">
        <f t="shared" si="17"/>
        <v>0.4430857705</v>
      </c>
      <c r="P146" s="3">
        <f t="shared" si="18"/>
        <v>4.504430062</v>
      </c>
    </row>
    <row r="147" ht="15.75" customHeight="1">
      <c r="A147" s="5">
        <v>4.0</v>
      </c>
      <c r="B147" s="8"/>
      <c r="C147" s="8"/>
      <c r="D147" s="8">
        <v>11.3</v>
      </c>
      <c r="E147" s="8">
        <v>11.21</v>
      </c>
      <c r="F147" s="8">
        <v>11.24</v>
      </c>
      <c r="G147" s="8">
        <v>11.07</v>
      </c>
      <c r="H147" s="8">
        <v>13.18</v>
      </c>
      <c r="I147" s="8">
        <v>11.29</v>
      </c>
      <c r="J147" s="8">
        <v>12.13</v>
      </c>
      <c r="K147" s="8">
        <v>11.17</v>
      </c>
      <c r="L147" s="8">
        <v>10.55</v>
      </c>
      <c r="N147" s="7">
        <f t="shared" si="16"/>
        <v>11.46</v>
      </c>
      <c r="O147" s="7">
        <f t="shared" si="17"/>
        <v>0.7613310712</v>
      </c>
      <c r="P147" s="3">
        <f t="shared" si="18"/>
        <v>6.643377585</v>
      </c>
    </row>
    <row r="148" ht="15.75" customHeight="1">
      <c r="A148" s="5">
        <v>8.0</v>
      </c>
      <c r="B148" s="8"/>
      <c r="C148" s="8"/>
      <c r="D148" s="8">
        <v>11.82</v>
      </c>
      <c r="E148" s="8">
        <v>11.6</v>
      </c>
      <c r="F148" s="8">
        <v>11.75</v>
      </c>
      <c r="G148" s="8">
        <v>11.91</v>
      </c>
      <c r="H148" s="8">
        <v>13.66</v>
      </c>
      <c r="I148" s="8">
        <v>11.72</v>
      </c>
      <c r="J148" s="8">
        <v>13.01</v>
      </c>
      <c r="K148" s="8">
        <v>15.29</v>
      </c>
      <c r="L148" s="8">
        <v>11.17</v>
      </c>
      <c r="N148" s="7">
        <f t="shared" si="16"/>
        <v>12.43666667</v>
      </c>
      <c r="O148" s="7">
        <f t="shared" si="17"/>
        <v>1.318806278</v>
      </c>
      <c r="P148" s="3">
        <f t="shared" si="18"/>
        <v>10.60417806</v>
      </c>
    </row>
    <row r="149" ht="15.75" customHeight="1">
      <c r="A149" s="5">
        <v>16.0</v>
      </c>
      <c r="B149" s="8"/>
      <c r="C149" s="8"/>
      <c r="D149" s="8">
        <v>12.17</v>
      </c>
      <c r="E149" s="8">
        <v>11.96</v>
      </c>
      <c r="F149" s="8">
        <v>12.15</v>
      </c>
      <c r="G149" s="8">
        <v>12.18</v>
      </c>
      <c r="H149" s="8">
        <v>14.0</v>
      </c>
      <c r="I149" s="8">
        <v>12.04</v>
      </c>
      <c r="J149" s="8">
        <v>13.35</v>
      </c>
      <c r="K149" s="8">
        <v>12.3</v>
      </c>
      <c r="L149" s="8">
        <v>11.4</v>
      </c>
      <c r="N149" s="7">
        <f t="shared" si="16"/>
        <v>12.39444444</v>
      </c>
      <c r="O149" s="7">
        <f t="shared" si="17"/>
        <v>0.7873390488</v>
      </c>
      <c r="P149" s="3">
        <f t="shared" si="18"/>
        <v>6.352354495</v>
      </c>
    </row>
    <row r="150" ht="15.75" customHeight="1">
      <c r="A150" s="5">
        <v>32.0</v>
      </c>
      <c r="B150" s="8"/>
      <c r="C150" s="8"/>
      <c r="D150" s="8">
        <v>16.64</v>
      </c>
      <c r="E150" s="8">
        <v>16.76</v>
      </c>
      <c r="F150" s="8">
        <v>17.35</v>
      </c>
      <c r="G150" s="8">
        <v>16.6</v>
      </c>
      <c r="H150" s="8">
        <v>17.76</v>
      </c>
      <c r="I150" s="8">
        <v>16.65</v>
      </c>
      <c r="J150" s="8">
        <v>17.37</v>
      </c>
      <c r="K150" s="8">
        <v>16.6</v>
      </c>
      <c r="L150" s="8">
        <v>16.5</v>
      </c>
      <c r="N150" s="7">
        <f t="shared" si="16"/>
        <v>16.91444444</v>
      </c>
      <c r="O150" s="7">
        <f t="shared" si="17"/>
        <v>0.4542606936</v>
      </c>
      <c r="P150" s="3">
        <f t="shared" si="18"/>
        <v>2.685637682</v>
      </c>
    </row>
    <row r="151" ht="15.75" customHeight="1">
      <c r="A151" s="5">
        <v>64.0</v>
      </c>
      <c r="B151" s="8"/>
      <c r="C151" s="8"/>
      <c r="D151" s="8">
        <v>18.18</v>
      </c>
      <c r="E151" s="8">
        <v>14.23</v>
      </c>
      <c r="F151" s="8">
        <v>14.36</v>
      </c>
      <c r="G151" s="8">
        <v>14.27</v>
      </c>
      <c r="H151" s="8">
        <v>16.55</v>
      </c>
      <c r="I151" s="8">
        <v>14.35</v>
      </c>
      <c r="J151" s="8">
        <v>15.6</v>
      </c>
      <c r="K151" s="8">
        <v>14.27</v>
      </c>
      <c r="L151" s="8">
        <v>13.69</v>
      </c>
      <c r="N151" s="7">
        <f t="shared" si="16"/>
        <v>15.05555556</v>
      </c>
      <c r="O151" s="7">
        <f t="shared" si="17"/>
        <v>1.46005232</v>
      </c>
      <c r="P151" s="3">
        <f t="shared" si="18"/>
        <v>9.697764489</v>
      </c>
    </row>
    <row r="152" ht="15.75" customHeight="1">
      <c r="A152" s="5">
        <v>128.0</v>
      </c>
      <c r="B152" s="8"/>
      <c r="C152" s="8"/>
      <c r="D152" s="8">
        <v>18.04</v>
      </c>
      <c r="E152" s="8">
        <v>17.83</v>
      </c>
      <c r="F152" s="8">
        <v>17.97</v>
      </c>
      <c r="G152" s="8">
        <v>18.01</v>
      </c>
      <c r="H152" s="8">
        <v>19.67</v>
      </c>
      <c r="I152" s="8">
        <v>17.77</v>
      </c>
      <c r="J152" s="8">
        <v>19.22</v>
      </c>
      <c r="K152" s="8">
        <v>17.97</v>
      </c>
      <c r="L152" s="8">
        <v>17.4</v>
      </c>
      <c r="N152" s="7">
        <f t="shared" si="16"/>
        <v>18.20888889</v>
      </c>
      <c r="O152" s="7">
        <f t="shared" si="17"/>
        <v>0.7356875091</v>
      </c>
      <c r="P152" s="3">
        <f t="shared" si="18"/>
        <v>4.040265793</v>
      </c>
    </row>
    <row r="153" ht="15.75" customHeight="1">
      <c r="A153" s="5">
        <v>256.0</v>
      </c>
      <c r="B153" s="8"/>
      <c r="C153" s="8"/>
      <c r="D153" s="8">
        <v>25.16</v>
      </c>
      <c r="E153" s="8">
        <v>25.16</v>
      </c>
      <c r="F153" s="8">
        <v>25.32</v>
      </c>
      <c r="G153" s="8">
        <v>25.51</v>
      </c>
      <c r="H153" s="8">
        <v>26.87</v>
      </c>
      <c r="I153" s="8">
        <v>24.99</v>
      </c>
      <c r="J153" s="8">
        <v>26.29</v>
      </c>
      <c r="K153" s="8">
        <v>24.83</v>
      </c>
      <c r="L153" s="8">
        <v>24.68</v>
      </c>
      <c r="N153" s="7">
        <f t="shared" si="16"/>
        <v>25.42333333</v>
      </c>
      <c r="O153" s="7">
        <f t="shared" si="17"/>
        <v>0.7152971411</v>
      </c>
      <c r="P153" s="3">
        <f t="shared" si="18"/>
        <v>2.813545854</v>
      </c>
    </row>
    <row r="154" ht="15.75" customHeight="1">
      <c r="A154" s="5">
        <v>512.0</v>
      </c>
      <c r="B154" s="8"/>
      <c r="C154" s="8"/>
      <c r="D154" s="8">
        <v>38.77</v>
      </c>
      <c r="E154" s="8">
        <v>38.79</v>
      </c>
      <c r="F154" s="8">
        <v>38.72</v>
      </c>
      <c r="G154" s="8">
        <v>39.76</v>
      </c>
      <c r="H154" s="8">
        <v>40.14</v>
      </c>
      <c r="I154" s="8">
        <v>38.69</v>
      </c>
      <c r="J154" s="8">
        <v>39.57</v>
      </c>
      <c r="K154" s="8">
        <v>38.51</v>
      </c>
      <c r="L154" s="8">
        <v>38.4</v>
      </c>
      <c r="N154" s="7">
        <f t="shared" si="16"/>
        <v>39.03888889</v>
      </c>
      <c r="O154" s="7">
        <f t="shared" si="17"/>
        <v>0.6184748266</v>
      </c>
      <c r="P154" s="3">
        <f t="shared" si="18"/>
        <v>1.584253149</v>
      </c>
    </row>
    <row r="155" ht="15.75" customHeight="1">
      <c r="A155" s="5" t="s">
        <v>6</v>
      </c>
      <c r="B155" s="8"/>
      <c r="C155" s="8"/>
      <c r="D155" s="8">
        <v>67.86</v>
      </c>
      <c r="E155" s="8">
        <v>68.16</v>
      </c>
      <c r="F155" s="8">
        <v>67.9</v>
      </c>
      <c r="G155" s="8">
        <v>69.59</v>
      </c>
      <c r="H155" s="8">
        <v>69.35</v>
      </c>
      <c r="I155" s="8">
        <v>67.7</v>
      </c>
      <c r="J155" s="8">
        <v>68.39</v>
      </c>
      <c r="K155" s="8">
        <v>68.28</v>
      </c>
      <c r="L155" s="8">
        <v>67.85</v>
      </c>
      <c r="N155" s="7">
        <f t="shared" si="16"/>
        <v>68.34222222</v>
      </c>
      <c r="O155" s="7">
        <f t="shared" si="17"/>
        <v>0.6795913805</v>
      </c>
      <c r="P155" s="3">
        <f t="shared" si="18"/>
        <v>0.9943946193</v>
      </c>
    </row>
    <row r="156" ht="15.75" customHeight="1">
      <c r="A156" s="5" t="s">
        <v>7</v>
      </c>
      <c r="B156" s="8"/>
      <c r="C156" s="8"/>
      <c r="D156" s="8">
        <v>93.42</v>
      </c>
      <c r="E156" s="8">
        <v>93.06</v>
      </c>
      <c r="F156" s="8">
        <v>92.29</v>
      </c>
      <c r="G156" s="8">
        <v>92.3</v>
      </c>
      <c r="H156" s="8">
        <v>92.69</v>
      </c>
      <c r="I156" s="8">
        <v>92.34</v>
      </c>
      <c r="J156" s="8">
        <v>92.46</v>
      </c>
      <c r="K156" s="8">
        <v>94.32</v>
      </c>
      <c r="L156" s="8">
        <v>92.86</v>
      </c>
      <c r="N156" s="7">
        <f t="shared" si="16"/>
        <v>92.86</v>
      </c>
      <c r="O156" s="7">
        <f t="shared" si="17"/>
        <v>0.6692346375</v>
      </c>
      <c r="P156" s="3">
        <f t="shared" si="18"/>
        <v>0.7206920498</v>
      </c>
    </row>
    <row r="157" ht="15.75" customHeight="1">
      <c r="A157" s="5" t="s">
        <v>8</v>
      </c>
      <c r="B157" s="8"/>
      <c r="C157" s="8"/>
      <c r="D157" s="8">
        <v>127.83</v>
      </c>
      <c r="E157" s="8">
        <v>127.86</v>
      </c>
      <c r="F157" s="8">
        <v>128.12</v>
      </c>
      <c r="G157" s="8">
        <v>127.5</v>
      </c>
      <c r="H157" s="8">
        <v>127.37</v>
      </c>
      <c r="I157" s="8">
        <v>128.92</v>
      </c>
      <c r="J157" s="8">
        <v>127.13</v>
      </c>
      <c r="K157" s="8">
        <v>128.99</v>
      </c>
      <c r="L157" s="8">
        <v>127.83</v>
      </c>
      <c r="N157" s="7">
        <f t="shared" si="16"/>
        <v>127.95</v>
      </c>
      <c r="O157" s="7">
        <f t="shared" si="17"/>
        <v>0.6422227028</v>
      </c>
      <c r="P157" s="3">
        <f t="shared" si="18"/>
        <v>0.501932554</v>
      </c>
    </row>
    <row r="158" ht="15.75" customHeight="1">
      <c r="A158" s="5" t="s">
        <v>9</v>
      </c>
      <c r="B158" s="8"/>
      <c r="C158" s="8"/>
      <c r="D158" s="8">
        <v>202.02</v>
      </c>
      <c r="E158" s="8">
        <v>200.54</v>
      </c>
      <c r="F158" s="8">
        <v>201.79</v>
      </c>
      <c r="G158" s="8">
        <v>207.6</v>
      </c>
      <c r="H158" s="8">
        <v>203.2</v>
      </c>
      <c r="I158" s="8">
        <v>204.12</v>
      </c>
      <c r="J158" s="8">
        <v>200.59</v>
      </c>
      <c r="K158" s="8">
        <v>199.42</v>
      </c>
      <c r="L158" s="8">
        <v>198.79</v>
      </c>
      <c r="N158" s="7">
        <f t="shared" si="16"/>
        <v>202.0077778</v>
      </c>
      <c r="O158" s="7">
        <f t="shared" si="17"/>
        <v>2.702280416</v>
      </c>
      <c r="P158" s="3">
        <f t="shared" si="18"/>
        <v>1.337711075</v>
      </c>
    </row>
    <row r="159" ht="15.75" customHeight="1">
      <c r="A159" s="5" t="s">
        <v>10</v>
      </c>
      <c r="B159" s="8"/>
      <c r="C159" s="8"/>
      <c r="D159" s="8">
        <v>945.14</v>
      </c>
      <c r="E159" s="8">
        <v>947.91</v>
      </c>
      <c r="F159" s="8">
        <v>948.68</v>
      </c>
      <c r="G159" s="8">
        <v>951.28</v>
      </c>
      <c r="H159" s="8">
        <v>955.56</v>
      </c>
      <c r="I159" s="8">
        <v>949.63</v>
      </c>
      <c r="J159" s="8">
        <v>948.24</v>
      </c>
      <c r="K159" s="8">
        <v>948.04</v>
      </c>
      <c r="L159" s="8">
        <v>947.01</v>
      </c>
      <c r="N159" s="7">
        <f t="shared" si="16"/>
        <v>949.0544444</v>
      </c>
      <c r="O159" s="7">
        <f t="shared" si="17"/>
        <v>2.963351612</v>
      </c>
      <c r="P159" s="3">
        <f t="shared" si="18"/>
        <v>0.3122425304</v>
      </c>
    </row>
    <row r="160" ht="15.75" customHeight="1">
      <c r="A160" s="5" t="s">
        <v>11</v>
      </c>
      <c r="B160" s="8"/>
      <c r="C160" s="8"/>
      <c r="D160" s="8">
        <v>1437.23</v>
      </c>
      <c r="E160" s="8">
        <v>1426.19</v>
      </c>
      <c r="F160" s="8">
        <v>1426.66</v>
      </c>
      <c r="G160" s="8">
        <v>1426.86</v>
      </c>
      <c r="H160" s="8">
        <v>1429.76</v>
      </c>
      <c r="I160" s="8">
        <v>1426.92</v>
      </c>
      <c r="J160" s="8">
        <v>1417.08</v>
      </c>
      <c r="K160" s="8">
        <v>1438.67</v>
      </c>
      <c r="L160" s="8">
        <v>1415.38</v>
      </c>
      <c r="N160" s="7">
        <f t="shared" si="16"/>
        <v>1427.194444</v>
      </c>
      <c r="O160" s="7">
        <f t="shared" si="17"/>
        <v>7.764885883</v>
      </c>
      <c r="P160" s="3">
        <f t="shared" si="18"/>
        <v>0.5440664314</v>
      </c>
    </row>
    <row r="161" ht="15.75" customHeight="1">
      <c r="A161" s="5" t="s">
        <v>12</v>
      </c>
      <c r="B161" s="8"/>
      <c r="C161" s="8"/>
      <c r="D161" s="8">
        <v>2957.84</v>
      </c>
      <c r="E161" s="8">
        <v>2951.34</v>
      </c>
      <c r="F161" s="8">
        <v>2952.63</v>
      </c>
      <c r="G161" s="8">
        <v>2979.05</v>
      </c>
      <c r="H161" s="8">
        <v>3009.64</v>
      </c>
      <c r="I161" s="8">
        <v>2973.2</v>
      </c>
      <c r="J161" s="8">
        <v>2979.76</v>
      </c>
      <c r="K161" s="8">
        <v>2958.87</v>
      </c>
      <c r="L161" s="8">
        <v>2963.34</v>
      </c>
      <c r="N161" s="7">
        <f t="shared" si="16"/>
        <v>2969.518889</v>
      </c>
      <c r="O161" s="7">
        <f t="shared" si="17"/>
        <v>18.44809302</v>
      </c>
      <c r="P161" s="3">
        <f t="shared" si="18"/>
        <v>0.6212485494</v>
      </c>
    </row>
    <row r="162" ht="15.75" customHeight="1">
      <c r="A162" s="5" t="s">
        <v>13</v>
      </c>
      <c r="B162" s="8"/>
      <c r="C162" s="8"/>
      <c r="D162" s="8">
        <v>5382.43</v>
      </c>
      <c r="E162" s="8">
        <v>5387.34</v>
      </c>
      <c r="F162" s="8">
        <v>5391.05</v>
      </c>
      <c r="G162" s="8">
        <v>5402.8</v>
      </c>
      <c r="H162" s="8">
        <v>5396.24</v>
      </c>
      <c r="I162" s="8">
        <v>5366.44</v>
      </c>
      <c r="J162" s="8">
        <v>5352.9</v>
      </c>
      <c r="K162" s="8">
        <v>5448.27</v>
      </c>
      <c r="L162" s="8">
        <v>5468.3</v>
      </c>
      <c r="N162" s="7">
        <f t="shared" si="16"/>
        <v>5399.53</v>
      </c>
      <c r="O162" s="7">
        <f t="shared" si="17"/>
        <v>36.92668243</v>
      </c>
      <c r="P162" s="3">
        <f t="shared" si="18"/>
        <v>0.6838869758</v>
      </c>
    </row>
    <row r="163" ht="15.75" customHeight="1">
      <c r="A163" s="5" t="s">
        <v>14</v>
      </c>
      <c r="B163" s="8"/>
      <c r="C163" s="8"/>
      <c r="D163" s="8">
        <v>10034.26</v>
      </c>
      <c r="E163" s="8">
        <v>10021.03</v>
      </c>
      <c r="F163" s="8">
        <v>10034.81</v>
      </c>
      <c r="G163" s="8">
        <v>10029.36</v>
      </c>
      <c r="H163" s="8">
        <v>10055.71</v>
      </c>
      <c r="I163" s="8">
        <v>10085.16</v>
      </c>
      <c r="J163" s="8">
        <v>10044.43</v>
      </c>
      <c r="K163" s="8">
        <v>10068.06</v>
      </c>
      <c r="L163" s="8">
        <v>10082.04</v>
      </c>
      <c r="N163" s="7">
        <f t="shared" si="16"/>
        <v>10050.54</v>
      </c>
      <c r="O163" s="7">
        <f t="shared" si="17"/>
        <v>23.43530883</v>
      </c>
      <c r="P163" s="3">
        <f t="shared" si="18"/>
        <v>0.2331746238</v>
      </c>
    </row>
    <row r="164" ht="15.75" customHeight="1">
      <c r="A164" s="5" t="s">
        <v>15</v>
      </c>
      <c r="B164" s="8"/>
      <c r="C164" s="8"/>
      <c r="D164" s="8">
        <v>19431.81</v>
      </c>
      <c r="E164" s="8">
        <v>19381.43</v>
      </c>
      <c r="F164" s="8">
        <v>19391.19</v>
      </c>
      <c r="G164" s="8">
        <v>19343.95</v>
      </c>
      <c r="H164" s="8">
        <v>19384.0</v>
      </c>
      <c r="I164" s="8">
        <v>19335.87</v>
      </c>
      <c r="J164" s="8">
        <v>19430.56</v>
      </c>
      <c r="K164" s="8">
        <v>19389.4</v>
      </c>
      <c r="L164" s="8">
        <v>19889.01</v>
      </c>
      <c r="N164" s="7">
        <f t="shared" si="16"/>
        <v>19441.91333</v>
      </c>
      <c r="O164" s="7">
        <f t="shared" si="17"/>
        <v>170.774377</v>
      </c>
      <c r="P164" s="3">
        <f t="shared" si="18"/>
        <v>0.8783825647</v>
      </c>
    </row>
    <row r="165" ht="15.75" customHeight="1">
      <c r="A165" s="5" t="s">
        <v>16</v>
      </c>
      <c r="B165" s="8"/>
      <c r="C165" s="8"/>
      <c r="D165" s="8">
        <v>38961.73</v>
      </c>
      <c r="E165" s="8">
        <v>38839.34</v>
      </c>
      <c r="F165" s="8">
        <v>39065.77</v>
      </c>
      <c r="G165" s="8">
        <v>39009.28</v>
      </c>
      <c r="H165" s="8">
        <v>38905.6</v>
      </c>
      <c r="I165" s="8">
        <v>38966.58</v>
      </c>
      <c r="J165" s="8">
        <v>38869.69</v>
      </c>
      <c r="K165" s="8">
        <v>38952.55</v>
      </c>
      <c r="L165" s="8">
        <v>38929.88</v>
      </c>
      <c r="N165" s="7">
        <f t="shared" si="16"/>
        <v>38944.49111</v>
      </c>
      <c r="O165" s="7">
        <f t="shared" si="17"/>
        <v>69.04181567</v>
      </c>
      <c r="P165" s="3">
        <f t="shared" si="18"/>
        <v>0.1772826238</v>
      </c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9" t="s">
        <v>23</v>
      </c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/>
      <c r="C173" s="8"/>
      <c r="D173" s="8">
        <v>14.23</v>
      </c>
      <c r="E173" s="8">
        <v>14.43</v>
      </c>
      <c r="F173" s="8">
        <v>15.83</v>
      </c>
      <c r="G173" s="8">
        <v>14.99</v>
      </c>
      <c r="H173" s="8">
        <v>14.85</v>
      </c>
      <c r="I173" s="8">
        <v>14.1</v>
      </c>
      <c r="J173" s="8">
        <v>14.57</v>
      </c>
      <c r="K173" s="8">
        <v>15.27</v>
      </c>
      <c r="L173" s="8">
        <v>15.82</v>
      </c>
      <c r="N173" s="7">
        <f t="shared" ref="N173:N193" si="19">AVERAGE(B173:L173)</f>
        <v>14.89888889</v>
      </c>
      <c r="O173" s="7">
        <f t="shared" ref="O173:O193" si="20">STDEV(B173:L173)</f>
        <v>0.6400672708</v>
      </c>
      <c r="P173" s="3">
        <f t="shared" ref="P173:P193" si="21">O173/N173*100</f>
        <v>4.296073859</v>
      </c>
    </row>
    <row r="174" ht="15.75" customHeight="1">
      <c r="A174" s="5">
        <v>2.0</v>
      </c>
      <c r="B174" s="8"/>
      <c r="C174" s="8"/>
      <c r="D174" s="8">
        <v>10.16</v>
      </c>
      <c r="E174" s="8">
        <v>10.58</v>
      </c>
      <c r="F174" s="8">
        <v>12.01</v>
      </c>
      <c r="G174" s="8">
        <v>10.92</v>
      </c>
      <c r="H174" s="8">
        <v>11.04</v>
      </c>
      <c r="I174" s="8">
        <v>9.98</v>
      </c>
      <c r="J174" s="8">
        <v>10.61</v>
      </c>
      <c r="K174" s="8">
        <v>11.31</v>
      </c>
      <c r="L174" s="8">
        <v>12.14</v>
      </c>
      <c r="N174" s="7">
        <f t="shared" si="19"/>
        <v>10.97222222</v>
      </c>
      <c r="O174" s="7">
        <f t="shared" si="20"/>
        <v>0.7492792833</v>
      </c>
      <c r="P174" s="3">
        <f t="shared" si="21"/>
        <v>6.828874481</v>
      </c>
    </row>
    <row r="175" ht="15.75" customHeight="1">
      <c r="A175" s="5">
        <v>4.0</v>
      </c>
      <c r="B175" s="8"/>
      <c r="C175" s="8"/>
      <c r="D175" s="8">
        <v>9.97</v>
      </c>
      <c r="E175" s="8">
        <v>10.53</v>
      </c>
      <c r="F175" s="8">
        <v>11.99</v>
      </c>
      <c r="G175" s="8">
        <v>10.86</v>
      </c>
      <c r="H175" s="8">
        <v>11.31</v>
      </c>
      <c r="I175" s="8">
        <v>9.92</v>
      </c>
      <c r="J175" s="8">
        <v>10.59</v>
      </c>
      <c r="K175" s="8">
        <v>11.21</v>
      </c>
      <c r="L175" s="8">
        <v>12.05</v>
      </c>
      <c r="N175" s="7">
        <f t="shared" si="19"/>
        <v>10.93666667</v>
      </c>
      <c r="O175" s="7">
        <f t="shared" si="20"/>
        <v>0.7764180575</v>
      </c>
      <c r="P175" s="3">
        <f t="shared" si="21"/>
        <v>7.099220276</v>
      </c>
    </row>
    <row r="176" ht="15.75" customHeight="1">
      <c r="A176" s="5">
        <v>8.0</v>
      </c>
      <c r="B176" s="8"/>
      <c r="C176" s="8"/>
      <c r="D176" s="8">
        <v>10.8</v>
      </c>
      <c r="E176" s="8">
        <v>11.22</v>
      </c>
      <c r="F176" s="8">
        <v>12.63</v>
      </c>
      <c r="G176" s="8">
        <v>11.5</v>
      </c>
      <c r="H176" s="8">
        <v>11.65</v>
      </c>
      <c r="I176" s="8">
        <v>10.71</v>
      </c>
      <c r="J176" s="8">
        <v>12.44</v>
      </c>
      <c r="K176" s="8">
        <v>12.08</v>
      </c>
      <c r="L176" s="8">
        <v>12.83</v>
      </c>
      <c r="N176" s="7">
        <f t="shared" si="19"/>
        <v>11.76222222</v>
      </c>
      <c r="O176" s="7">
        <f t="shared" si="20"/>
        <v>0.7795796588</v>
      </c>
      <c r="P176" s="3">
        <f t="shared" si="21"/>
        <v>6.627826308</v>
      </c>
    </row>
    <row r="177" ht="15.75" customHeight="1">
      <c r="A177" s="5">
        <v>16.0</v>
      </c>
      <c r="B177" s="8"/>
      <c r="C177" s="8"/>
      <c r="D177" s="8">
        <v>11.11</v>
      </c>
      <c r="E177" s="8">
        <v>11.52</v>
      </c>
      <c r="F177" s="8">
        <v>13.08</v>
      </c>
      <c r="G177" s="8">
        <v>11.87</v>
      </c>
      <c r="H177" s="8">
        <v>12.12</v>
      </c>
      <c r="I177" s="8">
        <v>11.04</v>
      </c>
      <c r="J177" s="8">
        <v>11.55</v>
      </c>
      <c r="K177" s="8">
        <v>12.39</v>
      </c>
      <c r="L177" s="8">
        <v>13.26</v>
      </c>
      <c r="N177" s="7">
        <f t="shared" si="19"/>
        <v>11.99333333</v>
      </c>
      <c r="O177" s="7">
        <f t="shared" si="20"/>
        <v>0.7971511776</v>
      </c>
      <c r="P177" s="3">
        <f t="shared" si="21"/>
        <v>6.646619046</v>
      </c>
    </row>
    <row r="178" ht="15.75" customHeight="1">
      <c r="A178" s="5">
        <v>32.0</v>
      </c>
      <c r="B178" s="8"/>
      <c r="C178" s="8"/>
      <c r="D178" s="8">
        <v>11.64</v>
      </c>
      <c r="E178" s="8">
        <v>12.08</v>
      </c>
      <c r="F178" s="8">
        <v>13.59</v>
      </c>
      <c r="G178" s="8">
        <v>12.4</v>
      </c>
      <c r="H178" s="8">
        <v>12.55</v>
      </c>
      <c r="I178" s="8">
        <v>11.54</v>
      </c>
      <c r="J178" s="8">
        <v>12.15</v>
      </c>
      <c r="K178" s="8">
        <v>12.93</v>
      </c>
      <c r="L178" s="8">
        <v>13.96</v>
      </c>
      <c r="N178" s="7">
        <f t="shared" si="19"/>
        <v>12.53777778</v>
      </c>
      <c r="O178" s="7">
        <f t="shared" si="20"/>
        <v>0.8264650292</v>
      </c>
      <c r="P178" s="3">
        <f t="shared" si="21"/>
        <v>6.591798354</v>
      </c>
    </row>
    <row r="179" ht="15.75" customHeight="1">
      <c r="A179" s="5">
        <v>64.0</v>
      </c>
      <c r="B179" s="8"/>
      <c r="C179" s="8"/>
      <c r="D179" s="8">
        <v>13.12</v>
      </c>
      <c r="E179" s="8">
        <v>13.56</v>
      </c>
      <c r="F179" s="8">
        <v>15.23</v>
      </c>
      <c r="G179" s="8">
        <v>13.79</v>
      </c>
      <c r="H179" s="8">
        <v>14.01</v>
      </c>
      <c r="I179" s="8">
        <v>13.01</v>
      </c>
      <c r="J179" s="8">
        <v>13.63</v>
      </c>
      <c r="K179" s="8">
        <v>14.44</v>
      </c>
      <c r="L179" s="8">
        <v>15.48</v>
      </c>
      <c r="N179" s="7">
        <f t="shared" si="19"/>
        <v>14.03</v>
      </c>
      <c r="O179" s="7">
        <f t="shared" si="20"/>
        <v>0.8673234691</v>
      </c>
      <c r="P179" s="3">
        <f t="shared" si="21"/>
        <v>6.181920663</v>
      </c>
    </row>
    <row r="180" ht="15.75" customHeight="1">
      <c r="A180" s="5">
        <v>128.0</v>
      </c>
      <c r="B180" s="8"/>
      <c r="C180" s="8"/>
      <c r="D180" s="8">
        <v>16.71</v>
      </c>
      <c r="E180" s="8">
        <v>16.99</v>
      </c>
      <c r="F180" s="8">
        <v>18.86</v>
      </c>
      <c r="G180" s="8">
        <v>17.2</v>
      </c>
      <c r="H180" s="8">
        <v>17.48</v>
      </c>
      <c r="I180" s="8">
        <v>16.37</v>
      </c>
      <c r="J180" s="8">
        <v>17.51</v>
      </c>
      <c r="K180" s="8">
        <v>17.9</v>
      </c>
      <c r="L180" s="8">
        <v>18.78</v>
      </c>
      <c r="N180" s="7">
        <f t="shared" si="19"/>
        <v>17.53333333</v>
      </c>
      <c r="O180" s="7">
        <f t="shared" si="20"/>
        <v>0.8580209788</v>
      </c>
      <c r="P180" s="3">
        <f t="shared" si="21"/>
        <v>4.893655772</v>
      </c>
    </row>
    <row r="181" ht="15.75" customHeight="1">
      <c r="A181" s="5">
        <v>256.0</v>
      </c>
      <c r="B181" s="8"/>
      <c r="C181" s="8"/>
      <c r="D181" s="8">
        <v>22.73</v>
      </c>
      <c r="E181" s="8">
        <v>23.13</v>
      </c>
      <c r="F181" s="8">
        <v>24.67</v>
      </c>
      <c r="G181" s="8">
        <v>23.26</v>
      </c>
      <c r="H181" s="8">
        <v>23.79</v>
      </c>
      <c r="I181" s="8">
        <v>22.39</v>
      </c>
      <c r="J181" s="8">
        <v>23.59</v>
      </c>
      <c r="K181" s="8">
        <v>24.24</v>
      </c>
      <c r="L181" s="8">
        <v>25.02</v>
      </c>
      <c r="N181" s="7">
        <f t="shared" si="19"/>
        <v>23.64666667</v>
      </c>
      <c r="O181" s="7">
        <f t="shared" si="20"/>
        <v>0.8764274071</v>
      </c>
      <c r="P181" s="3">
        <f t="shared" si="21"/>
        <v>3.70634652</v>
      </c>
    </row>
    <row r="182" ht="15.75" customHeight="1">
      <c r="A182" s="5">
        <v>512.0</v>
      </c>
      <c r="B182" s="8"/>
      <c r="C182" s="8"/>
      <c r="D182" s="8">
        <v>35.33</v>
      </c>
      <c r="E182" s="8">
        <v>35.83</v>
      </c>
      <c r="F182" s="8">
        <v>36.7</v>
      </c>
      <c r="G182" s="8">
        <v>35.63</v>
      </c>
      <c r="H182" s="8">
        <v>36.51</v>
      </c>
      <c r="I182" s="8">
        <v>35.47</v>
      </c>
      <c r="J182" s="8">
        <v>36.05</v>
      </c>
      <c r="K182" s="8">
        <v>37.43</v>
      </c>
      <c r="L182" s="8">
        <v>37.19</v>
      </c>
      <c r="N182" s="7">
        <f t="shared" si="19"/>
        <v>36.23777778</v>
      </c>
      <c r="O182" s="7">
        <f t="shared" si="20"/>
        <v>0.7583168496</v>
      </c>
      <c r="P182" s="3">
        <f t="shared" si="21"/>
        <v>2.092614106</v>
      </c>
    </row>
    <row r="183" ht="15.75" customHeight="1">
      <c r="A183" s="5" t="s">
        <v>6</v>
      </c>
      <c r="B183" s="8"/>
      <c r="C183" s="8"/>
      <c r="D183" s="8">
        <v>61.82</v>
      </c>
      <c r="E183" s="8">
        <v>61.69</v>
      </c>
      <c r="F183" s="8">
        <v>62.46</v>
      </c>
      <c r="G183" s="8">
        <v>62.25</v>
      </c>
      <c r="H183" s="8">
        <v>62.58</v>
      </c>
      <c r="I183" s="8">
        <v>61.31</v>
      </c>
      <c r="J183" s="8">
        <v>61.82</v>
      </c>
      <c r="K183" s="8">
        <v>62.9</v>
      </c>
      <c r="L183" s="8">
        <v>63.19</v>
      </c>
      <c r="N183" s="7">
        <f t="shared" si="19"/>
        <v>62.22444444</v>
      </c>
      <c r="O183" s="7">
        <f t="shared" si="20"/>
        <v>0.6144328912</v>
      </c>
      <c r="P183" s="3">
        <f t="shared" si="21"/>
        <v>0.9874461663</v>
      </c>
    </row>
    <row r="184" ht="15.75" customHeight="1">
      <c r="A184" s="5" t="s">
        <v>7</v>
      </c>
      <c r="B184" s="8"/>
      <c r="C184" s="8"/>
      <c r="D184" s="8">
        <v>1157.51</v>
      </c>
      <c r="E184" s="8">
        <v>1156.32</v>
      </c>
      <c r="F184" s="8">
        <v>1164.25</v>
      </c>
      <c r="G184" s="8">
        <v>1160.66</v>
      </c>
      <c r="H184" s="8">
        <v>1158.78</v>
      </c>
      <c r="I184" s="8">
        <v>1165.69</v>
      </c>
      <c r="J184" s="8">
        <v>1160.02</v>
      </c>
      <c r="K184" s="8">
        <v>1162.42</v>
      </c>
      <c r="L184" s="8">
        <v>1156.53</v>
      </c>
      <c r="N184" s="7">
        <f t="shared" si="19"/>
        <v>1160.242222</v>
      </c>
      <c r="O184" s="7">
        <f t="shared" si="20"/>
        <v>3.344300292</v>
      </c>
      <c r="P184" s="3">
        <f t="shared" si="21"/>
        <v>0.288241561</v>
      </c>
    </row>
    <row r="185" ht="15.75" customHeight="1">
      <c r="A185" s="5" t="s">
        <v>8</v>
      </c>
      <c r="B185" s="8"/>
      <c r="C185" s="8"/>
      <c r="D185" s="8">
        <v>1661.85</v>
      </c>
      <c r="E185" s="8">
        <v>1673.47</v>
      </c>
      <c r="F185" s="8">
        <v>1663.68</v>
      </c>
      <c r="G185" s="8">
        <v>1655.01</v>
      </c>
      <c r="H185" s="8">
        <v>1659.98</v>
      </c>
      <c r="I185" s="8">
        <v>1662.0</v>
      </c>
      <c r="J185" s="8">
        <v>1663.62</v>
      </c>
      <c r="K185" s="8">
        <v>1682.82</v>
      </c>
      <c r="L185" s="8">
        <v>1659.24</v>
      </c>
      <c r="N185" s="7">
        <f t="shared" si="19"/>
        <v>1664.63</v>
      </c>
      <c r="O185" s="7">
        <f t="shared" si="20"/>
        <v>8.432145338</v>
      </c>
      <c r="P185" s="3">
        <f t="shared" si="21"/>
        <v>0.5065477216</v>
      </c>
    </row>
    <row r="186" ht="15.75" customHeight="1">
      <c r="A186" s="5" t="s">
        <v>9</v>
      </c>
      <c r="B186" s="8"/>
      <c r="C186" s="8"/>
      <c r="D186" s="8">
        <v>3208.76</v>
      </c>
      <c r="E186" s="8">
        <v>3155.58</v>
      </c>
      <c r="F186" s="8">
        <v>3137.57</v>
      </c>
      <c r="G186" s="8">
        <v>3156.5</v>
      </c>
      <c r="H186" s="8">
        <v>3119.38</v>
      </c>
      <c r="I186" s="8">
        <v>3167.77</v>
      </c>
      <c r="J186" s="8">
        <v>3167.47</v>
      </c>
      <c r="K186" s="8">
        <v>3171.73</v>
      </c>
      <c r="L186" s="8">
        <v>3110.87</v>
      </c>
      <c r="N186" s="7">
        <f t="shared" si="19"/>
        <v>3155.07</v>
      </c>
      <c r="O186" s="7">
        <f t="shared" si="20"/>
        <v>29.60403858</v>
      </c>
      <c r="P186" s="3">
        <f t="shared" si="21"/>
        <v>0.9383005314</v>
      </c>
    </row>
    <row r="187" ht="15.75" customHeight="1">
      <c r="A187" s="5" t="s">
        <v>10</v>
      </c>
      <c r="B187" s="8"/>
      <c r="C187" s="8"/>
      <c r="D187" s="8">
        <v>6333.12</v>
      </c>
      <c r="E187" s="8">
        <v>6294.92</v>
      </c>
      <c r="F187" s="8">
        <v>6323.89</v>
      </c>
      <c r="G187" s="8">
        <v>6282.18</v>
      </c>
      <c r="H187" s="8">
        <v>6382.25</v>
      </c>
      <c r="I187" s="8">
        <v>6503.33</v>
      </c>
      <c r="J187" s="8">
        <v>6295.73</v>
      </c>
      <c r="K187" s="8">
        <v>6277.63</v>
      </c>
      <c r="L187" s="8">
        <v>6305.67</v>
      </c>
      <c r="N187" s="7">
        <f t="shared" si="19"/>
        <v>6333.191111</v>
      </c>
      <c r="O187" s="7">
        <f t="shared" si="20"/>
        <v>71.37500148</v>
      </c>
      <c r="P187" s="3">
        <f t="shared" si="21"/>
        <v>1.126999016</v>
      </c>
    </row>
    <row r="188" ht="15.75" customHeight="1">
      <c r="A188" s="5" t="s">
        <v>11</v>
      </c>
      <c r="B188" s="8"/>
      <c r="C188" s="8"/>
      <c r="D188" s="8">
        <v>10775.75</v>
      </c>
      <c r="E188" s="8">
        <v>10767.65</v>
      </c>
      <c r="F188" s="8">
        <v>10820.49</v>
      </c>
      <c r="G188" s="8">
        <v>10791.33</v>
      </c>
      <c r="H188" s="8">
        <v>10878.66</v>
      </c>
      <c r="I188" s="8">
        <v>10984.44</v>
      </c>
      <c r="J188" s="8">
        <v>10778.02</v>
      </c>
      <c r="K188" s="8">
        <v>10751.54</v>
      </c>
      <c r="L188" s="8">
        <v>10786.81</v>
      </c>
      <c r="N188" s="7">
        <f t="shared" si="19"/>
        <v>10814.96556</v>
      </c>
      <c r="O188" s="7">
        <f t="shared" si="20"/>
        <v>73.59081178</v>
      </c>
      <c r="P188" s="3">
        <f t="shared" si="21"/>
        <v>0.6804535012</v>
      </c>
    </row>
    <row r="189" ht="15.75" customHeight="1">
      <c r="A189" s="5" t="s">
        <v>12</v>
      </c>
      <c r="B189" s="8"/>
      <c r="C189" s="8"/>
      <c r="D189" s="8">
        <v>20139.69</v>
      </c>
      <c r="E189" s="8">
        <v>20138.99</v>
      </c>
      <c r="F189" s="8">
        <v>20150.67</v>
      </c>
      <c r="G189" s="8">
        <v>20157.73</v>
      </c>
      <c r="H189" s="8">
        <v>20191.56</v>
      </c>
      <c r="I189" s="8">
        <v>20250.33</v>
      </c>
      <c r="J189" s="8">
        <v>20123.96</v>
      </c>
      <c r="K189" s="8">
        <v>20111.05</v>
      </c>
      <c r="L189" s="8">
        <v>20140.63</v>
      </c>
      <c r="N189" s="7">
        <f t="shared" si="19"/>
        <v>20156.06778</v>
      </c>
      <c r="O189" s="7">
        <f t="shared" si="20"/>
        <v>41.88179819</v>
      </c>
      <c r="P189" s="3">
        <f t="shared" si="21"/>
        <v>0.2077875439</v>
      </c>
    </row>
    <row r="190" ht="15.75" customHeight="1">
      <c r="A190" s="5" t="s">
        <v>13</v>
      </c>
      <c r="B190" s="8"/>
      <c r="C190" s="8"/>
      <c r="D190" s="8">
        <v>39208.98</v>
      </c>
      <c r="E190" s="8">
        <v>39179.91</v>
      </c>
      <c r="F190" s="8">
        <v>39208.07</v>
      </c>
      <c r="G190" s="8">
        <v>39216.51</v>
      </c>
      <c r="H190" s="8">
        <v>39257.53</v>
      </c>
      <c r="I190" s="8">
        <v>39381.64</v>
      </c>
      <c r="J190" s="8">
        <v>39179.71</v>
      </c>
      <c r="K190" s="8">
        <v>39169.82</v>
      </c>
      <c r="L190" s="8">
        <v>39192.44</v>
      </c>
      <c r="N190" s="7">
        <f t="shared" si="19"/>
        <v>39221.62333</v>
      </c>
      <c r="O190" s="7">
        <f t="shared" si="20"/>
        <v>65.47546983</v>
      </c>
      <c r="P190" s="3">
        <f t="shared" si="21"/>
        <v>0.1669371746</v>
      </c>
    </row>
    <row r="191" ht="15.75" customHeight="1">
      <c r="A191" s="5" t="s">
        <v>14</v>
      </c>
      <c r="B191" s="8"/>
      <c r="C191" s="8"/>
      <c r="D191" s="8">
        <v>77894.81</v>
      </c>
      <c r="E191" s="8">
        <v>77899.78</v>
      </c>
      <c r="F191" s="8">
        <v>77932.26</v>
      </c>
      <c r="G191" s="8">
        <v>77910.94</v>
      </c>
      <c r="H191" s="8">
        <v>77929.76</v>
      </c>
      <c r="I191" s="8">
        <v>77957.96</v>
      </c>
      <c r="J191" s="8">
        <v>77892.36</v>
      </c>
      <c r="K191" s="8">
        <v>77868.84</v>
      </c>
      <c r="L191" s="8">
        <v>77799.8</v>
      </c>
      <c r="N191" s="7">
        <f t="shared" si="19"/>
        <v>77898.50111</v>
      </c>
      <c r="O191" s="7">
        <f t="shared" si="20"/>
        <v>45.38932982</v>
      </c>
      <c r="P191" s="3">
        <f t="shared" si="21"/>
        <v>0.0582672698</v>
      </c>
    </row>
    <row r="192" ht="15.75" customHeight="1">
      <c r="A192" s="5" t="s">
        <v>15</v>
      </c>
      <c r="B192" s="8"/>
      <c r="C192" s="8"/>
      <c r="D192" s="8">
        <v>155048.42</v>
      </c>
      <c r="E192" s="8">
        <v>155053.07</v>
      </c>
      <c r="F192" s="8">
        <v>155065.44</v>
      </c>
      <c r="G192" s="8">
        <v>155057.28</v>
      </c>
      <c r="H192" s="8">
        <v>155075.37</v>
      </c>
      <c r="I192" s="8">
        <v>155114.58</v>
      </c>
      <c r="J192" s="8">
        <v>155041.39</v>
      </c>
      <c r="K192" s="8">
        <v>155027.77</v>
      </c>
      <c r="L192" s="8">
        <v>155016.76</v>
      </c>
      <c r="N192" s="7">
        <f t="shared" si="19"/>
        <v>155055.5644</v>
      </c>
      <c r="O192" s="7">
        <f t="shared" si="20"/>
        <v>28.53082066</v>
      </c>
      <c r="P192" s="3">
        <f t="shared" si="21"/>
        <v>0.0184003849</v>
      </c>
    </row>
    <row r="193" ht="15.75" customHeight="1">
      <c r="A193" s="5" t="s">
        <v>16</v>
      </c>
      <c r="B193" s="8"/>
      <c r="C193" s="8"/>
      <c r="D193" s="8">
        <v>310583.94</v>
      </c>
      <c r="E193" s="8">
        <v>310129.01</v>
      </c>
      <c r="F193" s="8">
        <v>310480.31</v>
      </c>
      <c r="G193" s="8">
        <v>310454.54</v>
      </c>
      <c r="H193" s="8">
        <v>310248.02</v>
      </c>
      <c r="I193" s="8">
        <v>310342.89</v>
      </c>
      <c r="J193" s="8">
        <v>310209.72</v>
      </c>
      <c r="K193" s="8">
        <v>310408.82</v>
      </c>
      <c r="L193" s="8">
        <v>310322.78</v>
      </c>
      <c r="N193" s="7">
        <f t="shared" si="19"/>
        <v>310353.3367</v>
      </c>
      <c r="O193" s="7">
        <f t="shared" si="20"/>
        <v>143.9198054</v>
      </c>
      <c r="P193" s="3">
        <f t="shared" si="21"/>
        <v>0.04637288805</v>
      </c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3" max="13" width="14.43"/>
  </cols>
  <sheetData>
    <row r="1" ht="15.75" customHeight="1">
      <c r="A1" s="1"/>
      <c r="B1" s="2"/>
      <c r="C1" s="2"/>
      <c r="D1" s="2"/>
      <c r="E1" s="1"/>
      <c r="F1" s="1"/>
      <c r="M1" s="1"/>
    </row>
    <row r="2" ht="15.75" customHeight="1">
      <c r="A2" s="1"/>
      <c r="B2" s="2" t="s">
        <v>0</v>
      </c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28.67</v>
      </c>
      <c r="C5" s="8">
        <v>28.2</v>
      </c>
      <c r="D5" s="8">
        <v>28.26</v>
      </c>
      <c r="E5" s="8">
        <v>26.13</v>
      </c>
      <c r="F5" s="8">
        <v>27.88</v>
      </c>
      <c r="G5" s="8">
        <v>28.12</v>
      </c>
      <c r="H5" s="8">
        <v>27.72</v>
      </c>
      <c r="I5" s="8">
        <v>28.16</v>
      </c>
      <c r="J5" s="8">
        <v>28.18</v>
      </c>
      <c r="K5" s="8">
        <v>28.03</v>
      </c>
      <c r="L5" s="3">
        <v>28.51</v>
      </c>
      <c r="M5" s="1"/>
      <c r="N5" s="7">
        <f t="shared" ref="N5:N25" si="1">AVERAGE(B5:L5)</f>
        <v>27.98727273</v>
      </c>
      <c r="O5" s="7">
        <f t="shared" ref="O5:O25" si="2">STDEV(B5:L5)</f>
        <v>0.6691650157</v>
      </c>
      <c r="P5" s="3">
        <f t="shared" ref="P5:P25" si="3">O5/N5*100</f>
        <v>2.390961857</v>
      </c>
    </row>
    <row r="6" ht="15.75" customHeight="1">
      <c r="A6" s="5">
        <v>2.0</v>
      </c>
      <c r="B6" s="8">
        <v>24.3</v>
      </c>
      <c r="C6" s="8">
        <v>24.08</v>
      </c>
      <c r="D6" s="8">
        <v>24.12</v>
      </c>
      <c r="E6" s="8">
        <v>24.08</v>
      </c>
      <c r="F6" s="8">
        <v>23.99</v>
      </c>
      <c r="G6" s="8">
        <v>24.22</v>
      </c>
      <c r="H6" s="8">
        <v>23.88</v>
      </c>
      <c r="I6" s="8">
        <v>24.43</v>
      </c>
      <c r="J6" s="8">
        <v>24.29</v>
      </c>
      <c r="K6" s="8">
        <v>24.18</v>
      </c>
      <c r="L6" s="3">
        <v>24.04</v>
      </c>
      <c r="M6" s="1"/>
      <c r="N6" s="7">
        <f t="shared" si="1"/>
        <v>24.14636364</v>
      </c>
      <c r="O6" s="7">
        <f t="shared" si="2"/>
        <v>0.1573068802</v>
      </c>
      <c r="P6" s="3">
        <f t="shared" si="3"/>
        <v>0.6514723398</v>
      </c>
    </row>
    <row r="7" ht="15.75" customHeight="1">
      <c r="A7" s="5">
        <v>4.0</v>
      </c>
      <c r="B7" s="8">
        <v>24.0</v>
      </c>
      <c r="C7" s="8">
        <v>24.08</v>
      </c>
      <c r="D7" s="8">
        <v>23.99</v>
      </c>
      <c r="E7" s="8">
        <v>24.0</v>
      </c>
      <c r="F7" s="8">
        <v>23.91</v>
      </c>
      <c r="G7" s="8">
        <v>24.13</v>
      </c>
      <c r="H7" s="8">
        <v>23.71</v>
      </c>
      <c r="I7" s="8">
        <v>24.1</v>
      </c>
      <c r="J7" s="8">
        <v>24.12</v>
      </c>
      <c r="K7" s="8">
        <v>24.08</v>
      </c>
      <c r="L7" s="3">
        <v>24.03</v>
      </c>
      <c r="M7" s="1"/>
      <c r="N7" s="7">
        <f t="shared" si="1"/>
        <v>24.01363636</v>
      </c>
      <c r="O7" s="7">
        <f t="shared" si="2"/>
        <v>0.1205215937</v>
      </c>
      <c r="P7" s="3">
        <f t="shared" si="3"/>
        <v>0.5018881433</v>
      </c>
    </row>
    <row r="8" ht="15.75" customHeight="1">
      <c r="A8" s="5">
        <v>8.0</v>
      </c>
      <c r="B8" s="8">
        <v>24.57</v>
      </c>
      <c r="C8" s="8">
        <v>24.59</v>
      </c>
      <c r="D8" s="8">
        <v>24.63</v>
      </c>
      <c r="E8" s="8">
        <v>24.7</v>
      </c>
      <c r="F8" s="8">
        <v>24.44</v>
      </c>
      <c r="G8" s="8">
        <v>24.76</v>
      </c>
      <c r="H8" s="8">
        <v>24.33</v>
      </c>
      <c r="I8" s="8">
        <v>24.73</v>
      </c>
      <c r="J8" s="8">
        <v>24.69</v>
      </c>
      <c r="K8" s="8">
        <v>24.69</v>
      </c>
      <c r="L8" s="3">
        <v>24.61</v>
      </c>
      <c r="M8" s="1"/>
      <c r="N8" s="7">
        <f t="shared" si="1"/>
        <v>24.61272727</v>
      </c>
      <c r="O8" s="7">
        <f t="shared" si="2"/>
        <v>0.1293901781</v>
      </c>
      <c r="P8" s="3">
        <f t="shared" si="3"/>
        <v>0.5257043506</v>
      </c>
    </row>
    <row r="9" ht="15.75" customHeight="1">
      <c r="A9" s="5">
        <v>16.0</v>
      </c>
      <c r="B9" s="8">
        <v>21.91</v>
      </c>
      <c r="C9" s="8">
        <v>22.09</v>
      </c>
      <c r="D9" s="8">
        <v>22.08</v>
      </c>
      <c r="E9" s="8">
        <v>22.04</v>
      </c>
      <c r="F9" s="8">
        <v>21.92</v>
      </c>
      <c r="G9" s="8">
        <v>22.09</v>
      </c>
      <c r="H9" s="8">
        <v>21.79</v>
      </c>
      <c r="I9" s="8">
        <v>22.19</v>
      </c>
      <c r="J9" s="8">
        <v>22.2</v>
      </c>
      <c r="K9" s="8">
        <v>22.16</v>
      </c>
      <c r="L9" s="3">
        <v>22.0</v>
      </c>
      <c r="M9" s="1"/>
      <c r="N9" s="7">
        <f t="shared" si="1"/>
        <v>22.04272727</v>
      </c>
      <c r="O9" s="7">
        <f t="shared" si="2"/>
        <v>0.1282256534</v>
      </c>
      <c r="P9" s="3">
        <f t="shared" si="3"/>
        <v>0.5817141036</v>
      </c>
    </row>
    <row r="10" ht="15.75" customHeight="1">
      <c r="A10" s="5">
        <v>32.0</v>
      </c>
      <c r="B10" s="8">
        <v>22.65</v>
      </c>
      <c r="C10" s="8">
        <v>22.92</v>
      </c>
      <c r="D10" s="8">
        <v>22.94</v>
      </c>
      <c r="E10" s="8">
        <v>23.0</v>
      </c>
      <c r="F10" s="8">
        <v>22.97</v>
      </c>
      <c r="G10" s="8">
        <v>22.94</v>
      </c>
      <c r="H10" s="8">
        <v>22.68</v>
      </c>
      <c r="I10" s="8">
        <v>23.05</v>
      </c>
      <c r="J10" s="8">
        <v>23.12</v>
      </c>
      <c r="K10" s="8">
        <v>23.07</v>
      </c>
      <c r="L10" s="3">
        <v>22.83</v>
      </c>
      <c r="M10" s="1"/>
      <c r="N10" s="7">
        <f t="shared" si="1"/>
        <v>22.92454545</v>
      </c>
      <c r="O10" s="7">
        <f t="shared" si="2"/>
        <v>0.1508219902</v>
      </c>
      <c r="P10" s="3">
        <f t="shared" si="3"/>
        <v>0.6579061316</v>
      </c>
    </row>
    <row r="11" ht="15.75" customHeight="1">
      <c r="A11" s="5">
        <v>64.0</v>
      </c>
      <c r="B11" s="8">
        <v>25.06</v>
      </c>
      <c r="C11" s="8">
        <v>25.46</v>
      </c>
      <c r="D11" s="8">
        <v>25.38</v>
      </c>
      <c r="E11" s="8">
        <v>25.52</v>
      </c>
      <c r="F11" s="8">
        <v>25.21</v>
      </c>
      <c r="G11" s="8">
        <v>25.35</v>
      </c>
      <c r="H11" s="8">
        <v>25.35</v>
      </c>
      <c r="I11" s="8">
        <v>25.59</v>
      </c>
      <c r="J11" s="8">
        <v>25.38</v>
      </c>
      <c r="K11" s="8">
        <v>25.61</v>
      </c>
      <c r="L11" s="3">
        <v>25.29</v>
      </c>
      <c r="M11" s="1"/>
      <c r="N11" s="7">
        <f t="shared" si="1"/>
        <v>25.38181818</v>
      </c>
      <c r="O11" s="7">
        <f t="shared" si="2"/>
        <v>0.1625311159</v>
      </c>
      <c r="P11" s="3">
        <f t="shared" si="3"/>
        <v>0.6403446543</v>
      </c>
    </row>
    <row r="12" ht="15.75" customHeight="1">
      <c r="A12" s="5">
        <v>128.0</v>
      </c>
      <c r="B12" s="8">
        <v>27.63</v>
      </c>
      <c r="C12" s="8">
        <v>28.08</v>
      </c>
      <c r="D12" s="8">
        <v>27.87</v>
      </c>
      <c r="E12" s="8">
        <v>28.03</v>
      </c>
      <c r="F12" s="8">
        <v>27.68</v>
      </c>
      <c r="G12" s="8">
        <v>27.95</v>
      </c>
      <c r="H12" s="8">
        <v>27.82</v>
      </c>
      <c r="I12" s="8">
        <v>28.15</v>
      </c>
      <c r="J12" s="8">
        <v>27.97</v>
      </c>
      <c r="K12" s="8">
        <v>28.21</v>
      </c>
      <c r="L12" s="3">
        <v>28.26</v>
      </c>
      <c r="M12" s="1"/>
      <c r="N12" s="7">
        <f t="shared" si="1"/>
        <v>27.96818182</v>
      </c>
      <c r="O12" s="7">
        <f t="shared" si="2"/>
        <v>0.2055148745</v>
      </c>
      <c r="P12" s="3">
        <f t="shared" si="3"/>
        <v>0.7348167136</v>
      </c>
    </row>
    <row r="13" ht="15.75" customHeight="1">
      <c r="A13" s="5">
        <v>256.0</v>
      </c>
      <c r="B13" s="8">
        <v>32.79</v>
      </c>
      <c r="C13" s="8">
        <v>33.13</v>
      </c>
      <c r="D13" s="8">
        <v>33.03</v>
      </c>
      <c r="E13" s="8">
        <v>33.21</v>
      </c>
      <c r="F13" s="8">
        <v>32.86</v>
      </c>
      <c r="G13" s="8">
        <v>33.04</v>
      </c>
      <c r="H13" s="8">
        <v>33.02</v>
      </c>
      <c r="I13" s="8">
        <v>32.96</v>
      </c>
      <c r="J13" s="8">
        <v>33.08</v>
      </c>
      <c r="K13" s="8">
        <v>33.2</v>
      </c>
      <c r="L13" s="3">
        <v>33.09</v>
      </c>
      <c r="M13" s="1"/>
      <c r="N13" s="7">
        <f t="shared" si="1"/>
        <v>33.03727273</v>
      </c>
      <c r="O13" s="7">
        <f t="shared" si="2"/>
        <v>0.1297760308</v>
      </c>
      <c r="P13" s="3">
        <f t="shared" si="3"/>
        <v>0.3928170219</v>
      </c>
    </row>
    <row r="14" ht="15.75" customHeight="1">
      <c r="A14" s="5">
        <v>512.0</v>
      </c>
      <c r="B14" s="8">
        <v>40.67</v>
      </c>
      <c r="C14" s="8">
        <v>40.74</v>
      </c>
      <c r="D14" s="8">
        <v>40.64</v>
      </c>
      <c r="E14" s="8">
        <v>41.31</v>
      </c>
      <c r="F14" s="8">
        <v>40.9</v>
      </c>
      <c r="G14" s="8">
        <v>40.48</v>
      </c>
      <c r="H14" s="8">
        <v>41.08</v>
      </c>
      <c r="I14" s="8">
        <v>40.71</v>
      </c>
      <c r="J14" s="8">
        <v>40.99</v>
      </c>
      <c r="K14" s="8">
        <v>41.03</v>
      </c>
      <c r="L14" s="3">
        <v>41.14</v>
      </c>
      <c r="M14" s="1"/>
      <c r="N14" s="7">
        <f t="shared" si="1"/>
        <v>40.88090909</v>
      </c>
      <c r="O14" s="7">
        <f t="shared" si="2"/>
        <v>0.2525254263</v>
      </c>
      <c r="P14" s="3">
        <f t="shared" si="3"/>
        <v>0.6177099088</v>
      </c>
    </row>
    <row r="15" ht="15.75" customHeight="1">
      <c r="A15" s="5" t="s">
        <v>6</v>
      </c>
      <c r="B15" s="8">
        <v>67.3</v>
      </c>
      <c r="C15" s="8">
        <v>67.25</v>
      </c>
      <c r="D15" s="8">
        <v>67.51</v>
      </c>
      <c r="E15" s="8">
        <v>68.05</v>
      </c>
      <c r="F15" s="8">
        <v>67.76</v>
      </c>
      <c r="G15" s="8">
        <v>67.76</v>
      </c>
      <c r="H15" s="8">
        <v>67.3</v>
      </c>
      <c r="I15" s="8">
        <v>67.28</v>
      </c>
      <c r="J15" s="8">
        <v>67.7</v>
      </c>
      <c r="K15" s="8">
        <v>67.37</v>
      </c>
      <c r="L15" s="3">
        <v>67.79</v>
      </c>
      <c r="M15" s="1"/>
      <c r="N15" s="7">
        <f t="shared" si="1"/>
        <v>67.55181818</v>
      </c>
      <c r="O15" s="7">
        <f t="shared" si="2"/>
        <v>0.2720594855</v>
      </c>
      <c r="P15" s="3">
        <f t="shared" si="3"/>
        <v>0.402741914</v>
      </c>
    </row>
    <row r="16" ht="15.75" customHeight="1">
      <c r="A16" s="5" t="s">
        <v>7</v>
      </c>
      <c r="B16" s="8">
        <v>89.52</v>
      </c>
      <c r="C16" s="8">
        <v>89.3</v>
      </c>
      <c r="D16" s="8">
        <v>89.69</v>
      </c>
      <c r="E16" s="8">
        <v>87.35</v>
      </c>
      <c r="F16" s="8">
        <v>89.62</v>
      </c>
      <c r="G16" s="8">
        <v>89.53</v>
      </c>
      <c r="H16" s="8">
        <v>89.55</v>
      </c>
      <c r="I16" s="8">
        <v>89.88</v>
      </c>
      <c r="J16" s="8">
        <v>89.45</v>
      </c>
      <c r="K16" s="8">
        <v>89.44</v>
      </c>
      <c r="L16" s="3">
        <v>89.55</v>
      </c>
      <c r="M16" s="1"/>
      <c r="N16" s="7">
        <f t="shared" si="1"/>
        <v>89.35272727</v>
      </c>
      <c r="O16" s="7">
        <f t="shared" si="2"/>
        <v>0.6805305417</v>
      </c>
      <c r="P16" s="3">
        <f t="shared" si="3"/>
        <v>0.7616225743</v>
      </c>
    </row>
    <row r="17" ht="15.75" customHeight="1">
      <c r="A17" s="5" t="s">
        <v>8</v>
      </c>
      <c r="B17" s="8">
        <v>133.27</v>
      </c>
      <c r="C17" s="8">
        <v>133.35</v>
      </c>
      <c r="D17" s="8">
        <v>132.75</v>
      </c>
      <c r="E17" s="8">
        <v>129.5</v>
      </c>
      <c r="F17" s="8">
        <v>132.75</v>
      </c>
      <c r="G17" s="8">
        <v>132.26</v>
      </c>
      <c r="H17" s="8">
        <v>131.84</v>
      </c>
      <c r="I17" s="8">
        <v>131.66</v>
      </c>
      <c r="J17" s="8">
        <v>132.16</v>
      </c>
      <c r="K17" s="8">
        <v>131.59</v>
      </c>
      <c r="L17" s="3">
        <v>132.08</v>
      </c>
      <c r="M17" s="1"/>
      <c r="N17" s="7">
        <f t="shared" si="1"/>
        <v>132.11</v>
      </c>
      <c r="O17" s="7">
        <f t="shared" si="2"/>
        <v>1.052910253</v>
      </c>
      <c r="P17" s="3">
        <f t="shared" si="3"/>
        <v>0.7969951197</v>
      </c>
    </row>
    <row r="18" ht="15.75" customHeight="1">
      <c r="A18" s="5" t="s">
        <v>9</v>
      </c>
      <c r="B18" s="8">
        <v>209.13</v>
      </c>
      <c r="C18" s="8">
        <v>213.16</v>
      </c>
      <c r="D18" s="8">
        <v>209.65</v>
      </c>
      <c r="E18" s="8">
        <v>208.87</v>
      </c>
      <c r="F18" s="8">
        <v>209.27</v>
      </c>
      <c r="G18" s="8">
        <v>213.63</v>
      </c>
      <c r="H18" s="8">
        <v>211.88</v>
      </c>
      <c r="I18" s="8">
        <v>212.29</v>
      </c>
      <c r="J18" s="8">
        <v>213.5</v>
      </c>
      <c r="K18" s="8">
        <v>216.33</v>
      </c>
      <c r="L18" s="3">
        <v>210.46</v>
      </c>
      <c r="M18" s="1"/>
      <c r="N18" s="7">
        <f t="shared" si="1"/>
        <v>211.6518182</v>
      </c>
      <c r="O18" s="7">
        <f t="shared" si="2"/>
        <v>2.390547294</v>
      </c>
      <c r="P18" s="3">
        <f t="shared" si="3"/>
        <v>1.129471655</v>
      </c>
    </row>
    <row r="19" ht="15.75" customHeight="1">
      <c r="A19" s="5" t="s">
        <v>10</v>
      </c>
      <c r="B19" s="8">
        <v>630.9</v>
      </c>
      <c r="C19" s="8">
        <v>630.61</v>
      </c>
      <c r="D19" s="8">
        <v>631.09</v>
      </c>
      <c r="E19" s="8">
        <v>634.36</v>
      </c>
      <c r="F19" s="8">
        <v>632.53</v>
      </c>
      <c r="G19" s="8">
        <v>635.33</v>
      </c>
      <c r="H19" s="8">
        <v>654.01</v>
      </c>
      <c r="I19" s="8">
        <v>633.45</v>
      </c>
      <c r="J19" s="8">
        <v>633.29</v>
      </c>
      <c r="K19" s="8">
        <v>636.41</v>
      </c>
      <c r="L19" s="3">
        <v>631.89</v>
      </c>
      <c r="M19" s="1"/>
      <c r="N19" s="7">
        <f t="shared" si="1"/>
        <v>634.8972727</v>
      </c>
      <c r="O19" s="7">
        <f t="shared" si="2"/>
        <v>6.604849871</v>
      </c>
      <c r="P19" s="3">
        <f t="shared" si="3"/>
        <v>1.040302133</v>
      </c>
    </row>
    <row r="20" ht="15.75" customHeight="1">
      <c r="A20" s="5" t="s">
        <v>11</v>
      </c>
      <c r="B20" s="8">
        <v>1039.99</v>
      </c>
      <c r="C20" s="8">
        <v>1043.79</v>
      </c>
      <c r="D20" s="8">
        <v>1043.13</v>
      </c>
      <c r="E20" s="8">
        <v>1044.27</v>
      </c>
      <c r="F20" s="8">
        <v>1048.44</v>
      </c>
      <c r="G20" s="8">
        <v>1055.14</v>
      </c>
      <c r="H20" s="8">
        <v>1060.25</v>
      </c>
      <c r="I20" s="8">
        <v>1040.67</v>
      </c>
      <c r="J20" s="8">
        <v>1047.39</v>
      </c>
      <c r="K20" s="8">
        <v>1038.61</v>
      </c>
      <c r="L20" s="3">
        <v>1042.36</v>
      </c>
      <c r="M20" s="1"/>
      <c r="N20" s="7">
        <f t="shared" si="1"/>
        <v>1045.821818</v>
      </c>
      <c r="O20" s="7">
        <f t="shared" si="2"/>
        <v>6.653143345</v>
      </c>
      <c r="P20" s="3">
        <f t="shared" si="3"/>
        <v>0.636164137</v>
      </c>
    </row>
    <row r="21" ht="15.75" customHeight="1">
      <c r="A21" s="5" t="s">
        <v>12</v>
      </c>
      <c r="B21" s="8">
        <v>2395.73</v>
      </c>
      <c r="C21" s="8">
        <v>2395.47</v>
      </c>
      <c r="D21" s="8">
        <v>2388.09</v>
      </c>
      <c r="E21" s="8">
        <v>2441.88</v>
      </c>
      <c r="F21" s="8">
        <v>2432.18</v>
      </c>
      <c r="G21" s="8">
        <v>2401.71</v>
      </c>
      <c r="H21" s="8">
        <v>2431.27</v>
      </c>
      <c r="I21" s="8">
        <v>2404.29</v>
      </c>
      <c r="J21" s="8">
        <v>2406.05</v>
      </c>
      <c r="K21" s="8">
        <v>2424.27</v>
      </c>
      <c r="L21" s="3">
        <v>2425.64</v>
      </c>
      <c r="M21" s="1"/>
      <c r="N21" s="7">
        <f t="shared" si="1"/>
        <v>2413.325455</v>
      </c>
      <c r="O21" s="7">
        <f t="shared" si="2"/>
        <v>18.16323119</v>
      </c>
      <c r="P21" s="3">
        <f t="shared" si="3"/>
        <v>0.752622534</v>
      </c>
    </row>
    <row r="22" ht="15.75" customHeight="1">
      <c r="A22" s="5" t="s">
        <v>13</v>
      </c>
      <c r="B22" s="8">
        <v>4864.07</v>
      </c>
      <c r="C22" s="8">
        <v>4830.8</v>
      </c>
      <c r="D22" s="8">
        <v>4839.49</v>
      </c>
      <c r="E22" s="8">
        <v>5014.07</v>
      </c>
      <c r="F22" s="8">
        <v>4861.75</v>
      </c>
      <c r="G22" s="8">
        <v>4803.29</v>
      </c>
      <c r="H22" s="8">
        <v>4888.93</v>
      </c>
      <c r="I22" s="8">
        <v>4807.62</v>
      </c>
      <c r="J22" s="8">
        <v>4820.7</v>
      </c>
      <c r="K22" s="8">
        <v>4786.61</v>
      </c>
      <c r="L22" s="3">
        <v>4856.5</v>
      </c>
      <c r="M22" s="1"/>
      <c r="N22" s="7">
        <f t="shared" si="1"/>
        <v>4852.166364</v>
      </c>
      <c r="O22" s="7">
        <f t="shared" si="2"/>
        <v>61.7210932</v>
      </c>
      <c r="P22" s="3">
        <f t="shared" si="3"/>
        <v>1.272031678</v>
      </c>
    </row>
    <row r="23" ht="15.75" customHeight="1">
      <c r="A23" s="5" t="s">
        <v>14</v>
      </c>
      <c r="B23" s="8">
        <v>9430.22</v>
      </c>
      <c r="C23" s="8">
        <v>9290.49</v>
      </c>
      <c r="D23" s="8">
        <v>9357.69</v>
      </c>
      <c r="E23" s="8">
        <v>9609.66</v>
      </c>
      <c r="F23" s="8">
        <v>9369.16</v>
      </c>
      <c r="G23" s="8">
        <v>9361.47</v>
      </c>
      <c r="H23" s="8">
        <v>9388.61</v>
      </c>
      <c r="I23" s="8">
        <v>9381.29</v>
      </c>
      <c r="J23" s="8">
        <v>9331.19</v>
      </c>
      <c r="K23" s="8">
        <v>9324.03</v>
      </c>
      <c r="L23" s="3">
        <v>9362.08</v>
      </c>
      <c r="M23" s="1"/>
      <c r="N23" s="7">
        <f t="shared" si="1"/>
        <v>9382.353636</v>
      </c>
      <c r="O23" s="7">
        <f t="shared" si="2"/>
        <v>83.7182481</v>
      </c>
      <c r="P23" s="3">
        <f t="shared" si="3"/>
        <v>0.8922947413</v>
      </c>
    </row>
    <row r="24" ht="15.75" customHeight="1">
      <c r="A24" s="5" t="s">
        <v>15</v>
      </c>
      <c r="B24" s="8">
        <v>18419.13</v>
      </c>
      <c r="C24" s="8">
        <v>18144.86</v>
      </c>
      <c r="D24" s="8">
        <v>18431.76</v>
      </c>
      <c r="E24" s="8">
        <v>18517.03</v>
      </c>
      <c r="F24" s="8">
        <v>18462.93</v>
      </c>
      <c r="G24" s="8">
        <v>18357.64</v>
      </c>
      <c r="H24" s="8">
        <v>18516.31</v>
      </c>
      <c r="I24" s="8">
        <v>18467.99</v>
      </c>
      <c r="J24" s="8">
        <v>18407.15</v>
      </c>
      <c r="K24" s="8">
        <v>18294.66</v>
      </c>
      <c r="L24" s="3">
        <v>18448.48</v>
      </c>
      <c r="M24" s="1"/>
      <c r="N24" s="7">
        <f t="shared" si="1"/>
        <v>18406.17636</v>
      </c>
      <c r="O24" s="7">
        <f t="shared" si="2"/>
        <v>108.2361456</v>
      </c>
      <c r="P24" s="3">
        <f t="shared" si="3"/>
        <v>0.5880425321</v>
      </c>
    </row>
    <row r="25" ht="15.75" customHeight="1">
      <c r="A25" s="5" t="s">
        <v>16</v>
      </c>
      <c r="B25" s="8">
        <v>36882.09</v>
      </c>
      <c r="C25" s="8">
        <v>36760.27</v>
      </c>
      <c r="D25" s="8">
        <v>36892.52</v>
      </c>
      <c r="E25" s="8">
        <v>36853.54</v>
      </c>
      <c r="F25" s="8">
        <v>36580.69</v>
      </c>
      <c r="G25" s="8">
        <v>36763.35</v>
      </c>
      <c r="H25" s="8">
        <v>36914.12</v>
      </c>
      <c r="I25" s="8">
        <v>36535.92</v>
      </c>
      <c r="J25" s="8">
        <v>36881.15</v>
      </c>
      <c r="K25" s="8">
        <v>36942.85</v>
      </c>
      <c r="L25" s="3">
        <v>36800.14</v>
      </c>
      <c r="M25" s="1"/>
      <c r="N25" s="7">
        <f t="shared" si="1"/>
        <v>36800.60364</v>
      </c>
      <c r="O25" s="7">
        <f t="shared" si="2"/>
        <v>133.7658024</v>
      </c>
      <c r="P25" s="3">
        <f t="shared" si="3"/>
        <v>0.3634880658</v>
      </c>
    </row>
    <row r="26" ht="15.75" customHeight="1">
      <c r="A26" s="1"/>
      <c r="B26" s="1"/>
      <c r="C26" s="1"/>
      <c r="D26" s="1"/>
      <c r="E26" s="1"/>
      <c r="F26" s="1"/>
      <c r="M26" s="1"/>
    </row>
    <row r="27" ht="15.75" customHeight="1">
      <c r="A27" s="1"/>
      <c r="B27" s="1"/>
      <c r="C27" s="1"/>
      <c r="D27" s="1"/>
      <c r="E27" s="1"/>
      <c r="F27" s="1"/>
      <c r="M27" s="1"/>
    </row>
    <row r="28" ht="15.75" customHeight="1">
      <c r="A28" s="1"/>
      <c r="B28" s="1"/>
      <c r="C28" s="1"/>
      <c r="D28" s="1"/>
      <c r="E28" s="1"/>
      <c r="F28" s="1"/>
      <c r="M28" s="1"/>
    </row>
    <row r="29" ht="15.75" customHeight="1">
      <c r="A29" s="1"/>
      <c r="B29" s="1"/>
      <c r="C29" s="1"/>
      <c r="D29" s="1"/>
      <c r="E29" s="1"/>
      <c r="F29" s="1"/>
      <c r="M29" s="1"/>
    </row>
    <row r="30" ht="15.75" customHeight="1">
      <c r="A30" s="1"/>
      <c r="B30" s="2" t="s">
        <v>17</v>
      </c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84.69</v>
      </c>
      <c r="C33" s="8">
        <v>83.13</v>
      </c>
      <c r="D33" s="8">
        <v>82.87</v>
      </c>
      <c r="E33" s="8">
        <v>85.22</v>
      </c>
      <c r="F33" s="8">
        <v>84.91</v>
      </c>
      <c r="G33" s="8">
        <v>86.57</v>
      </c>
      <c r="H33" s="8">
        <v>84.2</v>
      </c>
      <c r="I33" s="8">
        <v>83.59</v>
      </c>
      <c r="J33" s="8">
        <v>83.51</v>
      </c>
      <c r="K33" s="8">
        <v>83.4</v>
      </c>
      <c r="L33" s="3">
        <v>85.22</v>
      </c>
      <c r="M33" s="1"/>
      <c r="N33" s="7">
        <f t="shared" ref="N33:N53" si="4">AVERAGE(B33:L33)</f>
        <v>84.30090909</v>
      </c>
      <c r="O33" s="7">
        <f t="shared" ref="O33:O53" si="5">STDEV(B33:L33)</f>
        <v>1.12835681</v>
      </c>
      <c r="P33" s="3">
        <f t="shared" ref="P33:P53" si="6">O33/N33*100</f>
        <v>1.33848712</v>
      </c>
    </row>
    <row r="34" ht="15.75" customHeight="1">
      <c r="A34" s="5">
        <v>2.0</v>
      </c>
      <c r="B34" s="8">
        <v>79.54</v>
      </c>
      <c r="C34" s="8">
        <v>77.01</v>
      </c>
      <c r="D34" s="8">
        <v>77.25</v>
      </c>
      <c r="E34" s="8">
        <v>79.65</v>
      </c>
      <c r="F34" s="8">
        <v>79.04</v>
      </c>
      <c r="G34" s="8">
        <v>81.5</v>
      </c>
      <c r="H34" s="8">
        <v>78.63</v>
      </c>
      <c r="I34" s="8">
        <v>77.68</v>
      </c>
      <c r="J34" s="8">
        <v>77.91</v>
      </c>
      <c r="K34" s="8">
        <v>77.81</v>
      </c>
      <c r="L34" s="3">
        <v>79.5</v>
      </c>
      <c r="M34" s="1"/>
      <c r="N34" s="7">
        <f t="shared" si="4"/>
        <v>78.68363636</v>
      </c>
      <c r="O34" s="7">
        <f t="shared" si="5"/>
        <v>1.327435669</v>
      </c>
      <c r="P34" s="3">
        <f t="shared" si="6"/>
        <v>1.687054298</v>
      </c>
    </row>
    <row r="35" ht="15.75" customHeight="1">
      <c r="A35" s="5">
        <v>4.0</v>
      </c>
      <c r="B35" s="8">
        <v>79.59</v>
      </c>
      <c r="C35" s="8">
        <v>76.76</v>
      </c>
      <c r="D35" s="8">
        <v>77.37</v>
      </c>
      <c r="E35" s="8">
        <v>80.05</v>
      </c>
      <c r="F35" s="8">
        <v>79.53</v>
      </c>
      <c r="G35" s="8">
        <v>81.05</v>
      </c>
      <c r="H35" s="8">
        <v>78.89</v>
      </c>
      <c r="I35" s="8">
        <v>77.27</v>
      </c>
      <c r="J35" s="8">
        <v>78.08</v>
      </c>
      <c r="K35" s="8">
        <v>78.04</v>
      </c>
      <c r="L35" s="3">
        <v>79.87</v>
      </c>
      <c r="M35" s="1"/>
      <c r="N35" s="7">
        <f t="shared" si="4"/>
        <v>78.77272727</v>
      </c>
      <c r="O35" s="7">
        <f t="shared" si="5"/>
        <v>1.362725878</v>
      </c>
      <c r="P35" s="3">
        <f t="shared" si="6"/>
        <v>1.729946296</v>
      </c>
    </row>
    <row r="36" ht="15.75" customHeight="1">
      <c r="A36" s="5">
        <v>8.0</v>
      </c>
      <c r="B36" s="8">
        <v>79.76</v>
      </c>
      <c r="C36" s="8">
        <v>77.31</v>
      </c>
      <c r="D36" s="8">
        <v>78.02</v>
      </c>
      <c r="E36" s="8">
        <v>80.39</v>
      </c>
      <c r="F36" s="8">
        <v>80.01</v>
      </c>
      <c r="G36" s="8">
        <v>81.81</v>
      </c>
      <c r="H36" s="8">
        <v>79.5</v>
      </c>
      <c r="I36" s="8">
        <v>77.69</v>
      </c>
      <c r="J36" s="8">
        <v>78.5</v>
      </c>
      <c r="K36" s="8">
        <v>78.71</v>
      </c>
      <c r="L36" s="3">
        <v>80.59</v>
      </c>
      <c r="M36" s="1"/>
      <c r="N36" s="7">
        <f t="shared" si="4"/>
        <v>79.29909091</v>
      </c>
      <c r="O36" s="7">
        <f t="shared" si="5"/>
        <v>1.381545906</v>
      </c>
      <c r="P36" s="3">
        <f t="shared" si="6"/>
        <v>1.742196399</v>
      </c>
    </row>
    <row r="37" ht="15.75" customHeight="1">
      <c r="A37" s="5">
        <v>16.0</v>
      </c>
      <c r="B37" s="8">
        <v>78.71</v>
      </c>
      <c r="C37" s="8">
        <v>77.22</v>
      </c>
      <c r="D37" s="8">
        <v>77.69</v>
      </c>
      <c r="E37" s="8">
        <v>79.18</v>
      </c>
      <c r="F37" s="8">
        <v>79.28</v>
      </c>
      <c r="G37" s="8">
        <v>80.6</v>
      </c>
      <c r="H37" s="8">
        <v>78.45</v>
      </c>
      <c r="I37" s="8">
        <v>77.47</v>
      </c>
      <c r="J37" s="8">
        <v>77.72</v>
      </c>
      <c r="K37" s="8">
        <v>77.91</v>
      </c>
      <c r="L37" s="3">
        <v>79.34</v>
      </c>
      <c r="M37" s="1"/>
      <c r="N37" s="7">
        <f t="shared" si="4"/>
        <v>78.50636364</v>
      </c>
      <c r="O37" s="7">
        <f t="shared" si="5"/>
        <v>1.026861945</v>
      </c>
      <c r="P37" s="3">
        <f t="shared" si="6"/>
        <v>1.307998355</v>
      </c>
    </row>
    <row r="38" ht="15.75" customHeight="1">
      <c r="A38" s="5">
        <v>32.0</v>
      </c>
      <c r="B38" s="8">
        <v>82.25</v>
      </c>
      <c r="C38" s="8">
        <v>80.87</v>
      </c>
      <c r="D38" s="8">
        <v>81.05</v>
      </c>
      <c r="E38" s="8">
        <v>82.49</v>
      </c>
      <c r="F38" s="8">
        <v>82.48</v>
      </c>
      <c r="G38" s="8">
        <v>83.55</v>
      </c>
      <c r="H38" s="8">
        <v>81.82</v>
      </c>
      <c r="I38" s="8">
        <v>81.24</v>
      </c>
      <c r="J38" s="8">
        <v>81.24</v>
      </c>
      <c r="K38" s="8">
        <v>81.46</v>
      </c>
      <c r="L38" s="3">
        <v>82.67</v>
      </c>
      <c r="M38" s="1"/>
      <c r="N38" s="7">
        <f t="shared" si="4"/>
        <v>81.92</v>
      </c>
      <c r="O38" s="7">
        <f t="shared" si="5"/>
        <v>0.8350209578</v>
      </c>
      <c r="P38" s="3">
        <f t="shared" si="6"/>
        <v>1.019312693</v>
      </c>
    </row>
    <row r="39" ht="15.75" customHeight="1">
      <c r="A39" s="5">
        <v>64.0</v>
      </c>
      <c r="B39" s="8">
        <v>90.64</v>
      </c>
      <c r="C39" s="8">
        <v>89.69</v>
      </c>
      <c r="D39" s="8">
        <v>89.96</v>
      </c>
      <c r="E39" s="8">
        <v>91.03</v>
      </c>
      <c r="F39" s="8">
        <v>92.57</v>
      </c>
      <c r="G39" s="8">
        <v>92.25</v>
      </c>
      <c r="H39" s="8">
        <v>91.15</v>
      </c>
      <c r="I39" s="8">
        <v>90.23</v>
      </c>
      <c r="J39" s="8">
        <v>90.43</v>
      </c>
      <c r="K39" s="8">
        <v>89.93</v>
      </c>
      <c r="L39" s="3">
        <v>91.12</v>
      </c>
      <c r="M39" s="1"/>
      <c r="N39" s="7">
        <f t="shared" si="4"/>
        <v>90.81818182</v>
      </c>
      <c r="O39" s="7">
        <f t="shared" si="5"/>
        <v>0.9322855591</v>
      </c>
      <c r="P39" s="3">
        <f t="shared" si="6"/>
        <v>1.026540656</v>
      </c>
    </row>
    <row r="40" ht="15.75" customHeight="1">
      <c r="A40" s="5">
        <v>128.0</v>
      </c>
      <c r="B40" s="8">
        <v>109.19</v>
      </c>
      <c r="C40" s="8">
        <v>109.97</v>
      </c>
      <c r="D40" s="8">
        <v>110.85</v>
      </c>
      <c r="E40" s="8">
        <v>110.43</v>
      </c>
      <c r="F40" s="8">
        <v>110.03</v>
      </c>
      <c r="G40" s="8">
        <v>111.14</v>
      </c>
      <c r="H40" s="8">
        <v>108.62</v>
      </c>
      <c r="I40" s="8">
        <v>108.76</v>
      </c>
      <c r="J40" s="8">
        <v>108.25</v>
      </c>
      <c r="K40" s="8">
        <v>110.22</v>
      </c>
      <c r="L40" s="3">
        <v>108.57</v>
      </c>
      <c r="M40" s="1"/>
      <c r="N40" s="7">
        <f t="shared" si="4"/>
        <v>109.6390909</v>
      </c>
      <c r="O40" s="7">
        <f t="shared" si="5"/>
        <v>1.00149343</v>
      </c>
      <c r="P40" s="3">
        <f t="shared" si="6"/>
        <v>0.9134455804</v>
      </c>
    </row>
    <row r="41" ht="15.75" customHeight="1">
      <c r="A41" s="5">
        <v>256.0</v>
      </c>
      <c r="B41" s="8">
        <v>139.7</v>
      </c>
      <c r="C41" s="8">
        <v>138.04</v>
      </c>
      <c r="D41" s="8">
        <v>138.73</v>
      </c>
      <c r="E41" s="8">
        <v>139.42</v>
      </c>
      <c r="F41" s="8">
        <v>139.45</v>
      </c>
      <c r="G41" s="8">
        <v>140.82</v>
      </c>
      <c r="H41" s="8">
        <v>139.34</v>
      </c>
      <c r="I41" s="8">
        <v>138.21</v>
      </c>
      <c r="J41" s="8">
        <v>139.39</v>
      </c>
      <c r="K41" s="8">
        <v>138.84</v>
      </c>
      <c r="L41" s="3">
        <v>139.36</v>
      </c>
      <c r="M41" s="1"/>
      <c r="N41" s="7">
        <f t="shared" si="4"/>
        <v>139.2090909</v>
      </c>
      <c r="O41" s="7">
        <f t="shared" si="5"/>
        <v>0.7577526581</v>
      </c>
      <c r="P41" s="3">
        <f t="shared" si="6"/>
        <v>0.5443269927</v>
      </c>
    </row>
    <row r="42" ht="15.75" customHeight="1">
      <c r="A42" s="5">
        <v>512.0</v>
      </c>
      <c r="B42" s="8">
        <v>218.76</v>
      </c>
      <c r="C42" s="8">
        <v>217.83</v>
      </c>
      <c r="D42" s="8">
        <v>217.59</v>
      </c>
      <c r="E42" s="8">
        <v>218.54</v>
      </c>
      <c r="F42" s="8">
        <v>218.44</v>
      </c>
      <c r="G42" s="8">
        <v>219.24</v>
      </c>
      <c r="H42" s="8">
        <v>218.12</v>
      </c>
      <c r="I42" s="8">
        <v>217.79</v>
      </c>
      <c r="J42" s="8">
        <v>218.12</v>
      </c>
      <c r="K42" s="8">
        <v>217.77</v>
      </c>
      <c r="L42" s="3">
        <v>219.02</v>
      </c>
      <c r="M42" s="1"/>
      <c r="N42" s="7">
        <f t="shared" si="4"/>
        <v>218.2927273</v>
      </c>
      <c r="O42" s="7">
        <f t="shared" si="5"/>
        <v>0.5496378973</v>
      </c>
      <c r="P42" s="3">
        <f t="shared" si="6"/>
        <v>0.2517893767</v>
      </c>
    </row>
    <row r="43" ht="15.75" customHeight="1">
      <c r="A43" s="5" t="s">
        <v>6</v>
      </c>
      <c r="B43" s="8">
        <v>95.13</v>
      </c>
      <c r="C43" s="8">
        <v>95.01</v>
      </c>
      <c r="D43" s="8">
        <v>94.98</v>
      </c>
      <c r="E43" s="8">
        <v>95.11</v>
      </c>
      <c r="F43" s="8">
        <v>94.99</v>
      </c>
      <c r="G43" s="8">
        <v>96.52</v>
      </c>
      <c r="H43" s="8">
        <v>95.14</v>
      </c>
      <c r="I43" s="8">
        <v>94.95</v>
      </c>
      <c r="J43" s="8">
        <v>94.95</v>
      </c>
      <c r="K43" s="8">
        <v>95.03</v>
      </c>
      <c r="L43" s="3">
        <v>94.97</v>
      </c>
      <c r="M43" s="1"/>
      <c r="N43" s="7">
        <f t="shared" si="4"/>
        <v>95.16181818</v>
      </c>
      <c r="O43" s="7">
        <f t="shared" si="5"/>
        <v>0.4558907365</v>
      </c>
      <c r="P43" s="3">
        <f t="shared" si="6"/>
        <v>0.479068964</v>
      </c>
    </row>
    <row r="44" ht="15.75" customHeight="1">
      <c r="A44" s="5" t="s">
        <v>7</v>
      </c>
      <c r="B44" s="8">
        <v>132.29</v>
      </c>
      <c r="C44" s="8">
        <v>127.67</v>
      </c>
      <c r="D44" s="8">
        <v>128.02</v>
      </c>
      <c r="E44" s="8">
        <v>130.75</v>
      </c>
      <c r="F44" s="8">
        <v>131.33</v>
      </c>
      <c r="G44" s="8">
        <v>132.5</v>
      </c>
      <c r="H44" s="8">
        <v>130.42</v>
      </c>
      <c r="I44" s="8">
        <v>132.17</v>
      </c>
      <c r="J44" s="8">
        <v>129.09</v>
      </c>
      <c r="K44" s="8">
        <v>130.35</v>
      </c>
      <c r="L44" s="3">
        <v>132.23</v>
      </c>
      <c r="M44" s="1"/>
      <c r="N44" s="7">
        <f t="shared" si="4"/>
        <v>130.62</v>
      </c>
      <c r="O44" s="7">
        <f t="shared" si="5"/>
        <v>1.724969565</v>
      </c>
      <c r="P44" s="3">
        <f t="shared" si="6"/>
        <v>1.320601412</v>
      </c>
    </row>
    <row r="45" ht="15.75" customHeight="1">
      <c r="A45" s="5" t="s">
        <v>8</v>
      </c>
      <c r="B45" s="8">
        <v>204.86</v>
      </c>
      <c r="C45" s="8">
        <v>200.42</v>
      </c>
      <c r="D45" s="8">
        <v>202.38</v>
      </c>
      <c r="E45" s="8">
        <v>203.37</v>
      </c>
      <c r="F45" s="8">
        <v>204.24</v>
      </c>
      <c r="G45" s="8">
        <v>200.28</v>
      </c>
      <c r="H45" s="8">
        <v>202.22</v>
      </c>
      <c r="I45" s="8">
        <v>202.48</v>
      </c>
      <c r="J45" s="8">
        <v>204.25</v>
      </c>
      <c r="K45" s="8">
        <v>201.75</v>
      </c>
      <c r="L45" s="3">
        <v>205.91</v>
      </c>
      <c r="M45" s="1"/>
      <c r="N45" s="7">
        <f t="shared" si="4"/>
        <v>202.9236364</v>
      </c>
      <c r="O45" s="7">
        <f t="shared" si="5"/>
        <v>1.788324762</v>
      </c>
      <c r="P45" s="3">
        <f t="shared" si="6"/>
        <v>0.8812796745</v>
      </c>
    </row>
    <row r="46" ht="15.75" customHeight="1">
      <c r="A46" s="5" t="s">
        <v>9</v>
      </c>
      <c r="B46" s="8">
        <v>311.57</v>
      </c>
      <c r="C46" s="8">
        <v>313.66</v>
      </c>
      <c r="D46" s="8">
        <v>311.8</v>
      </c>
      <c r="E46" s="8">
        <v>313.76</v>
      </c>
      <c r="F46" s="8">
        <v>313.42</v>
      </c>
      <c r="G46" s="8">
        <v>313.55</v>
      </c>
      <c r="H46" s="8">
        <v>312.22</v>
      </c>
      <c r="I46" s="8">
        <v>314.3</v>
      </c>
      <c r="J46" s="8">
        <v>312.9</v>
      </c>
      <c r="K46" s="8">
        <v>312.7</v>
      </c>
      <c r="L46" s="3">
        <v>312.42</v>
      </c>
      <c r="M46" s="1"/>
      <c r="N46" s="7">
        <f t="shared" si="4"/>
        <v>312.9363636</v>
      </c>
      <c r="O46" s="7">
        <f t="shared" si="5"/>
        <v>0.8756286054</v>
      </c>
      <c r="P46" s="3">
        <f t="shared" si="6"/>
        <v>0.2798104366</v>
      </c>
    </row>
    <row r="47" ht="15.75" customHeight="1">
      <c r="A47" s="5" t="s">
        <v>10</v>
      </c>
      <c r="B47" s="8">
        <v>1003.19</v>
      </c>
      <c r="C47" s="8">
        <v>1003.99</v>
      </c>
      <c r="D47" s="8">
        <v>1007.0</v>
      </c>
      <c r="E47" s="8">
        <v>1004.4</v>
      </c>
      <c r="F47" s="8">
        <v>1003.68</v>
      </c>
      <c r="G47" s="8">
        <v>1007.2</v>
      </c>
      <c r="H47" s="8">
        <v>1002.35</v>
      </c>
      <c r="I47" s="8">
        <v>1006.18</v>
      </c>
      <c r="J47" s="8">
        <v>1002.51</v>
      </c>
      <c r="K47" s="8">
        <v>1005.77</v>
      </c>
      <c r="L47" s="3">
        <v>1012.71</v>
      </c>
      <c r="M47" s="1"/>
      <c r="N47" s="7">
        <f t="shared" si="4"/>
        <v>1005.361818</v>
      </c>
      <c r="O47" s="7">
        <f t="shared" si="5"/>
        <v>2.974063947</v>
      </c>
      <c r="P47" s="3">
        <f t="shared" si="6"/>
        <v>0.2958202603</v>
      </c>
    </row>
    <row r="48" ht="15.75" customHeight="1">
      <c r="A48" s="5" t="s">
        <v>11</v>
      </c>
      <c r="B48" s="8">
        <v>1817.21</v>
      </c>
      <c r="C48" s="8">
        <v>1824.8</v>
      </c>
      <c r="D48" s="8">
        <v>1819.36</v>
      </c>
      <c r="E48" s="8">
        <v>1827.18</v>
      </c>
      <c r="F48" s="8">
        <v>1810.51</v>
      </c>
      <c r="G48" s="8">
        <v>1862.88</v>
      </c>
      <c r="H48" s="8">
        <v>1832.59</v>
      </c>
      <c r="I48" s="8">
        <v>1820.92</v>
      </c>
      <c r="J48" s="8">
        <v>1816.46</v>
      </c>
      <c r="K48" s="8">
        <v>1829.52</v>
      </c>
      <c r="L48" s="3">
        <v>1820.62</v>
      </c>
      <c r="M48" s="1"/>
      <c r="N48" s="7">
        <f t="shared" si="4"/>
        <v>1825.640909</v>
      </c>
      <c r="O48" s="7">
        <f t="shared" si="5"/>
        <v>13.87235773</v>
      </c>
      <c r="P48" s="3">
        <f t="shared" si="6"/>
        <v>0.7598623401</v>
      </c>
    </row>
    <row r="49" ht="15.75" customHeight="1">
      <c r="A49" s="5" t="s">
        <v>12</v>
      </c>
      <c r="B49" s="8">
        <v>3904.61</v>
      </c>
      <c r="C49" s="8">
        <v>3910.09</v>
      </c>
      <c r="D49" s="8">
        <v>3927.79</v>
      </c>
      <c r="E49" s="8">
        <v>3912.24</v>
      </c>
      <c r="F49" s="8">
        <v>3920.55</v>
      </c>
      <c r="G49" s="8">
        <v>3961.1</v>
      </c>
      <c r="H49" s="8">
        <v>3936.11</v>
      </c>
      <c r="I49" s="8">
        <v>3946.42</v>
      </c>
      <c r="J49" s="8">
        <v>3908.05</v>
      </c>
      <c r="K49" s="8">
        <v>3945.71</v>
      </c>
      <c r="L49" s="3">
        <v>3924.83</v>
      </c>
      <c r="M49" s="1"/>
      <c r="N49" s="7">
        <f t="shared" si="4"/>
        <v>3927.045455</v>
      </c>
      <c r="O49" s="7">
        <f t="shared" si="5"/>
        <v>18.39602042</v>
      </c>
      <c r="P49" s="3">
        <f t="shared" si="6"/>
        <v>0.4684442957</v>
      </c>
    </row>
    <row r="50" ht="15.75" customHeight="1">
      <c r="A50" s="5" t="s">
        <v>13</v>
      </c>
      <c r="B50" s="8">
        <v>7378.88</v>
      </c>
      <c r="C50" s="8">
        <v>7356.26</v>
      </c>
      <c r="D50" s="8">
        <v>7360.71</v>
      </c>
      <c r="E50" s="8">
        <v>7346.58</v>
      </c>
      <c r="F50" s="8">
        <v>7335.42</v>
      </c>
      <c r="G50" s="8">
        <v>7357.04</v>
      </c>
      <c r="H50" s="8">
        <v>7319.72</v>
      </c>
      <c r="I50" s="8">
        <v>7330.99</v>
      </c>
      <c r="J50" s="8">
        <v>7356.53</v>
      </c>
      <c r="K50" s="8">
        <v>7275.47</v>
      </c>
      <c r="L50" s="3">
        <v>7308.12</v>
      </c>
      <c r="M50" s="1"/>
      <c r="N50" s="7">
        <f t="shared" si="4"/>
        <v>7338.701818</v>
      </c>
      <c r="O50" s="7">
        <f t="shared" si="5"/>
        <v>29.13279452</v>
      </c>
      <c r="P50" s="3">
        <f t="shared" si="6"/>
        <v>0.396974768</v>
      </c>
    </row>
    <row r="51" ht="15.75" customHeight="1">
      <c r="A51" s="5" t="s">
        <v>14</v>
      </c>
      <c r="B51" s="8">
        <v>14148.01</v>
      </c>
      <c r="C51" s="8">
        <v>14318.87</v>
      </c>
      <c r="D51" s="8">
        <v>14187.81</v>
      </c>
      <c r="E51" s="8">
        <v>14141.18</v>
      </c>
      <c r="F51" s="8">
        <v>14110.42</v>
      </c>
      <c r="G51" s="8">
        <v>14127.54</v>
      </c>
      <c r="H51" s="8">
        <v>14140.6</v>
      </c>
      <c r="I51" s="8">
        <v>14074.69</v>
      </c>
      <c r="J51" s="8">
        <v>14171.41</v>
      </c>
      <c r="K51" s="8">
        <v>14100.68</v>
      </c>
      <c r="L51" s="3">
        <v>14088.73</v>
      </c>
      <c r="M51" s="1"/>
      <c r="N51" s="7">
        <f t="shared" si="4"/>
        <v>14146.35818</v>
      </c>
      <c r="O51" s="7">
        <f t="shared" si="5"/>
        <v>66.60208838</v>
      </c>
      <c r="P51" s="3">
        <f t="shared" si="6"/>
        <v>0.4708073097</v>
      </c>
    </row>
    <row r="52" ht="15.75" customHeight="1">
      <c r="A52" s="5" t="s">
        <v>15</v>
      </c>
      <c r="B52" s="8">
        <v>27768.75</v>
      </c>
      <c r="C52" s="8">
        <v>27766.83</v>
      </c>
      <c r="D52" s="8">
        <v>27705.96</v>
      </c>
      <c r="E52" s="8">
        <v>27747.58</v>
      </c>
      <c r="F52" s="8">
        <v>27594.76</v>
      </c>
      <c r="G52" s="8">
        <v>27760.76</v>
      </c>
      <c r="H52" s="8">
        <v>27677.17</v>
      </c>
      <c r="I52" s="8">
        <v>27643.76</v>
      </c>
      <c r="J52" s="8">
        <v>27662.01</v>
      </c>
      <c r="K52" s="8">
        <v>27752.33</v>
      </c>
      <c r="L52" s="3">
        <v>27654.94</v>
      </c>
      <c r="M52" s="1"/>
      <c r="N52" s="7">
        <f t="shared" si="4"/>
        <v>27703.16818</v>
      </c>
      <c r="O52" s="7">
        <f t="shared" si="5"/>
        <v>60.03768197</v>
      </c>
      <c r="P52" s="3">
        <f t="shared" si="6"/>
        <v>0.2167177471</v>
      </c>
    </row>
    <row r="53" ht="15.75" customHeight="1">
      <c r="A53" s="5" t="s">
        <v>16</v>
      </c>
      <c r="B53" s="8">
        <v>55498.45</v>
      </c>
      <c r="C53" s="8">
        <v>55234.01</v>
      </c>
      <c r="D53" s="8">
        <v>55518.3</v>
      </c>
      <c r="E53" s="8">
        <v>55209.88</v>
      </c>
      <c r="F53" s="8">
        <v>55368.09</v>
      </c>
      <c r="G53" s="8">
        <v>55290.04</v>
      </c>
      <c r="H53" s="8">
        <v>55322.99</v>
      </c>
      <c r="I53" s="8">
        <v>55472.0</v>
      </c>
      <c r="J53" s="8">
        <v>55336.79</v>
      </c>
      <c r="K53" s="8">
        <v>55817.25</v>
      </c>
      <c r="L53" s="3">
        <v>55335.48</v>
      </c>
      <c r="M53" s="1"/>
      <c r="N53" s="7">
        <f t="shared" si="4"/>
        <v>55400.29818</v>
      </c>
      <c r="O53" s="7">
        <f t="shared" si="5"/>
        <v>171.4247636</v>
      </c>
      <c r="P53" s="3">
        <f t="shared" si="6"/>
        <v>0.3094293158</v>
      </c>
    </row>
    <row r="54" ht="15.75" customHeight="1">
      <c r="A54" s="1"/>
      <c r="B54" s="1"/>
      <c r="C54" s="1"/>
      <c r="D54" s="1"/>
      <c r="E54" s="1"/>
      <c r="F54" s="1"/>
      <c r="M54" s="1"/>
    </row>
    <row r="55" ht="15.75" customHeight="1">
      <c r="A55" s="1"/>
      <c r="B55" s="1"/>
      <c r="C55" s="1"/>
      <c r="D55" s="1"/>
      <c r="E55" s="1"/>
      <c r="F55" s="1"/>
      <c r="M55" s="1"/>
    </row>
    <row r="56" ht="15.75" customHeight="1">
      <c r="A56" s="1"/>
      <c r="B56" s="1"/>
      <c r="C56" s="1"/>
      <c r="D56" s="1"/>
      <c r="E56" s="1"/>
      <c r="F56" s="1"/>
      <c r="M56" s="1"/>
    </row>
    <row r="57" ht="15.75" customHeight="1">
      <c r="A57" s="1"/>
      <c r="B57" s="1"/>
      <c r="C57" s="1"/>
      <c r="D57" s="1"/>
      <c r="E57" s="1"/>
      <c r="F57" s="1"/>
      <c r="M57" s="1"/>
    </row>
    <row r="58" ht="15.75" customHeight="1">
      <c r="A58" s="1"/>
      <c r="B58" s="9" t="s">
        <v>19</v>
      </c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22.58</v>
      </c>
      <c r="C61" s="8">
        <v>22.36</v>
      </c>
      <c r="D61" s="8">
        <v>22.33</v>
      </c>
      <c r="E61" s="8">
        <v>22.71</v>
      </c>
      <c r="F61" s="8">
        <v>22.3</v>
      </c>
      <c r="G61" s="8">
        <v>22.63</v>
      </c>
      <c r="H61" s="8">
        <v>22.26</v>
      </c>
      <c r="I61" s="8">
        <v>22.09</v>
      </c>
      <c r="J61" s="8">
        <v>22.85</v>
      </c>
      <c r="K61" s="8">
        <v>21.86</v>
      </c>
      <c r="L61" s="3">
        <v>22.35</v>
      </c>
      <c r="M61" s="1"/>
      <c r="N61" s="7">
        <f t="shared" ref="N61:N81" si="7">AVERAGE(B61:L61)</f>
        <v>22.39272727</v>
      </c>
      <c r="O61" s="7">
        <f t="shared" ref="O61:O81" si="8">STDEV(B61:L61)</f>
        <v>0.2845379029</v>
      </c>
      <c r="P61" s="3">
        <f t="shared" ref="P61:P81" si="9">O61/N61*100</f>
        <v>1.270671051</v>
      </c>
    </row>
    <row r="62" ht="15.75" customHeight="1">
      <c r="A62" s="5">
        <v>2.0</v>
      </c>
      <c r="B62" s="8">
        <v>21.98</v>
      </c>
      <c r="C62" s="8">
        <v>22.11</v>
      </c>
      <c r="D62" s="8">
        <v>21.81</v>
      </c>
      <c r="E62" s="8">
        <v>22.4</v>
      </c>
      <c r="F62" s="8">
        <v>21.94</v>
      </c>
      <c r="G62" s="8">
        <v>21.98</v>
      </c>
      <c r="H62" s="8">
        <v>21.42</v>
      </c>
      <c r="I62" s="8">
        <v>21.75</v>
      </c>
      <c r="J62" s="8">
        <v>22.42</v>
      </c>
      <c r="K62" s="8">
        <v>21.53</v>
      </c>
      <c r="L62" s="3">
        <v>21.86</v>
      </c>
      <c r="M62" s="1"/>
      <c r="N62" s="7">
        <f t="shared" si="7"/>
        <v>21.92727273</v>
      </c>
      <c r="O62" s="7">
        <f t="shared" si="8"/>
        <v>0.3114832551</v>
      </c>
      <c r="P62" s="3">
        <f t="shared" si="9"/>
        <v>1.420528941</v>
      </c>
    </row>
    <row r="63" ht="15.75" customHeight="1">
      <c r="A63" s="5">
        <v>4.0</v>
      </c>
      <c r="B63" s="8">
        <v>21.75</v>
      </c>
      <c r="C63" s="8">
        <v>22.0</v>
      </c>
      <c r="D63" s="8">
        <v>21.85</v>
      </c>
      <c r="E63" s="8">
        <v>22.21</v>
      </c>
      <c r="F63" s="8">
        <v>21.61</v>
      </c>
      <c r="G63" s="8">
        <v>21.91</v>
      </c>
      <c r="H63" s="8">
        <v>21.14</v>
      </c>
      <c r="I63" s="8">
        <v>21.61</v>
      </c>
      <c r="J63" s="8">
        <v>22.18</v>
      </c>
      <c r="K63" s="8">
        <v>21.46</v>
      </c>
      <c r="L63" s="3">
        <v>21.66</v>
      </c>
      <c r="M63" s="1"/>
      <c r="N63" s="7">
        <f t="shared" si="7"/>
        <v>21.76181818</v>
      </c>
      <c r="O63" s="7">
        <f t="shared" si="8"/>
        <v>0.3156839616</v>
      </c>
      <c r="P63" s="3">
        <f t="shared" si="9"/>
        <v>1.450632291</v>
      </c>
    </row>
    <row r="64" ht="15.75" customHeight="1">
      <c r="A64" s="5">
        <v>8.0</v>
      </c>
      <c r="B64" s="8">
        <v>22.39</v>
      </c>
      <c r="C64" s="8">
        <v>22.43</v>
      </c>
      <c r="D64" s="8">
        <v>22.2</v>
      </c>
      <c r="E64" s="8">
        <v>22.82</v>
      </c>
      <c r="F64" s="8">
        <v>22.11</v>
      </c>
      <c r="G64" s="8">
        <v>22.48</v>
      </c>
      <c r="H64" s="8">
        <v>21.69</v>
      </c>
      <c r="I64" s="8">
        <v>22.25</v>
      </c>
      <c r="J64" s="8">
        <v>22.66</v>
      </c>
      <c r="K64" s="8">
        <v>21.77</v>
      </c>
      <c r="L64" s="3">
        <v>22.13</v>
      </c>
      <c r="M64" s="1"/>
      <c r="N64" s="7">
        <f t="shared" si="7"/>
        <v>22.26636364</v>
      </c>
      <c r="O64" s="7">
        <f t="shared" si="8"/>
        <v>0.3428490259</v>
      </c>
      <c r="P64" s="3">
        <f t="shared" si="9"/>
        <v>1.539762089</v>
      </c>
    </row>
    <row r="65" ht="15.75" customHeight="1">
      <c r="A65" s="5">
        <v>16.0</v>
      </c>
      <c r="B65" s="8">
        <v>21.95</v>
      </c>
      <c r="C65" s="8">
        <v>22.22</v>
      </c>
      <c r="D65" s="8">
        <v>22.07</v>
      </c>
      <c r="E65" s="8">
        <v>22.59</v>
      </c>
      <c r="F65" s="8">
        <v>21.96</v>
      </c>
      <c r="G65" s="8">
        <v>22.42</v>
      </c>
      <c r="H65" s="8">
        <v>21.58</v>
      </c>
      <c r="I65" s="8">
        <v>22.18</v>
      </c>
      <c r="J65" s="8">
        <v>22.62</v>
      </c>
      <c r="K65" s="8">
        <v>21.62</v>
      </c>
      <c r="L65" s="3">
        <v>22.03</v>
      </c>
      <c r="M65" s="1"/>
      <c r="N65" s="7">
        <f t="shared" si="7"/>
        <v>22.11272727</v>
      </c>
      <c r="O65" s="7">
        <f t="shared" si="8"/>
        <v>0.3436012488</v>
      </c>
      <c r="P65" s="3">
        <f t="shared" si="9"/>
        <v>1.553861921</v>
      </c>
    </row>
    <row r="66" ht="15.75" customHeight="1">
      <c r="A66" s="5">
        <v>32.0</v>
      </c>
      <c r="B66" s="8">
        <v>22.6</v>
      </c>
      <c r="C66" s="8">
        <v>22.84</v>
      </c>
      <c r="D66" s="8">
        <v>22.81</v>
      </c>
      <c r="E66" s="8">
        <v>23.5</v>
      </c>
      <c r="F66" s="8">
        <v>22.75</v>
      </c>
      <c r="G66" s="8">
        <v>23.36</v>
      </c>
      <c r="H66" s="8">
        <v>22.69</v>
      </c>
      <c r="I66" s="8">
        <v>23.01</v>
      </c>
      <c r="J66" s="8">
        <v>23.13</v>
      </c>
      <c r="K66" s="8">
        <v>22.39</v>
      </c>
      <c r="L66" s="3">
        <v>22.84</v>
      </c>
      <c r="M66" s="1"/>
      <c r="N66" s="7">
        <f t="shared" si="7"/>
        <v>22.90181818</v>
      </c>
      <c r="O66" s="7">
        <f t="shared" si="8"/>
        <v>0.3268889164</v>
      </c>
      <c r="P66" s="3">
        <f t="shared" si="9"/>
        <v>1.42734919</v>
      </c>
    </row>
    <row r="67" ht="15.75" customHeight="1">
      <c r="A67" s="5">
        <v>64.0</v>
      </c>
      <c r="B67" s="8">
        <v>25.06</v>
      </c>
      <c r="C67" s="8">
        <v>25.25</v>
      </c>
      <c r="D67" s="8">
        <v>25.27</v>
      </c>
      <c r="E67" s="8">
        <v>25.98</v>
      </c>
      <c r="F67" s="8">
        <v>25.13</v>
      </c>
      <c r="G67" s="8">
        <v>25.54</v>
      </c>
      <c r="H67" s="8">
        <v>24.88</v>
      </c>
      <c r="I67" s="8">
        <v>25.2</v>
      </c>
      <c r="J67" s="8">
        <v>25.96</v>
      </c>
      <c r="K67" s="8">
        <v>25.11</v>
      </c>
      <c r="L67" s="3">
        <v>25.11</v>
      </c>
      <c r="M67" s="1"/>
      <c r="N67" s="7">
        <f t="shared" si="7"/>
        <v>25.31727273</v>
      </c>
      <c r="O67" s="7">
        <f t="shared" si="8"/>
        <v>0.3606685711</v>
      </c>
      <c r="P67" s="3">
        <f t="shared" si="9"/>
        <v>1.42459488</v>
      </c>
    </row>
    <row r="68" ht="15.75" customHeight="1">
      <c r="A68" s="5">
        <v>128.0</v>
      </c>
      <c r="B68" s="8">
        <v>28.53</v>
      </c>
      <c r="C68" s="8">
        <v>28.62</v>
      </c>
      <c r="D68" s="8">
        <v>28.72</v>
      </c>
      <c r="E68" s="8">
        <v>29.32</v>
      </c>
      <c r="F68" s="8">
        <v>28.56</v>
      </c>
      <c r="G68" s="8">
        <v>28.91</v>
      </c>
      <c r="H68" s="8">
        <v>28.3</v>
      </c>
      <c r="I68" s="8">
        <v>28.31</v>
      </c>
      <c r="J68" s="8">
        <v>29.35</v>
      </c>
      <c r="K68" s="8">
        <v>28.06</v>
      </c>
      <c r="L68" s="3">
        <v>28.39</v>
      </c>
      <c r="M68" s="1"/>
      <c r="N68" s="7">
        <f t="shared" si="7"/>
        <v>28.64272727</v>
      </c>
      <c r="O68" s="7">
        <f t="shared" si="8"/>
        <v>0.4108549844</v>
      </c>
      <c r="P68" s="3">
        <f t="shared" si="9"/>
        <v>1.434412933</v>
      </c>
    </row>
    <row r="69" ht="15.75" customHeight="1">
      <c r="A69" s="5">
        <v>256.0</v>
      </c>
      <c r="B69" s="8">
        <v>35.04</v>
      </c>
      <c r="C69" s="8">
        <v>35.42</v>
      </c>
      <c r="D69" s="8">
        <v>35.32</v>
      </c>
      <c r="E69" s="8">
        <v>35.96</v>
      </c>
      <c r="F69" s="8">
        <v>34.8</v>
      </c>
      <c r="G69" s="8">
        <v>35.37</v>
      </c>
      <c r="H69" s="8">
        <v>34.88</v>
      </c>
      <c r="I69" s="8">
        <v>34.81</v>
      </c>
      <c r="J69" s="8">
        <v>36.15</v>
      </c>
      <c r="K69" s="8">
        <v>34.55</v>
      </c>
      <c r="L69" s="3">
        <v>34.91</v>
      </c>
      <c r="M69" s="1"/>
      <c r="N69" s="7">
        <f t="shared" si="7"/>
        <v>35.20090909</v>
      </c>
      <c r="O69" s="7">
        <f t="shared" si="8"/>
        <v>0.5018456844</v>
      </c>
      <c r="P69" s="3">
        <f t="shared" si="9"/>
        <v>1.425661147</v>
      </c>
    </row>
    <row r="70" ht="15.75" customHeight="1">
      <c r="A70" s="5">
        <v>512.0</v>
      </c>
      <c r="B70" s="8">
        <v>46.13</v>
      </c>
      <c r="C70" s="8">
        <v>46.26</v>
      </c>
      <c r="D70" s="8">
        <v>46.23</v>
      </c>
      <c r="E70" s="8">
        <v>46.67</v>
      </c>
      <c r="F70" s="8">
        <v>46.14</v>
      </c>
      <c r="G70" s="8">
        <v>46.28</v>
      </c>
      <c r="H70" s="8">
        <v>45.87</v>
      </c>
      <c r="I70" s="8">
        <v>45.89</v>
      </c>
      <c r="J70" s="8">
        <v>46.47</v>
      </c>
      <c r="K70" s="8">
        <v>45.59</v>
      </c>
      <c r="L70" s="3">
        <v>46.34</v>
      </c>
      <c r="M70" s="1"/>
      <c r="N70" s="7">
        <f t="shared" si="7"/>
        <v>46.17</v>
      </c>
      <c r="O70" s="7">
        <f t="shared" si="8"/>
        <v>0.3</v>
      </c>
      <c r="P70" s="3">
        <f t="shared" si="9"/>
        <v>0.6497725796</v>
      </c>
    </row>
    <row r="71" ht="15.75" customHeight="1">
      <c r="A71" s="5" t="s">
        <v>6</v>
      </c>
      <c r="B71" s="8">
        <v>79.8</v>
      </c>
      <c r="C71" s="8">
        <v>79.48</v>
      </c>
      <c r="D71" s="8">
        <v>80.06</v>
      </c>
      <c r="E71" s="8">
        <v>79.27</v>
      </c>
      <c r="F71" s="8">
        <v>79.46</v>
      </c>
      <c r="G71" s="8">
        <v>79.71</v>
      </c>
      <c r="H71" s="8">
        <v>79.23</v>
      </c>
      <c r="I71" s="8">
        <v>79.02</v>
      </c>
      <c r="J71" s="8">
        <v>79.16</v>
      </c>
      <c r="K71" s="8">
        <v>78.51</v>
      </c>
      <c r="L71" s="3">
        <v>79.42</v>
      </c>
      <c r="M71" s="1"/>
      <c r="N71" s="7">
        <f t="shared" si="7"/>
        <v>79.37454545</v>
      </c>
      <c r="O71" s="7">
        <f t="shared" si="8"/>
        <v>0.4165180341</v>
      </c>
      <c r="P71" s="3">
        <f t="shared" si="9"/>
        <v>0.5247501346</v>
      </c>
    </row>
    <row r="72" ht="15.75" customHeight="1">
      <c r="A72" s="5" t="s">
        <v>7</v>
      </c>
      <c r="B72" s="8">
        <v>130.98</v>
      </c>
      <c r="C72" s="8">
        <v>129.91</v>
      </c>
      <c r="D72" s="8">
        <v>129.98</v>
      </c>
      <c r="E72" s="8">
        <v>130.0</v>
      </c>
      <c r="F72" s="8">
        <v>130.32</v>
      </c>
      <c r="G72" s="8">
        <v>129.64</v>
      </c>
      <c r="H72" s="8">
        <v>130.2</v>
      </c>
      <c r="I72" s="8">
        <v>129.99</v>
      </c>
      <c r="J72" s="8">
        <v>130.81</v>
      </c>
      <c r="K72" s="8">
        <v>130.56</v>
      </c>
      <c r="L72" s="3">
        <v>130.57</v>
      </c>
      <c r="M72" s="1"/>
      <c r="N72" s="7">
        <f t="shared" si="7"/>
        <v>130.2690909</v>
      </c>
      <c r="O72" s="7">
        <f t="shared" si="8"/>
        <v>0.4170240891</v>
      </c>
      <c r="P72" s="3">
        <f t="shared" si="9"/>
        <v>0.3201251242</v>
      </c>
    </row>
    <row r="73" ht="15.75" customHeight="1">
      <c r="A73" s="5" t="s">
        <v>8</v>
      </c>
      <c r="B73" s="8">
        <v>254.33</v>
      </c>
      <c r="C73" s="8">
        <v>253.65</v>
      </c>
      <c r="D73" s="8">
        <v>253.58</v>
      </c>
      <c r="E73" s="8">
        <v>254.97</v>
      </c>
      <c r="F73" s="8">
        <v>253.99</v>
      </c>
      <c r="G73" s="8">
        <v>253.07</v>
      </c>
      <c r="H73" s="8">
        <v>254.43</v>
      </c>
      <c r="I73" s="8">
        <v>252.06</v>
      </c>
      <c r="J73" s="8">
        <v>253.37</v>
      </c>
      <c r="K73" s="8">
        <v>252.66</v>
      </c>
      <c r="L73" s="3">
        <v>252.9</v>
      </c>
      <c r="M73" s="1"/>
      <c r="N73" s="7">
        <f t="shared" si="7"/>
        <v>253.5463636</v>
      </c>
      <c r="O73" s="7">
        <f t="shared" si="8"/>
        <v>0.8544620849</v>
      </c>
      <c r="P73" s="3">
        <f t="shared" si="9"/>
        <v>0.3370042751</v>
      </c>
    </row>
    <row r="74" ht="15.75" customHeight="1">
      <c r="A74" s="5" t="s">
        <v>9</v>
      </c>
      <c r="B74" s="8">
        <v>468.48</v>
      </c>
      <c r="C74" s="8">
        <v>467.77</v>
      </c>
      <c r="D74" s="8">
        <v>466.8</v>
      </c>
      <c r="E74" s="8">
        <v>466.95</v>
      </c>
      <c r="F74" s="8">
        <v>467.71</v>
      </c>
      <c r="G74" s="8">
        <v>467.18</v>
      </c>
      <c r="H74" s="8">
        <v>468.71</v>
      </c>
      <c r="I74" s="8">
        <v>467.79</v>
      </c>
      <c r="J74" s="8">
        <v>466.57</v>
      </c>
      <c r="K74" s="8">
        <v>467.91</v>
      </c>
      <c r="L74" s="3">
        <v>466.81</v>
      </c>
      <c r="M74" s="1"/>
      <c r="N74" s="7">
        <f t="shared" si="7"/>
        <v>467.5163636</v>
      </c>
      <c r="O74" s="7">
        <f t="shared" si="8"/>
        <v>0.708989037</v>
      </c>
      <c r="P74" s="3">
        <f t="shared" si="9"/>
        <v>0.1516501009</v>
      </c>
    </row>
    <row r="75" ht="15.75" customHeight="1">
      <c r="A75" s="5" t="s">
        <v>10</v>
      </c>
      <c r="B75" s="8">
        <v>413.68</v>
      </c>
      <c r="C75" s="8">
        <v>416.41</v>
      </c>
      <c r="D75" s="8">
        <v>412.17</v>
      </c>
      <c r="E75" s="8">
        <v>412.73</v>
      </c>
      <c r="F75" s="8">
        <v>414.29</v>
      </c>
      <c r="G75" s="8">
        <v>415.56</v>
      </c>
      <c r="H75" s="8">
        <v>412.72</v>
      </c>
      <c r="I75" s="8">
        <v>418.71</v>
      </c>
      <c r="J75" s="8">
        <v>412.58</v>
      </c>
      <c r="K75" s="8">
        <v>419.64</v>
      </c>
      <c r="L75" s="3">
        <v>413.55</v>
      </c>
      <c r="M75" s="1"/>
      <c r="N75" s="7">
        <f t="shared" si="7"/>
        <v>414.7309091</v>
      </c>
      <c r="O75" s="7">
        <f t="shared" si="8"/>
        <v>2.556648019</v>
      </c>
      <c r="P75" s="3">
        <f t="shared" si="9"/>
        <v>0.6164594831</v>
      </c>
    </row>
    <row r="76" ht="15.75" customHeight="1">
      <c r="A76" s="5" t="s">
        <v>11</v>
      </c>
      <c r="B76" s="8">
        <v>652.93</v>
      </c>
      <c r="C76" s="8">
        <v>648.45</v>
      </c>
      <c r="D76" s="8">
        <v>649.19</v>
      </c>
      <c r="E76" s="8">
        <v>653.58</v>
      </c>
      <c r="F76" s="8">
        <v>653.37</v>
      </c>
      <c r="G76" s="8">
        <v>652.93</v>
      </c>
      <c r="H76" s="8">
        <v>663.48</v>
      </c>
      <c r="I76" s="8">
        <v>652.84</v>
      </c>
      <c r="J76" s="8">
        <v>649.42</v>
      </c>
      <c r="K76" s="8">
        <v>651.32</v>
      </c>
      <c r="L76" s="3">
        <v>649.36</v>
      </c>
      <c r="M76" s="1"/>
      <c r="N76" s="7">
        <f t="shared" si="7"/>
        <v>652.4427273</v>
      </c>
      <c r="O76" s="7">
        <f t="shared" si="8"/>
        <v>4.135577568</v>
      </c>
      <c r="P76" s="3">
        <f t="shared" si="9"/>
        <v>0.6338606279</v>
      </c>
    </row>
    <row r="77" ht="15.75" customHeight="1">
      <c r="A77" s="5" t="s">
        <v>12</v>
      </c>
      <c r="B77" s="8">
        <v>1196.09</v>
      </c>
      <c r="C77" s="8">
        <v>1197.14</v>
      </c>
      <c r="D77" s="8">
        <v>1189.4</v>
      </c>
      <c r="E77" s="8">
        <v>1193.89</v>
      </c>
      <c r="F77" s="8">
        <v>1207.24</v>
      </c>
      <c r="G77" s="8">
        <v>1194.59</v>
      </c>
      <c r="H77" s="8">
        <v>1197.96</v>
      </c>
      <c r="I77" s="8">
        <v>1197.04</v>
      </c>
      <c r="J77" s="8">
        <v>1194.02</v>
      </c>
      <c r="K77" s="8">
        <v>1202.31</v>
      </c>
      <c r="L77" s="3">
        <v>1191.67</v>
      </c>
      <c r="M77" s="1"/>
      <c r="N77" s="7">
        <f t="shared" si="7"/>
        <v>1196.486364</v>
      </c>
      <c r="O77" s="7">
        <f t="shared" si="8"/>
        <v>4.923942064</v>
      </c>
      <c r="P77" s="3">
        <f t="shared" si="9"/>
        <v>0.4115334879</v>
      </c>
    </row>
    <row r="78" ht="15.75" customHeight="1">
      <c r="A78" s="5" t="s">
        <v>13</v>
      </c>
      <c r="B78" s="8">
        <v>2389.5</v>
      </c>
      <c r="C78" s="8">
        <v>2398.29</v>
      </c>
      <c r="D78" s="8">
        <v>2401.08</v>
      </c>
      <c r="E78" s="8">
        <v>2409.3</v>
      </c>
      <c r="F78" s="8">
        <v>2395.52</v>
      </c>
      <c r="G78" s="8">
        <v>2396.69</v>
      </c>
      <c r="H78" s="8">
        <v>2398.55</v>
      </c>
      <c r="I78" s="8">
        <v>2410.95</v>
      </c>
      <c r="J78" s="8">
        <v>2400.82</v>
      </c>
      <c r="K78" s="8">
        <v>2396.04</v>
      </c>
      <c r="L78" s="3">
        <v>2411.88</v>
      </c>
      <c r="M78" s="1"/>
      <c r="N78" s="7">
        <f t="shared" si="7"/>
        <v>2400.783636</v>
      </c>
      <c r="O78" s="7">
        <f t="shared" si="8"/>
        <v>7.10348826</v>
      </c>
      <c r="P78" s="3">
        <f t="shared" si="9"/>
        <v>0.2958820675</v>
      </c>
    </row>
    <row r="79" ht="15.75" customHeight="1">
      <c r="A79" s="5" t="s">
        <v>14</v>
      </c>
      <c r="B79" s="8">
        <v>5043.35</v>
      </c>
      <c r="C79" s="8">
        <v>5015.68</v>
      </c>
      <c r="D79" s="8">
        <v>5043.87</v>
      </c>
      <c r="E79" s="8">
        <v>5090.77</v>
      </c>
      <c r="F79" s="8">
        <v>5072.51</v>
      </c>
      <c r="G79" s="8">
        <v>5035.75</v>
      </c>
      <c r="H79" s="8">
        <v>5047.83</v>
      </c>
      <c r="I79" s="8">
        <v>5047.28</v>
      </c>
      <c r="J79" s="8">
        <v>5041.12</v>
      </c>
      <c r="K79" s="8">
        <v>5093.54</v>
      </c>
      <c r="L79" s="3">
        <v>5029.54</v>
      </c>
      <c r="M79" s="1"/>
      <c r="N79" s="7">
        <f t="shared" si="7"/>
        <v>5051.021818</v>
      </c>
      <c r="O79" s="7">
        <f t="shared" si="8"/>
        <v>24.5467655</v>
      </c>
      <c r="P79" s="3">
        <f t="shared" si="9"/>
        <v>0.4859762318</v>
      </c>
    </row>
    <row r="80" ht="15.75" customHeight="1">
      <c r="A80" s="5" t="s">
        <v>15</v>
      </c>
      <c r="B80" s="8">
        <v>9872.54</v>
      </c>
      <c r="C80" s="8">
        <v>9903.53</v>
      </c>
      <c r="D80" s="8">
        <v>9878.28</v>
      </c>
      <c r="E80" s="8">
        <v>9949.06</v>
      </c>
      <c r="F80" s="8">
        <v>9908.32</v>
      </c>
      <c r="G80" s="8">
        <v>9819.82</v>
      </c>
      <c r="H80" s="8">
        <v>9789.72</v>
      </c>
      <c r="I80" s="8">
        <v>9827.24</v>
      </c>
      <c r="J80" s="8">
        <v>9810.16</v>
      </c>
      <c r="K80" s="8">
        <v>9900.77</v>
      </c>
      <c r="L80" s="3">
        <v>9982.25</v>
      </c>
      <c r="M80" s="1"/>
      <c r="N80" s="7">
        <f t="shared" si="7"/>
        <v>9876.517273</v>
      </c>
      <c r="O80" s="7">
        <f t="shared" si="8"/>
        <v>60.30751447</v>
      </c>
      <c r="P80" s="3">
        <f t="shared" si="9"/>
        <v>0.6106151876</v>
      </c>
    </row>
    <row r="81" ht="15.75" customHeight="1">
      <c r="A81" s="5" t="s">
        <v>16</v>
      </c>
      <c r="B81" s="8">
        <v>19421.81</v>
      </c>
      <c r="C81" s="8">
        <v>19530.82</v>
      </c>
      <c r="D81" s="8">
        <v>19317.09</v>
      </c>
      <c r="E81" s="8">
        <v>19424.11</v>
      </c>
      <c r="F81" s="8">
        <v>19472.68</v>
      </c>
      <c r="G81" s="8">
        <v>19285.04</v>
      </c>
      <c r="H81" s="8">
        <v>19400.1</v>
      </c>
      <c r="I81" s="8">
        <v>19563.21</v>
      </c>
      <c r="J81" s="8">
        <v>19265.2</v>
      </c>
      <c r="K81" s="8">
        <v>19322.38</v>
      </c>
      <c r="L81" s="3">
        <v>19329.43</v>
      </c>
      <c r="M81" s="1"/>
      <c r="N81" s="7">
        <f t="shared" si="7"/>
        <v>19393.80636</v>
      </c>
      <c r="O81" s="7">
        <f t="shared" si="8"/>
        <v>99.46590554</v>
      </c>
      <c r="P81" s="3">
        <f t="shared" si="9"/>
        <v>0.5128745935</v>
      </c>
    </row>
    <row r="82" ht="15.75" customHeight="1">
      <c r="A82" s="1"/>
      <c r="B82" s="1"/>
      <c r="C82" s="1"/>
      <c r="D82" s="1"/>
      <c r="E82" s="1"/>
      <c r="F82" s="1"/>
      <c r="M82" s="1"/>
    </row>
    <row r="83" ht="15.75" customHeight="1">
      <c r="A83" s="1"/>
      <c r="B83" s="1"/>
      <c r="C83" s="1"/>
      <c r="D83" s="1"/>
      <c r="E83" s="1"/>
      <c r="F83" s="1"/>
      <c r="M83" s="1"/>
    </row>
    <row r="84" ht="15.75" customHeight="1">
      <c r="A84" s="1"/>
      <c r="B84" s="1"/>
      <c r="C84" s="1"/>
      <c r="D84" s="1"/>
      <c r="E84" s="1"/>
      <c r="F84" s="1"/>
      <c r="M84" s="1"/>
    </row>
    <row r="85" ht="15.75" customHeight="1">
      <c r="A85" s="1"/>
      <c r="B85" s="1"/>
      <c r="C85" s="1"/>
      <c r="D85" s="1"/>
      <c r="E85" s="1"/>
      <c r="F85" s="1"/>
      <c r="M85" s="1"/>
    </row>
    <row r="86" ht="15.75" customHeight="1">
      <c r="A86" s="1"/>
      <c r="B86" s="9" t="s">
        <v>20</v>
      </c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26.18</v>
      </c>
      <c r="C89" s="8">
        <v>25.97</v>
      </c>
      <c r="D89" s="8">
        <v>26.63</v>
      </c>
      <c r="E89" s="8">
        <v>26.62</v>
      </c>
      <c r="F89" s="8">
        <v>26.82</v>
      </c>
      <c r="G89" s="8">
        <v>26.66</v>
      </c>
      <c r="H89" s="8">
        <v>25.96</v>
      </c>
      <c r="I89" s="8">
        <v>26.14</v>
      </c>
      <c r="J89" s="8">
        <v>25.96</v>
      </c>
      <c r="K89" s="8">
        <v>25.86</v>
      </c>
      <c r="L89" s="3">
        <v>26.3</v>
      </c>
      <c r="M89" s="1"/>
      <c r="N89" s="7">
        <f t="shared" ref="N89:N109" si="10">AVERAGE(B89:L89)</f>
        <v>26.28181818</v>
      </c>
      <c r="O89" s="7">
        <f t="shared" ref="O89:O109" si="11">STDEV(B89:L89)</f>
        <v>0.3437097084</v>
      </c>
      <c r="P89" s="3">
        <f t="shared" ref="P89:P109" si="12">O89/N89*100</f>
        <v>1.307785124</v>
      </c>
    </row>
    <row r="90" ht="15.75" customHeight="1">
      <c r="A90" s="5">
        <v>2.0</v>
      </c>
      <c r="B90" s="8">
        <v>23.81</v>
      </c>
      <c r="C90" s="8">
        <v>24.18</v>
      </c>
      <c r="D90" s="8">
        <v>23.79</v>
      </c>
      <c r="E90" s="8">
        <v>23.98</v>
      </c>
      <c r="F90" s="8">
        <v>23.81</v>
      </c>
      <c r="G90" s="8">
        <v>23.89</v>
      </c>
      <c r="H90" s="8">
        <v>23.72</v>
      </c>
      <c r="I90" s="8">
        <v>23.74</v>
      </c>
      <c r="J90" s="8">
        <v>23.79</v>
      </c>
      <c r="K90" s="8">
        <v>23.7</v>
      </c>
      <c r="L90" s="3">
        <v>23.87</v>
      </c>
      <c r="M90" s="1"/>
      <c r="N90" s="7">
        <f t="shared" si="10"/>
        <v>23.84363636</v>
      </c>
      <c r="O90" s="7">
        <f t="shared" si="11"/>
        <v>0.137569817</v>
      </c>
      <c r="P90" s="3">
        <f t="shared" si="12"/>
        <v>0.5769665956</v>
      </c>
    </row>
    <row r="91" ht="15.75" customHeight="1">
      <c r="A91" s="5">
        <v>4.0</v>
      </c>
      <c r="B91" s="8">
        <v>23.71</v>
      </c>
      <c r="C91" s="8">
        <v>23.73</v>
      </c>
      <c r="D91" s="8">
        <v>23.89</v>
      </c>
      <c r="E91" s="8">
        <v>23.9</v>
      </c>
      <c r="F91" s="8">
        <v>23.8</v>
      </c>
      <c r="G91" s="8">
        <v>23.8</v>
      </c>
      <c r="H91" s="8">
        <v>24.88</v>
      </c>
      <c r="I91" s="8">
        <v>23.6</v>
      </c>
      <c r="J91" s="8">
        <v>23.73</v>
      </c>
      <c r="K91" s="8">
        <v>23.6</v>
      </c>
      <c r="L91" s="3">
        <v>23.83</v>
      </c>
      <c r="M91" s="1"/>
      <c r="N91" s="7">
        <f t="shared" si="10"/>
        <v>23.86090909</v>
      </c>
      <c r="O91" s="7">
        <f t="shared" si="11"/>
        <v>0.3524898451</v>
      </c>
      <c r="P91" s="3">
        <f t="shared" si="12"/>
        <v>1.477269134</v>
      </c>
    </row>
    <row r="92" ht="15.75" customHeight="1">
      <c r="A92" s="5">
        <v>8.0</v>
      </c>
      <c r="B92" s="8">
        <v>24.39</v>
      </c>
      <c r="C92" s="8">
        <v>24.35</v>
      </c>
      <c r="D92" s="8">
        <v>24.52</v>
      </c>
      <c r="E92" s="8">
        <v>24.57</v>
      </c>
      <c r="F92" s="8">
        <v>24.5</v>
      </c>
      <c r="G92" s="8">
        <v>24.43</v>
      </c>
      <c r="H92" s="8">
        <v>24.26</v>
      </c>
      <c r="I92" s="8">
        <v>24.24</v>
      </c>
      <c r="J92" s="8">
        <v>24.41</v>
      </c>
      <c r="K92" s="8">
        <v>24.25</v>
      </c>
      <c r="L92" s="3">
        <v>24.47</v>
      </c>
      <c r="M92" s="1"/>
      <c r="N92" s="7">
        <f t="shared" si="10"/>
        <v>24.39909091</v>
      </c>
      <c r="O92" s="7">
        <f t="shared" si="11"/>
        <v>0.1137940724</v>
      </c>
      <c r="P92" s="3">
        <f t="shared" si="12"/>
        <v>0.4663865257</v>
      </c>
    </row>
    <row r="93" ht="15.75" customHeight="1">
      <c r="A93" s="5">
        <v>16.0</v>
      </c>
      <c r="B93" s="8">
        <v>21.86</v>
      </c>
      <c r="C93" s="8">
        <v>22.2</v>
      </c>
      <c r="D93" s="8">
        <v>21.93</v>
      </c>
      <c r="E93" s="8">
        <v>22.07</v>
      </c>
      <c r="F93" s="8">
        <v>21.98</v>
      </c>
      <c r="G93" s="8">
        <v>21.92</v>
      </c>
      <c r="H93" s="8">
        <v>22.11</v>
      </c>
      <c r="I93" s="8">
        <v>21.78</v>
      </c>
      <c r="J93" s="8">
        <v>21.86</v>
      </c>
      <c r="K93" s="8">
        <v>21.76</v>
      </c>
      <c r="L93" s="3">
        <v>21.97</v>
      </c>
      <c r="M93" s="1"/>
      <c r="N93" s="7">
        <f t="shared" si="10"/>
        <v>21.94909091</v>
      </c>
      <c r="O93" s="7">
        <f t="shared" si="11"/>
        <v>0.1364884277</v>
      </c>
      <c r="P93" s="3">
        <f t="shared" si="12"/>
        <v>0.621840915</v>
      </c>
    </row>
    <row r="94" ht="15.75" customHeight="1">
      <c r="A94" s="5">
        <v>32.0</v>
      </c>
      <c r="B94" s="8">
        <v>23.36</v>
      </c>
      <c r="C94" s="8">
        <v>23.14</v>
      </c>
      <c r="D94" s="8">
        <v>23.01</v>
      </c>
      <c r="E94" s="8">
        <v>23.31</v>
      </c>
      <c r="F94" s="8">
        <v>23.23</v>
      </c>
      <c r="G94" s="8">
        <v>23.14</v>
      </c>
      <c r="H94" s="8">
        <v>22.91</v>
      </c>
      <c r="I94" s="8">
        <v>22.96</v>
      </c>
      <c r="J94" s="8">
        <v>23.08</v>
      </c>
      <c r="K94" s="8">
        <v>23.19</v>
      </c>
      <c r="L94" s="3">
        <v>23.11</v>
      </c>
      <c r="M94" s="1"/>
      <c r="N94" s="7">
        <f t="shared" si="10"/>
        <v>23.13090909</v>
      </c>
      <c r="O94" s="7">
        <f t="shared" si="11"/>
        <v>0.1391728814</v>
      </c>
      <c r="P94" s="3">
        <f t="shared" si="12"/>
        <v>0.6016749313</v>
      </c>
    </row>
    <row r="95" ht="15.75" customHeight="1">
      <c r="A95" s="5">
        <v>64.0</v>
      </c>
      <c r="B95" s="8">
        <v>25.36</v>
      </c>
      <c r="C95" s="8">
        <v>25.3</v>
      </c>
      <c r="D95" s="8">
        <v>25.4</v>
      </c>
      <c r="E95" s="8">
        <v>25.59</v>
      </c>
      <c r="F95" s="8">
        <v>25.39</v>
      </c>
      <c r="G95" s="8">
        <v>25.34</v>
      </c>
      <c r="H95" s="8">
        <v>25.18</v>
      </c>
      <c r="I95" s="8">
        <v>25.28</v>
      </c>
      <c r="J95" s="8">
        <v>25.36</v>
      </c>
      <c r="K95" s="8">
        <v>25.22</v>
      </c>
      <c r="L95" s="3">
        <v>25.67</v>
      </c>
      <c r="M95" s="1"/>
      <c r="N95" s="7">
        <f t="shared" si="10"/>
        <v>25.37181818</v>
      </c>
      <c r="O95" s="7">
        <f t="shared" si="11"/>
        <v>0.1457270175</v>
      </c>
      <c r="P95" s="3">
        <f t="shared" si="12"/>
        <v>0.5743656859</v>
      </c>
    </row>
    <row r="96" ht="15.75" customHeight="1">
      <c r="A96" s="5">
        <v>128.0</v>
      </c>
      <c r="B96" s="8">
        <v>27.69</v>
      </c>
      <c r="C96" s="8">
        <v>27.79</v>
      </c>
      <c r="D96" s="8">
        <v>27.78</v>
      </c>
      <c r="E96" s="8">
        <v>28.11</v>
      </c>
      <c r="F96" s="8">
        <v>27.85</v>
      </c>
      <c r="G96" s="8">
        <v>27.86</v>
      </c>
      <c r="H96" s="8">
        <v>27.62</v>
      </c>
      <c r="I96" s="8">
        <v>27.99</v>
      </c>
      <c r="J96" s="8">
        <v>27.66</v>
      </c>
      <c r="K96" s="8">
        <v>27.61</v>
      </c>
      <c r="L96" s="3">
        <v>28.06</v>
      </c>
      <c r="M96" s="1"/>
      <c r="N96" s="7">
        <f t="shared" si="10"/>
        <v>27.82</v>
      </c>
      <c r="O96" s="7">
        <f t="shared" si="11"/>
        <v>0.173839006</v>
      </c>
      <c r="P96" s="3">
        <f t="shared" si="12"/>
        <v>0.6248706182</v>
      </c>
    </row>
    <row r="97" ht="15.75" customHeight="1">
      <c r="A97" s="5">
        <v>256.0</v>
      </c>
      <c r="B97" s="8">
        <v>32.14</v>
      </c>
      <c r="C97" s="8">
        <v>32.09</v>
      </c>
      <c r="D97" s="8">
        <v>32.07</v>
      </c>
      <c r="E97" s="8">
        <v>32.44</v>
      </c>
      <c r="F97" s="8">
        <v>32.4</v>
      </c>
      <c r="G97" s="8">
        <v>32.33</v>
      </c>
      <c r="H97" s="8">
        <v>32.04</v>
      </c>
      <c r="I97" s="8">
        <v>32.14</v>
      </c>
      <c r="J97" s="8">
        <v>32.0</v>
      </c>
      <c r="K97" s="8">
        <v>32.28</v>
      </c>
      <c r="L97" s="3">
        <v>32.41</v>
      </c>
      <c r="M97" s="1"/>
      <c r="N97" s="7">
        <f t="shared" si="10"/>
        <v>32.21272727</v>
      </c>
      <c r="O97" s="7">
        <f t="shared" si="11"/>
        <v>0.1627937904</v>
      </c>
      <c r="P97" s="3">
        <f t="shared" si="12"/>
        <v>0.5053710261</v>
      </c>
    </row>
    <row r="98" ht="15.75" customHeight="1">
      <c r="A98" s="5">
        <v>512.0</v>
      </c>
      <c r="B98" s="8">
        <v>38.95</v>
      </c>
      <c r="C98" s="8">
        <v>38.64</v>
      </c>
      <c r="D98" s="8">
        <v>38.73</v>
      </c>
      <c r="E98" s="8">
        <v>39.03</v>
      </c>
      <c r="F98" s="8">
        <v>39.21</v>
      </c>
      <c r="G98" s="8">
        <v>39.13</v>
      </c>
      <c r="H98" s="8">
        <v>39.14</v>
      </c>
      <c r="I98" s="8">
        <v>39.04</v>
      </c>
      <c r="J98" s="8">
        <v>38.53</v>
      </c>
      <c r="K98" s="8">
        <v>38.39</v>
      </c>
      <c r="L98" s="3">
        <v>39.14</v>
      </c>
      <c r="M98" s="1"/>
      <c r="N98" s="7">
        <f t="shared" si="10"/>
        <v>38.90272727</v>
      </c>
      <c r="O98" s="7">
        <f t="shared" si="11"/>
        <v>0.2822442527</v>
      </c>
      <c r="P98" s="3">
        <f t="shared" si="12"/>
        <v>0.725512766</v>
      </c>
    </row>
    <row r="99" ht="15.75" customHeight="1">
      <c r="A99" s="5" t="s">
        <v>6</v>
      </c>
      <c r="B99" s="8">
        <v>67.01</v>
      </c>
      <c r="C99" s="8">
        <v>67.14</v>
      </c>
      <c r="D99" s="8">
        <v>66.6</v>
      </c>
      <c r="E99" s="8">
        <v>67.21</v>
      </c>
      <c r="F99" s="8">
        <v>66.85</v>
      </c>
      <c r="G99" s="8">
        <v>67.13</v>
      </c>
      <c r="H99" s="8">
        <v>67.3</v>
      </c>
      <c r="I99" s="8">
        <v>67.06</v>
      </c>
      <c r="J99" s="8">
        <v>66.83</v>
      </c>
      <c r="K99" s="8">
        <v>67.38</v>
      </c>
      <c r="L99" s="3">
        <v>67.24</v>
      </c>
      <c r="M99" s="1"/>
      <c r="N99" s="7">
        <f t="shared" si="10"/>
        <v>67.06818182</v>
      </c>
      <c r="O99" s="7">
        <f t="shared" si="11"/>
        <v>0.231638433</v>
      </c>
      <c r="P99" s="3">
        <f t="shared" si="12"/>
        <v>0.3453775348</v>
      </c>
    </row>
    <row r="100" ht="15.75" customHeight="1">
      <c r="A100" s="5" t="s">
        <v>7</v>
      </c>
      <c r="B100" s="8">
        <v>90.29</v>
      </c>
      <c r="C100" s="8">
        <v>90.23</v>
      </c>
      <c r="D100" s="8">
        <v>90.32</v>
      </c>
      <c r="E100" s="8">
        <v>90.21</v>
      </c>
      <c r="F100" s="8">
        <v>91.28</v>
      </c>
      <c r="G100" s="8">
        <v>90.52</v>
      </c>
      <c r="H100" s="8">
        <v>89.93</v>
      </c>
      <c r="I100" s="8">
        <v>90.27</v>
      </c>
      <c r="J100" s="8">
        <v>90.92</v>
      </c>
      <c r="K100" s="8">
        <v>90.53</v>
      </c>
      <c r="L100" s="3">
        <v>90.06</v>
      </c>
      <c r="M100" s="1"/>
      <c r="N100" s="7">
        <f t="shared" si="10"/>
        <v>90.41454545</v>
      </c>
      <c r="O100" s="7">
        <f t="shared" si="11"/>
        <v>0.3886737356</v>
      </c>
      <c r="P100" s="3">
        <f t="shared" si="12"/>
        <v>0.4298796545</v>
      </c>
    </row>
    <row r="101" ht="15.75" customHeight="1">
      <c r="A101" s="5" t="s">
        <v>8</v>
      </c>
      <c r="B101" s="8">
        <v>136.41</v>
      </c>
      <c r="C101" s="8">
        <v>136.12</v>
      </c>
      <c r="D101" s="8">
        <v>136.19</v>
      </c>
      <c r="E101" s="8">
        <v>136.21</v>
      </c>
      <c r="F101" s="8">
        <v>137.67</v>
      </c>
      <c r="G101" s="8">
        <v>136.46</v>
      </c>
      <c r="H101" s="8">
        <v>136.69</v>
      </c>
      <c r="I101" s="8">
        <v>136.23</v>
      </c>
      <c r="J101" s="8">
        <v>136.3</v>
      </c>
      <c r="K101" s="8">
        <v>136.44</v>
      </c>
      <c r="L101" s="3">
        <v>136.32</v>
      </c>
      <c r="M101" s="1"/>
      <c r="N101" s="7">
        <f t="shared" si="10"/>
        <v>136.4581818</v>
      </c>
      <c r="O101" s="7">
        <f t="shared" si="11"/>
        <v>0.4323151208</v>
      </c>
      <c r="P101" s="3">
        <f t="shared" si="12"/>
        <v>0.3168114326</v>
      </c>
    </row>
    <row r="102" ht="15.75" customHeight="1">
      <c r="A102" s="5" t="s">
        <v>9</v>
      </c>
      <c r="B102" s="8">
        <v>223.75</v>
      </c>
      <c r="C102" s="8">
        <v>223.96</v>
      </c>
      <c r="D102" s="8">
        <v>224.76</v>
      </c>
      <c r="E102" s="8">
        <v>223.32</v>
      </c>
      <c r="F102" s="8">
        <v>225.51</v>
      </c>
      <c r="G102" s="8">
        <v>222.53</v>
      </c>
      <c r="H102" s="8">
        <v>223.77</v>
      </c>
      <c r="I102" s="8">
        <v>223.27</v>
      </c>
      <c r="J102" s="8">
        <v>225.16</v>
      </c>
      <c r="K102" s="8">
        <v>223.31</v>
      </c>
      <c r="L102" s="3">
        <v>225.02</v>
      </c>
      <c r="M102" s="1"/>
      <c r="N102" s="7">
        <f t="shared" si="10"/>
        <v>224.0327273</v>
      </c>
      <c r="O102" s="7">
        <f t="shared" si="11"/>
        <v>0.9476928923</v>
      </c>
      <c r="P102" s="3">
        <f t="shared" si="12"/>
        <v>0.4230153799</v>
      </c>
    </row>
    <row r="103" ht="15.75" customHeight="1">
      <c r="A103" s="5" t="s">
        <v>10</v>
      </c>
      <c r="B103" s="8">
        <v>692.29</v>
      </c>
      <c r="C103" s="8">
        <v>693.12</v>
      </c>
      <c r="D103" s="8">
        <v>697.33</v>
      </c>
      <c r="E103" s="8">
        <v>693.49</v>
      </c>
      <c r="F103" s="8">
        <v>693.59</v>
      </c>
      <c r="G103" s="8">
        <v>698.04</v>
      </c>
      <c r="H103" s="8">
        <v>694.49</v>
      </c>
      <c r="I103" s="8">
        <v>692.68</v>
      </c>
      <c r="J103" s="8">
        <v>694.92</v>
      </c>
      <c r="K103" s="8">
        <v>694.2</v>
      </c>
      <c r="L103" s="3">
        <v>692.96</v>
      </c>
      <c r="M103" s="1"/>
      <c r="N103" s="7">
        <f t="shared" si="10"/>
        <v>694.2827273</v>
      </c>
      <c r="O103" s="7">
        <f t="shared" si="11"/>
        <v>1.860333792</v>
      </c>
      <c r="P103" s="3">
        <f t="shared" si="12"/>
        <v>0.2679504644</v>
      </c>
    </row>
    <row r="104" ht="15.75" customHeight="1">
      <c r="A104" s="5" t="s">
        <v>11</v>
      </c>
      <c r="B104" s="8">
        <v>1108.36</v>
      </c>
      <c r="C104" s="8">
        <v>1111.55</v>
      </c>
      <c r="D104" s="8">
        <v>1111.8</v>
      </c>
      <c r="E104" s="8">
        <v>1114.16</v>
      </c>
      <c r="F104" s="8">
        <v>1109.53</v>
      </c>
      <c r="G104" s="8">
        <v>1112.76</v>
      </c>
      <c r="H104" s="8">
        <v>1109.32</v>
      </c>
      <c r="I104" s="8">
        <v>1114.92</v>
      </c>
      <c r="J104" s="8">
        <v>1113.23</v>
      </c>
      <c r="K104" s="8">
        <v>1113.66</v>
      </c>
      <c r="L104" s="3">
        <v>1110.45</v>
      </c>
      <c r="M104" s="1"/>
      <c r="N104" s="7">
        <f t="shared" si="10"/>
        <v>1111.794545</v>
      </c>
      <c r="O104" s="7">
        <f t="shared" si="11"/>
        <v>2.162213512</v>
      </c>
      <c r="P104" s="3">
        <f t="shared" si="12"/>
        <v>0.1944795935</v>
      </c>
    </row>
    <row r="105" ht="15.75" customHeight="1">
      <c r="A105" s="5" t="s">
        <v>12</v>
      </c>
      <c r="B105" s="8">
        <v>2514.31</v>
      </c>
      <c r="C105" s="8">
        <v>2531.27</v>
      </c>
      <c r="D105" s="8">
        <v>2533.5</v>
      </c>
      <c r="E105" s="8">
        <v>2528.43</v>
      </c>
      <c r="F105" s="8">
        <v>2502.95</v>
      </c>
      <c r="G105" s="8">
        <v>2530.25</v>
      </c>
      <c r="H105" s="8">
        <v>2537.49</v>
      </c>
      <c r="I105" s="8">
        <v>2504.87</v>
      </c>
      <c r="J105" s="8">
        <v>2512.06</v>
      </c>
      <c r="K105" s="8">
        <v>2496.67</v>
      </c>
      <c r="L105" s="3">
        <v>2528.74</v>
      </c>
      <c r="M105" s="1"/>
      <c r="N105" s="7">
        <f t="shared" si="10"/>
        <v>2520.049091</v>
      </c>
      <c r="O105" s="7">
        <f t="shared" si="11"/>
        <v>14.23720299</v>
      </c>
      <c r="P105" s="3">
        <f t="shared" si="12"/>
        <v>0.5649573671</v>
      </c>
    </row>
    <row r="106" ht="15.75" customHeight="1">
      <c r="A106" s="5" t="s">
        <v>13</v>
      </c>
      <c r="B106" s="8">
        <v>4940.44</v>
      </c>
      <c r="C106" s="8">
        <v>4965.7</v>
      </c>
      <c r="D106" s="8">
        <v>4970.36</v>
      </c>
      <c r="E106" s="8">
        <v>5013.79</v>
      </c>
      <c r="F106" s="8">
        <v>4929.83</v>
      </c>
      <c r="G106" s="8">
        <v>4967.73</v>
      </c>
      <c r="H106" s="8">
        <v>4991.2</v>
      </c>
      <c r="I106" s="8">
        <v>4923.54</v>
      </c>
      <c r="J106" s="8">
        <v>4933.53</v>
      </c>
      <c r="K106" s="8">
        <v>4917.52</v>
      </c>
      <c r="L106" s="3">
        <v>4945.61</v>
      </c>
      <c r="M106" s="1"/>
      <c r="N106" s="7">
        <f t="shared" si="10"/>
        <v>4954.477273</v>
      </c>
      <c r="O106" s="7">
        <f t="shared" si="11"/>
        <v>30.10865061</v>
      </c>
      <c r="P106" s="3">
        <f t="shared" si="12"/>
        <v>0.6077058983</v>
      </c>
    </row>
    <row r="107" ht="15.75" customHeight="1">
      <c r="A107" s="5" t="s">
        <v>14</v>
      </c>
      <c r="B107" s="8">
        <v>9502.14</v>
      </c>
      <c r="C107" s="8">
        <v>9468.8</v>
      </c>
      <c r="D107" s="8">
        <v>9438.18</v>
      </c>
      <c r="E107" s="8">
        <v>9483.58</v>
      </c>
      <c r="F107" s="8">
        <v>9493.55</v>
      </c>
      <c r="G107" s="8">
        <v>9450.01</v>
      </c>
      <c r="H107" s="8">
        <v>9516.1</v>
      </c>
      <c r="I107" s="8">
        <v>9475.75</v>
      </c>
      <c r="J107" s="8">
        <v>9524.95</v>
      </c>
      <c r="K107" s="8">
        <v>9454.66</v>
      </c>
      <c r="L107" s="3">
        <v>9477.87</v>
      </c>
      <c r="M107" s="1"/>
      <c r="N107" s="7">
        <f t="shared" si="10"/>
        <v>9480.508182</v>
      </c>
      <c r="O107" s="7">
        <f t="shared" si="11"/>
        <v>27.28724567</v>
      </c>
      <c r="P107" s="3">
        <f t="shared" si="12"/>
        <v>0.2878247152</v>
      </c>
    </row>
    <row r="108" ht="15.75" customHeight="1">
      <c r="A108" s="5" t="s">
        <v>15</v>
      </c>
      <c r="B108" s="8">
        <v>18193.13</v>
      </c>
      <c r="C108" s="8">
        <v>18483.14</v>
      </c>
      <c r="D108" s="8">
        <v>18383.63</v>
      </c>
      <c r="E108" s="8">
        <v>18379.7</v>
      </c>
      <c r="F108" s="8">
        <v>18480.53</v>
      </c>
      <c r="G108" s="8">
        <v>18386.42</v>
      </c>
      <c r="H108" s="8">
        <v>18469.01</v>
      </c>
      <c r="I108" s="8">
        <v>18420.62</v>
      </c>
      <c r="J108" s="8">
        <v>18327.54</v>
      </c>
      <c r="K108" s="8">
        <v>18365.91</v>
      </c>
      <c r="L108" s="3">
        <v>18417.88</v>
      </c>
      <c r="M108" s="1"/>
      <c r="N108" s="7">
        <f t="shared" si="10"/>
        <v>18391.59182</v>
      </c>
      <c r="O108" s="7">
        <f t="shared" si="11"/>
        <v>82.58279879</v>
      </c>
      <c r="P108" s="3">
        <f t="shared" si="12"/>
        <v>0.4490247479</v>
      </c>
    </row>
    <row r="109" ht="15.75" customHeight="1">
      <c r="A109" s="5" t="s">
        <v>16</v>
      </c>
      <c r="B109" s="8">
        <v>36503.59</v>
      </c>
      <c r="C109" s="8">
        <v>36594.74</v>
      </c>
      <c r="D109" s="8">
        <v>36345.89</v>
      </c>
      <c r="E109" s="8">
        <v>36321.47</v>
      </c>
      <c r="F109" s="8">
        <v>36194.36</v>
      </c>
      <c r="G109" s="8">
        <v>36573.41</v>
      </c>
      <c r="H109" s="8">
        <v>36258.84</v>
      </c>
      <c r="I109" s="8">
        <v>36436.29</v>
      </c>
      <c r="J109" s="8">
        <v>36280.62</v>
      </c>
      <c r="K109" s="8">
        <v>36373.83</v>
      </c>
      <c r="L109" s="3">
        <v>36225.98</v>
      </c>
      <c r="M109" s="1"/>
      <c r="N109" s="7">
        <f t="shared" si="10"/>
        <v>36373.54727</v>
      </c>
      <c r="O109" s="7">
        <f t="shared" si="11"/>
        <v>137.4312756</v>
      </c>
      <c r="P109" s="3">
        <f t="shared" si="12"/>
        <v>0.3778330296</v>
      </c>
    </row>
    <row r="110" ht="15.75" customHeight="1">
      <c r="A110" s="1"/>
      <c r="B110" s="1"/>
      <c r="C110" s="1"/>
      <c r="D110" s="1"/>
      <c r="E110" s="1"/>
      <c r="F110" s="1"/>
      <c r="M110" s="1"/>
    </row>
    <row r="111" ht="15.75" customHeight="1">
      <c r="A111" s="1"/>
      <c r="B111" s="1"/>
      <c r="C111" s="1"/>
      <c r="D111" s="1"/>
      <c r="E111" s="1"/>
      <c r="F111" s="1"/>
      <c r="M111" s="1"/>
    </row>
    <row r="112" ht="15.75" customHeight="1">
      <c r="A112" s="1"/>
      <c r="B112" s="1"/>
      <c r="C112" s="1"/>
      <c r="D112" s="1"/>
      <c r="E112" s="1"/>
      <c r="F112" s="1"/>
      <c r="M112" s="1"/>
    </row>
    <row r="113" ht="15.75" customHeight="1">
      <c r="A113" s="1"/>
      <c r="B113" s="1"/>
      <c r="C113" s="1"/>
      <c r="D113" s="1"/>
      <c r="E113" s="1"/>
      <c r="F113" s="1"/>
      <c r="M113" s="1"/>
    </row>
    <row r="114" ht="15.75" customHeight="1">
      <c r="A114" s="1"/>
      <c r="B114" s="9" t="s">
        <v>21</v>
      </c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38.36</v>
      </c>
      <c r="C117" s="8">
        <v>37.84</v>
      </c>
      <c r="D117" s="8">
        <v>39.86</v>
      </c>
      <c r="E117" s="8">
        <v>38.2</v>
      </c>
      <c r="F117" s="8">
        <v>38.43</v>
      </c>
      <c r="G117" s="8">
        <v>37.93</v>
      </c>
      <c r="H117" s="8">
        <v>37.69</v>
      </c>
      <c r="I117" s="8">
        <v>39.5</v>
      </c>
      <c r="J117" s="8">
        <v>37.83</v>
      </c>
      <c r="K117" s="8">
        <v>38.06</v>
      </c>
      <c r="L117" s="3">
        <v>38.06</v>
      </c>
      <c r="M117" s="1"/>
      <c r="N117" s="7">
        <f t="shared" ref="N117:N137" si="13">AVERAGE(B117:L117)</f>
        <v>38.34181818</v>
      </c>
      <c r="O117" s="7">
        <f t="shared" ref="O117:O137" si="14">STDEV(B117:L117)</f>
        <v>0.702962562</v>
      </c>
      <c r="P117" s="3">
        <f t="shared" ref="P117:P137" si="15">O117/N117*100</f>
        <v>1.833409565</v>
      </c>
    </row>
    <row r="118" ht="15.75" customHeight="1">
      <c r="A118" s="5">
        <v>2.0</v>
      </c>
      <c r="B118" s="8">
        <v>33.67</v>
      </c>
      <c r="C118" s="8">
        <v>33.49</v>
      </c>
      <c r="D118" s="8">
        <v>35.94</v>
      </c>
      <c r="E118" s="8">
        <v>33.67</v>
      </c>
      <c r="F118" s="8">
        <v>33.59</v>
      </c>
      <c r="G118" s="8">
        <v>33.34</v>
      </c>
      <c r="H118" s="8">
        <v>33.25</v>
      </c>
      <c r="I118" s="8">
        <v>34.64</v>
      </c>
      <c r="J118" s="8">
        <v>33.45</v>
      </c>
      <c r="K118" s="8">
        <v>33.54</v>
      </c>
      <c r="L118" s="3">
        <v>33.72</v>
      </c>
      <c r="M118" s="1"/>
      <c r="N118" s="7">
        <f t="shared" si="13"/>
        <v>33.84545455</v>
      </c>
      <c r="O118" s="7">
        <f t="shared" si="14"/>
        <v>0.7840326988</v>
      </c>
      <c r="P118" s="3">
        <f t="shared" si="15"/>
        <v>2.316508108</v>
      </c>
    </row>
    <row r="119" ht="15.75" customHeight="1">
      <c r="A119" s="5">
        <v>4.0</v>
      </c>
      <c r="B119" s="8">
        <v>33.28</v>
      </c>
      <c r="C119" s="8">
        <v>33.13</v>
      </c>
      <c r="D119" s="8">
        <v>35.65</v>
      </c>
      <c r="E119" s="8">
        <v>33.3</v>
      </c>
      <c r="F119" s="8">
        <v>33.3</v>
      </c>
      <c r="G119" s="8">
        <v>32.99</v>
      </c>
      <c r="H119" s="8">
        <v>32.92</v>
      </c>
      <c r="I119" s="8">
        <v>34.27</v>
      </c>
      <c r="J119" s="8">
        <v>33.12</v>
      </c>
      <c r="K119" s="8">
        <v>33.15</v>
      </c>
      <c r="L119" s="3">
        <v>33.42</v>
      </c>
      <c r="M119" s="1"/>
      <c r="N119" s="7">
        <f t="shared" si="13"/>
        <v>33.50272727</v>
      </c>
      <c r="O119" s="7">
        <f t="shared" si="14"/>
        <v>0.7968951112</v>
      </c>
      <c r="P119" s="3">
        <f t="shared" si="15"/>
        <v>2.378597732</v>
      </c>
    </row>
    <row r="120" ht="15.75" customHeight="1">
      <c r="A120" s="5">
        <v>8.0</v>
      </c>
      <c r="B120" s="8">
        <v>34.06</v>
      </c>
      <c r="C120" s="8">
        <v>34.36</v>
      </c>
      <c r="D120" s="8">
        <v>36.64</v>
      </c>
      <c r="E120" s="8">
        <v>34.24</v>
      </c>
      <c r="F120" s="8">
        <v>34.23</v>
      </c>
      <c r="G120" s="8">
        <v>33.98</v>
      </c>
      <c r="H120" s="8">
        <v>33.83</v>
      </c>
      <c r="I120" s="8">
        <v>35.43</v>
      </c>
      <c r="J120" s="8">
        <v>33.97</v>
      </c>
      <c r="K120" s="8">
        <v>34.03</v>
      </c>
      <c r="L120" s="3">
        <v>34.24</v>
      </c>
      <c r="M120" s="1"/>
      <c r="N120" s="7">
        <f t="shared" si="13"/>
        <v>34.45545455</v>
      </c>
      <c r="O120" s="7">
        <f t="shared" si="14"/>
        <v>0.8405398698</v>
      </c>
      <c r="P120" s="3">
        <f t="shared" si="15"/>
        <v>2.439497261</v>
      </c>
    </row>
    <row r="121" ht="15.75" customHeight="1">
      <c r="A121" s="5">
        <v>16.0</v>
      </c>
      <c r="B121" s="8">
        <v>32.87</v>
      </c>
      <c r="C121" s="8">
        <v>32.69</v>
      </c>
      <c r="D121" s="8">
        <v>34.8</v>
      </c>
      <c r="E121" s="8">
        <v>32.89</v>
      </c>
      <c r="F121" s="8">
        <v>32.8</v>
      </c>
      <c r="G121" s="8">
        <v>32.62</v>
      </c>
      <c r="H121" s="8">
        <v>32.44</v>
      </c>
      <c r="I121" s="8">
        <v>33.27</v>
      </c>
      <c r="J121" s="8">
        <v>32.55</v>
      </c>
      <c r="K121" s="8">
        <v>32.76</v>
      </c>
      <c r="L121" s="3">
        <v>32.68</v>
      </c>
      <c r="M121" s="1"/>
      <c r="N121" s="7">
        <f t="shared" si="13"/>
        <v>32.94272727</v>
      </c>
      <c r="O121" s="7">
        <f t="shared" si="14"/>
        <v>0.6528719769</v>
      </c>
      <c r="P121" s="3">
        <f t="shared" si="15"/>
        <v>1.981839486</v>
      </c>
    </row>
    <row r="122" ht="15.75" customHeight="1">
      <c r="A122" s="5">
        <v>32.0</v>
      </c>
      <c r="B122" s="8">
        <v>34.72</v>
      </c>
      <c r="C122" s="8">
        <v>34.61</v>
      </c>
      <c r="D122" s="8">
        <v>36.16</v>
      </c>
      <c r="E122" s="8">
        <v>34.84</v>
      </c>
      <c r="F122" s="8">
        <v>34.8</v>
      </c>
      <c r="G122" s="8">
        <v>34.59</v>
      </c>
      <c r="H122" s="8">
        <v>34.3</v>
      </c>
      <c r="I122" s="8">
        <v>36.14</v>
      </c>
      <c r="J122" s="8">
        <v>34.44</v>
      </c>
      <c r="K122" s="8">
        <v>34.52</v>
      </c>
      <c r="L122" s="3">
        <v>34.58</v>
      </c>
      <c r="M122" s="1"/>
      <c r="N122" s="7">
        <f t="shared" si="13"/>
        <v>34.88181818</v>
      </c>
      <c r="O122" s="7">
        <f t="shared" si="14"/>
        <v>0.6454582586</v>
      </c>
      <c r="P122" s="3">
        <f t="shared" si="15"/>
        <v>1.850414606</v>
      </c>
    </row>
    <row r="123" ht="15.75" customHeight="1">
      <c r="A123" s="5">
        <v>64.0</v>
      </c>
      <c r="B123" s="8">
        <v>38.55</v>
      </c>
      <c r="C123" s="8">
        <v>38.46</v>
      </c>
      <c r="D123" s="8">
        <v>40.05</v>
      </c>
      <c r="E123" s="8">
        <v>38.79</v>
      </c>
      <c r="F123" s="8">
        <v>38.67</v>
      </c>
      <c r="G123" s="8">
        <v>38.6</v>
      </c>
      <c r="H123" s="8">
        <v>38.46</v>
      </c>
      <c r="I123" s="8">
        <v>39.9</v>
      </c>
      <c r="J123" s="8">
        <v>38.15</v>
      </c>
      <c r="K123" s="8">
        <v>38.37</v>
      </c>
      <c r="L123" s="3">
        <v>38.53</v>
      </c>
      <c r="M123" s="1"/>
      <c r="N123" s="7">
        <f t="shared" si="13"/>
        <v>38.77545455</v>
      </c>
      <c r="O123" s="7">
        <f t="shared" si="14"/>
        <v>0.6161876928</v>
      </c>
      <c r="P123" s="3">
        <f t="shared" si="15"/>
        <v>1.58911791</v>
      </c>
    </row>
    <row r="124" ht="15.75" customHeight="1">
      <c r="A124" s="5">
        <v>128.0</v>
      </c>
      <c r="B124" s="8">
        <v>44.62</v>
      </c>
      <c r="C124" s="8">
        <v>44.9</v>
      </c>
      <c r="D124" s="8">
        <v>46.53</v>
      </c>
      <c r="E124" s="8">
        <v>45.07</v>
      </c>
      <c r="F124" s="8">
        <v>45.24</v>
      </c>
      <c r="G124" s="8">
        <v>44.53</v>
      </c>
      <c r="H124" s="8">
        <v>44.85</v>
      </c>
      <c r="I124" s="8">
        <v>45.78</v>
      </c>
      <c r="J124" s="8">
        <v>44.59</v>
      </c>
      <c r="K124" s="8">
        <v>44.82</v>
      </c>
      <c r="L124" s="3">
        <v>44.62</v>
      </c>
      <c r="M124" s="1"/>
      <c r="N124" s="7">
        <f t="shared" si="13"/>
        <v>45.05</v>
      </c>
      <c r="O124" s="7">
        <f t="shared" si="14"/>
        <v>0.6104916052</v>
      </c>
      <c r="P124" s="3">
        <f t="shared" si="15"/>
        <v>1.355142298</v>
      </c>
    </row>
    <row r="125" ht="15.75" customHeight="1">
      <c r="A125" s="5">
        <v>256.0</v>
      </c>
      <c r="B125" s="8">
        <v>59.44</v>
      </c>
      <c r="C125" s="8">
        <v>59.78</v>
      </c>
      <c r="D125" s="8">
        <v>61.36</v>
      </c>
      <c r="E125" s="8">
        <v>59.23</v>
      </c>
      <c r="F125" s="8">
        <v>59.55</v>
      </c>
      <c r="G125" s="8">
        <v>59.05</v>
      </c>
      <c r="H125" s="8">
        <v>59.91</v>
      </c>
      <c r="I125" s="8">
        <v>60.1</v>
      </c>
      <c r="J125" s="8">
        <v>59.45</v>
      </c>
      <c r="K125" s="8">
        <v>59.03</v>
      </c>
      <c r="L125" s="3">
        <v>59.37</v>
      </c>
      <c r="M125" s="1"/>
      <c r="N125" s="7">
        <f t="shared" si="13"/>
        <v>59.66090909</v>
      </c>
      <c r="O125" s="7">
        <f t="shared" si="14"/>
        <v>0.6559794897</v>
      </c>
      <c r="P125" s="3">
        <f t="shared" si="15"/>
        <v>1.099513064</v>
      </c>
    </row>
    <row r="126" ht="15.75" customHeight="1">
      <c r="A126" s="5">
        <v>512.0</v>
      </c>
      <c r="B126" s="8">
        <v>104.21</v>
      </c>
      <c r="C126" s="8">
        <v>102.44</v>
      </c>
      <c r="D126" s="8">
        <v>102.75</v>
      </c>
      <c r="E126" s="8">
        <v>103.44</v>
      </c>
      <c r="F126" s="8">
        <v>102.12</v>
      </c>
      <c r="G126" s="8">
        <v>102.71</v>
      </c>
      <c r="H126" s="8">
        <v>102.85</v>
      </c>
      <c r="I126" s="8">
        <v>103.31</v>
      </c>
      <c r="J126" s="8">
        <v>103.49</v>
      </c>
      <c r="K126" s="8">
        <v>102.87</v>
      </c>
      <c r="L126" s="3">
        <v>102.65</v>
      </c>
      <c r="M126" s="1"/>
      <c r="N126" s="7">
        <f t="shared" si="13"/>
        <v>102.9854545</v>
      </c>
      <c r="O126" s="7">
        <f t="shared" si="14"/>
        <v>0.5820715357</v>
      </c>
      <c r="P126" s="3">
        <f t="shared" si="15"/>
        <v>0.565197812</v>
      </c>
    </row>
    <row r="127" ht="15.75" customHeight="1">
      <c r="A127" s="5" t="s">
        <v>6</v>
      </c>
      <c r="B127" s="8">
        <v>171.12</v>
      </c>
      <c r="C127" s="8">
        <v>169.43</v>
      </c>
      <c r="D127" s="8">
        <v>171.95</v>
      </c>
      <c r="E127" s="8">
        <v>173.04</v>
      </c>
      <c r="F127" s="8">
        <v>170.22</v>
      </c>
      <c r="G127" s="8">
        <v>172.65</v>
      </c>
      <c r="H127" s="8">
        <v>171.18</v>
      </c>
      <c r="I127" s="8">
        <v>173.34</v>
      </c>
      <c r="J127" s="8">
        <v>169.21</v>
      </c>
      <c r="K127" s="8">
        <v>168.5</v>
      </c>
      <c r="L127" s="3">
        <v>170.65</v>
      </c>
      <c r="M127" s="1"/>
      <c r="N127" s="7">
        <f t="shared" si="13"/>
        <v>171.0263636</v>
      </c>
      <c r="O127" s="7">
        <f t="shared" si="14"/>
        <v>1.610939308</v>
      </c>
      <c r="P127" s="3">
        <f t="shared" si="15"/>
        <v>0.9419245512</v>
      </c>
    </row>
    <row r="128" ht="15.75" customHeight="1">
      <c r="A128" s="5" t="s">
        <v>7</v>
      </c>
      <c r="B128" s="8">
        <v>344.43</v>
      </c>
      <c r="C128" s="8">
        <v>346.36</v>
      </c>
      <c r="D128" s="8">
        <v>344.8</v>
      </c>
      <c r="E128" s="8">
        <v>343.25</v>
      </c>
      <c r="F128" s="8">
        <v>346.35</v>
      </c>
      <c r="G128" s="8">
        <v>345.77</v>
      </c>
      <c r="H128" s="8">
        <v>342.58</v>
      </c>
      <c r="I128" s="8">
        <v>343.65</v>
      </c>
      <c r="J128" s="8">
        <v>348.62</v>
      </c>
      <c r="K128" s="8">
        <v>345.78</v>
      </c>
      <c r="L128" s="3">
        <v>344.53</v>
      </c>
      <c r="M128" s="1"/>
      <c r="N128" s="7">
        <f t="shared" si="13"/>
        <v>345.1018182</v>
      </c>
      <c r="O128" s="7">
        <f t="shared" si="14"/>
        <v>1.708536322</v>
      </c>
      <c r="P128" s="3">
        <f t="shared" si="15"/>
        <v>0.4950818083</v>
      </c>
    </row>
    <row r="129" ht="15.75" customHeight="1">
      <c r="A129" s="5" t="s">
        <v>8</v>
      </c>
      <c r="B129" s="8">
        <v>713.28</v>
      </c>
      <c r="C129" s="8">
        <v>713.49</v>
      </c>
      <c r="D129" s="8">
        <v>714.93</v>
      </c>
      <c r="E129" s="8">
        <v>713.47</v>
      </c>
      <c r="F129" s="8">
        <v>713.97</v>
      </c>
      <c r="G129" s="8">
        <v>714.08</v>
      </c>
      <c r="H129" s="8">
        <v>710.64</v>
      </c>
      <c r="I129" s="8">
        <v>715.65</v>
      </c>
      <c r="J129" s="8">
        <v>714.07</v>
      </c>
      <c r="K129" s="8">
        <v>713.39</v>
      </c>
      <c r="L129" s="3">
        <v>711.83</v>
      </c>
      <c r="M129" s="1"/>
      <c r="N129" s="7">
        <f t="shared" si="13"/>
        <v>713.5272727</v>
      </c>
      <c r="O129" s="7">
        <f t="shared" si="14"/>
        <v>1.362769907</v>
      </c>
      <c r="P129" s="3">
        <f t="shared" si="15"/>
        <v>0.1909905842</v>
      </c>
    </row>
    <row r="130" ht="15.75" customHeight="1">
      <c r="A130" s="5" t="s">
        <v>9</v>
      </c>
      <c r="B130" s="8">
        <v>249.58</v>
      </c>
      <c r="C130" s="8">
        <v>248.18</v>
      </c>
      <c r="D130" s="8">
        <v>246.51</v>
      </c>
      <c r="E130" s="8">
        <v>249.64</v>
      </c>
      <c r="F130" s="8">
        <v>249.21</v>
      </c>
      <c r="G130" s="8">
        <v>248.25</v>
      </c>
      <c r="H130" s="8">
        <v>247.27</v>
      </c>
      <c r="I130" s="8">
        <v>250.38</v>
      </c>
      <c r="J130" s="8">
        <v>250.23</v>
      </c>
      <c r="K130" s="8">
        <v>249.92</v>
      </c>
      <c r="L130" s="3">
        <v>248.71</v>
      </c>
      <c r="M130" s="1"/>
      <c r="N130" s="7">
        <f t="shared" si="13"/>
        <v>248.8981818</v>
      </c>
      <c r="O130" s="7">
        <f t="shared" si="14"/>
        <v>1.243051231</v>
      </c>
      <c r="P130" s="3">
        <f t="shared" si="15"/>
        <v>0.4994215796</v>
      </c>
    </row>
    <row r="131" ht="15.75" customHeight="1">
      <c r="A131" s="5" t="s">
        <v>10</v>
      </c>
      <c r="B131" s="8">
        <v>752.83</v>
      </c>
      <c r="C131" s="8">
        <v>746.9</v>
      </c>
      <c r="D131" s="8">
        <v>750.36</v>
      </c>
      <c r="E131" s="8">
        <v>749.26</v>
      </c>
      <c r="F131" s="8">
        <v>748.83</v>
      </c>
      <c r="G131" s="8">
        <v>755.07</v>
      </c>
      <c r="H131" s="8">
        <v>748.41</v>
      </c>
      <c r="I131" s="8">
        <v>753.12</v>
      </c>
      <c r="J131" s="8">
        <v>754.01</v>
      </c>
      <c r="K131" s="8">
        <v>751.67</v>
      </c>
      <c r="L131" s="3">
        <v>751.02</v>
      </c>
      <c r="M131" s="1"/>
      <c r="N131" s="7">
        <f t="shared" si="13"/>
        <v>751.0436364</v>
      </c>
      <c r="O131" s="7">
        <f t="shared" si="14"/>
        <v>2.560485394</v>
      </c>
      <c r="P131" s="3">
        <f t="shared" si="15"/>
        <v>0.3409236521</v>
      </c>
    </row>
    <row r="132" ht="15.75" customHeight="1">
      <c r="A132" s="5" t="s">
        <v>11</v>
      </c>
      <c r="B132" s="8">
        <v>1236.16</v>
      </c>
      <c r="C132" s="8">
        <v>1237.99</v>
      </c>
      <c r="D132" s="8">
        <v>1225.1</v>
      </c>
      <c r="E132" s="8">
        <v>1229.06</v>
      </c>
      <c r="F132" s="8">
        <v>1224.19</v>
      </c>
      <c r="G132" s="8">
        <v>1226.65</v>
      </c>
      <c r="H132" s="8">
        <v>1224.04</v>
      </c>
      <c r="I132" s="8">
        <v>1234.79</v>
      </c>
      <c r="J132" s="8">
        <v>1235.45</v>
      </c>
      <c r="K132" s="8">
        <v>1229.4</v>
      </c>
      <c r="L132" s="3">
        <v>1234.91</v>
      </c>
      <c r="M132" s="1"/>
      <c r="N132" s="7">
        <f t="shared" si="13"/>
        <v>1230.703636</v>
      </c>
      <c r="O132" s="7">
        <f t="shared" si="14"/>
        <v>5.280606542</v>
      </c>
      <c r="P132" s="3">
        <f t="shared" si="15"/>
        <v>0.4290721492</v>
      </c>
    </row>
    <row r="133" ht="15.75" customHeight="1">
      <c r="A133" s="5" t="s">
        <v>12</v>
      </c>
      <c r="B133" s="8">
        <v>2755.63</v>
      </c>
      <c r="C133" s="8">
        <v>2759.08</v>
      </c>
      <c r="D133" s="8">
        <v>2762.87</v>
      </c>
      <c r="E133" s="8">
        <v>2735.54</v>
      </c>
      <c r="F133" s="8">
        <v>2788.21</v>
      </c>
      <c r="G133" s="8">
        <v>2753.47</v>
      </c>
      <c r="H133" s="8">
        <v>2762.25</v>
      </c>
      <c r="I133" s="8">
        <v>2758.82</v>
      </c>
      <c r="J133" s="8">
        <v>2745.85</v>
      </c>
      <c r="K133" s="8">
        <v>2724.66</v>
      </c>
      <c r="L133" s="3">
        <v>2764.14</v>
      </c>
      <c r="M133" s="1"/>
      <c r="N133" s="7">
        <f t="shared" si="13"/>
        <v>2755.501818</v>
      </c>
      <c r="O133" s="7">
        <f t="shared" si="14"/>
        <v>16.47749788</v>
      </c>
      <c r="P133" s="3">
        <f t="shared" si="15"/>
        <v>0.597985375</v>
      </c>
    </row>
    <row r="134" ht="15.75" customHeight="1">
      <c r="A134" s="5" t="s">
        <v>13</v>
      </c>
      <c r="B134" s="8">
        <v>5353.47</v>
      </c>
      <c r="C134" s="8">
        <v>5310.63</v>
      </c>
      <c r="D134" s="8">
        <v>5329.37</v>
      </c>
      <c r="E134" s="8">
        <v>5383.89</v>
      </c>
      <c r="F134" s="8">
        <v>5387.94</v>
      </c>
      <c r="G134" s="8">
        <v>5366.72</v>
      </c>
      <c r="H134" s="8">
        <v>5369.02</v>
      </c>
      <c r="I134" s="8">
        <v>5347.97</v>
      </c>
      <c r="J134" s="8">
        <v>5304.03</v>
      </c>
      <c r="K134" s="8">
        <v>5288.5</v>
      </c>
      <c r="L134" s="3">
        <v>5342.19</v>
      </c>
      <c r="M134" s="1"/>
      <c r="N134" s="7">
        <f t="shared" si="13"/>
        <v>5343.975455</v>
      </c>
      <c r="O134" s="7">
        <f t="shared" si="14"/>
        <v>32.83030684</v>
      </c>
      <c r="P134" s="3">
        <f t="shared" si="15"/>
        <v>0.6143423958</v>
      </c>
    </row>
    <row r="135" ht="15.75" customHeight="1">
      <c r="A135" s="5" t="s">
        <v>14</v>
      </c>
      <c r="B135" s="8">
        <v>10401.53</v>
      </c>
      <c r="C135" s="8">
        <v>10353.69</v>
      </c>
      <c r="D135" s="8">
        <v>10352.81</v>
      </c>
      <c r="E135" s="8">
        <v>10366.11</v>
      </c>
      <c r="F135" s="8">
        <v>10448.45</v>
      </c>
      <c r="G135" s="8">
        <v>10394.02</v>
      </c>
      <c r="H135" s="8">
        <v>10332.37</v>
      </c>
      <c r="I135" s="8">
        <v>10315.99</v>
      </c>
      <c r="J135" s="8">
        <v>10345.65</v>
      </c>
      <c r="K135" s="8">
        <v>10300.03</v>
      </c>
      <c r="L135" s="3">
        <v>10369.96</v>
      </c>
      <c r="M135" s="1"/>
      <c r="N135" s="7">
        <f t="shared" si="13"/>
        <v>10361.87364</v>
      </c>
      <c r="O135" s="7">
        <f t="shared" si="14"/>
        <v>41.71037575</v>
      </c>
      <c r="P135" s="3">
        <f t="shared" si="15"/>
        <v>0.4025370046</v>
      </c>
    </row>
    <row r="136" ht="15.75" customHeight="1">
      <c r="A136" s="5" t="s">
        <v>15</v>
      </c>
      <c r="B136" s="8">
        <v>20276.0</v>
      </c>
      <c r="C136" s="8">
        <v>20148.98</v>
      </c>
      <c r="D136" s="8">
        <v>20237.21</v>
      </c>
      <c r="E136" s="8">
        <v>20313.46</v>
      </c>
      <c r="F136" s="8">
        <v>20255.68</v>
      </c>
      <c r="G136" s="8">
        <v>20341.3</v>
      </c>
      <c r="H136" s="8">
        <v>20282.97</v>
      </c>
      <c r="I136" s="8">
        <v>20222.6</v>
      </c>
      <c r="J136" s="8">
        <v>20247.47</v>
      </c>
      <c r="K136" s="8">
        <v>20215.51</v>
      </c>
      <c r="L136" s="3">
        <v>20220.7</v>
      </c>
      <c r="M136" s="1"/>
      <c r="N136" s="7">
        <f t="shared" si="13"/>
        <v>20251.08</v>
      </c>
      <c r="O136" s="7">
        <f t="shared" si="14"/>
        <v>52.26772427</v>
      </c>
      <c r="P136" s="3">
        <f t="shared" si="15"/>
        <v>0.2580984533</v>
      </c>
    </row>
    <row r="137" ht="15.75" customHeight="1">
      <c r="A137" s="5" t="s">
        <v>16</v>
      </c>
      <c r="B137" s="8">
        <v>40215.49</v>
      </c>
      <c r="C137" s="8">
        <v>39790.24</v>
      </c>
      <c r="D137" s="8">
        <v>40217.52</v>
      </c>
      <c r="E137" s="8">
        <v>40233.22</v>
      </c>
      <c r="F137" s="8">
        <v>40149.68</v>
      </c>
      <c r="G137" s="8">
        <v>40165.87</v>
      </c>
      <c r="H137" s="8">
        <v>40351.56</v>
      </c>
      <c r="I137" s="8">
        <v>40235.77</v>
      </c>
      <c r="J137" s="8">
        <v>40187.74</v>
      </c>
      <c r="K137" s="8">
        <v>40142.46</v>
      </c>
      <c r="L137" s="3">
        <v>40126.53</v>
      </c>
      <c r="M137" s="1"/>
      <c r="N137" s="7">
        <f t="shared" si="13"/>
        <v>40165.09818</v>
      </c>
      <c r="O137" s="7">
        <f t="shared" si="14"/>
        <v>138.9100775</v>
      </c>
      <c r="P137" s="3">
        <f t="shared" si="15"/>
        <v>0.345847723</v>
      </c>
    </row>
    <row r="138" ht="15.75" customHeight="1">
      <c r="A138" s="1"/>
      <c r="B138" s="1"/>
      <c r="C138" s="1"/>
      <c r="D138" s="1"/>
      <c r="E138" s="1"/>
      <c r="F138" s="1"/>
      <c r="M138" s="1"/>
    </row>
    <row r="139" ht="15.75" customHeight="1">
      <c r="A139" s="1"/>
      <c r="B139" s="1"/>
      <c r="C139" s="1"/>
      <c r="D139" s="1"/>
      <c r="E139" s="1"/>
      <c r="F139" s="1"/>
      <c r="M139" s="1"/>
    </row>
    <row r="140" ht="15.75" customHeight="1">
      <c r="A140" s="1"/>
      <c r="B140" s="1"/>
      <c r="C140" s="1"/>
      <c r="D140" s="1"/>
      <c r="E140" s="1"/>
      <c r="F140" s="1"/>
      <c r="M140" s="1"/>
    </row>
    <row r="141" ht="15.75" customHeight="1">
      <c r="A141" s="1"/>
      <c r="B141" s="1"/>
      <c r="C141" s="1"/>
      <c r="D141" s="1"/>
      <c r="E141" s="1"/>
      <c r="F141" s="1"/>
      <c r="M141" s="1"/>
    </row>
    <row r="142" ht="15.75" customHeight="1">
      <c r="A142" s="1"/>
      <c r="B142" s="9" t="s">
        <v>22</v>
      </c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49.54</v>
      </c>
      <c r="C145" s="8">
        <v>52.06</v>
      </c>
      <c r="D145" s="8">
        <v>56.81</v>
      </c>
      <c r="E145" s="8">
        <v>50.42</v>
      </c>
      <c r="F145" s="8">
        <v>49.17</v>
      </c>
      <c r="G145" s="8">
        <v>49.5</v>
      </c>
      <c r="H145" s="8">
        <v>50.81</v>
      </c>
      <c r="I145" s="8">
        <v>48.98</v>
      </c>
      <c r="J145" s="8">
        <v>49.73</v>
      </c>
      <c r="K145" s="8">
        <v>49.29</v>
      </c>
      <c r="L145" s="3">
        <v>50.04</v>
      </c>
      <c r="M145" s="1"/>
      <c r="N145" s="7">
        <f t="shared" ref="N145:N165" si="16">AVERAGE(B145:L145)</f>
        <v>50.57727273</v>
      </c>
      <c r="O145" s="7">
        <f t="shared" ref="O145:O165" si="17">STDEV(B145:L145)</f>
        <v>2.248466548</v>
      </c>
      <c r="P145" s="3">
        <f t="shared" ref="P145:P165" si="18">O145/N145*100</f>
        <v>4.445606548</v>
      </c>
    </row>
    <row r="146" ht="15.75" customHeight="1">
      <c r="A146" s="5">
        <v>2.0</v>
      </c>
      <c r="B146" s="8">
        <v>44.24</v>
      </c>
      <c r="C146" s="8">
        <v>47.04</v>
      </c>
      <c r="D146" s="8">
        <v>45.46</v>
      </c>
      <c r="E146" s="8">
        <v>45.52</v>
      </c>
      <c r="F146" s="8">
        <v>44.37</v>
      </c>
      <c r="G146" s="8">
        <v>43.82</v>
      </c>
      <c r="H146" s="8">
        <v>46.0</v>
      </c>
      <c r="I146" s="8">
        <v>43.73</v>
      </c>
      <c r="J146" s="8">
        <v>44.31</v>
      </c>
      <c r="K146" s="8">
        <v>44.36</v>
      </c>
      <c r="L146" s="3">
        <v>44.72</v>
      </c>
      <c r="M146" s="1"/>
      <c r="N146" s="7">
        <f t="shared" si="16"/>
        <v>44.87</v>
      </c>
      <c r="O146" s="7">
        <f t="shared" si="17"/>
        <v>1.019882346</v>
      </c>
      <c r="P146" s="3">
        <f t="shared" si="18"/>
        <v>2.272971576</v>
      </c>
    </row>
    <row r="147" ht="15.75" customHeight="1">
      <c r="A147" s="5">
        <v>4.0</v>
      </c>
      <c r="B147" s="8">
        <v>48.55</v>
      </c>
      <c r="C147" s="8">
        <v>50.02</v>
      </c>
      <c r="D147" s="8">
        <v>48.34</v>
      </c>
      <c r="E147" s="8">
        <v>49.32</v>
      </c>
      <c r="F147" s="8">
        <v>48.14</v>
      </c>
      <c r="G147" s="8">
        <v>48.08</v>
      </c>
      <c r="H147" s="8">
        <v>48.88</v>
      </c>
      <c r="I147" s="8">
        <v>48.15</v>
      </c>
      <c r="J147" s="8">
        <v>48.88</v>
      </c>
      <c r="K147" s="8">
        <v>48.34</v>
      </c>
      <c r="L147" s="3">
        <v>48.65</v>
      </c>
      <c r="M147" s="1"/>
      <c r="N147" s="7">
        <f t="shared" si="16"/>
        <v>48.66818182</v>
      </c>
      <c r="O147" s="7">
        <f t="shared" si="17"/>
        <v>0.5886564054</v>
      </c>
      <c r="P147" s="3">
        <f t="shared" si="18"/>
        <v>1.2095303</v>
      </c>
    </row>
    <row r="148" ht="15.75" customHeight="1">
      <c r="A148" s="5">
        <v>8.0</v>
      </c>
      <c r="B148" s="8">
        <v>50.01</v>
      </c>
      <c r="C148" s="8">
        <v>51.36</v>
      </c>
      <c r="D148" s="8">
        <v>49.45</v>
      </c>
      <c r="E148" s="8">
        <v>50.48</v>
      </c>
      <c r="F148" s="8">
        <v>49.78</v>
      </c>
      <c r="G148" s="8">
        <v>49.41</v>
      </c>
      <c r="H148" s="8">
        <v>50.05</v>
      </c>
      <c r="I148" s="8">
        <v>50.13</v>
      </c>
      <c r="J148" s="8">
        <v>50.04</v>
      </c>
      <c r="K148" s="8">
        <v>49.86</v>
      </c>
      <c r="L148" s="3">
        <v>50.01</v>
      </c>
      <c r="M148" s="1"/>
      <c r="N148" s="7">
        <f t="shared" si="16"/>
        <v>50.05272727</v>
      </c>
      <c r="O148" s="7">
        <f t="shared" si="17"/>
        <v>0.5281304935</v>
      </c>
      <c r="P148" s="3">
        <f t="shared" si="18"/>
        <v>1.055148285</v>
      </c>
    </row>
    <row r="149" ht="15.75" customHeight="1">
      <c r="A149" s="5">
        <v>16.0</v>
      </c>
      <c r="B149" s="8">
        <v>45.81</v>
      </c>
      <c r="C149" s="8">
        <v>47.21</v>
      </c>
      <c r="D149" s="8">
        <v>45.62</v>
      </c>
      <c r="E149" s="8">
        <v>46.16</v>
      </c>
      <c r="F149" s="8">
        <v>45.5</v>
      </c>
      <c r="G149" s="8">
        <v>45.31</v>
      </c>
      <c r="H149" s="8">
        <v>46.09</v>
      </c>
      <c r="I149" s="8">
        <v>45.49</v>
      </c>
      <c r="J149" s="8">
        <v>46.19</v>
      </c>
      <c r="K149" s="8">
        <v>45.89</v>
      </c>
      <c r="L149" s="3">
        <v>45.87</v>
      </c>
      <c r="M149" s="1"/>
      <c r="N149" s="7">
        <f t="shared" si="16"/>
        <v>45.92181818</v>
      </c>
      <c r="O149" s="7">
        <f t="shared" si="17"/>
        <v>0.5159809722</v>
      </c>
      <c r="P149" s="3">
        <f t="shared" si="18"/>
        <v>1.123607454</v>
      </c>
    </row>
    <row r="150" ht="15.75" customHeight="1">
      <c r="A150" s="5">
        <v>32.0</v>
      </c>
      <c r="B150" s="8">
        <v>49.44</v>
      </c>
      <c r="C150" s="8">
        <v>51.18</v>
      </c>
      <c r="D150" s="8">
        <v>49.52</v>
      </c>
      <c r="E150" s="8">
        <v>50.14</v>
      </c>
      <c r="F150" s="8">
        <v>49.49</v>
      </c>
      <c r="G150" s="8">
        <v>49.27</v>
      </c>
      <c r="H150" s="8">
        <v>50.02</v>
      </c>
      <c r="I150" s="8">
        <v>49.42</v>
      </c>
      <c r="J150" s="8">
        <v>49.75</v>
      </c>
      <c r="K150" s="8">
        <v>49.62</v>
      </c>
      <c r="L150" s="3">
        <v>49.72</v>
      </c>
      <c r="M150" s="1"/>
      <c r="N150" s="7">
        <f t="shared" si="16"/>
        <v>49.77909091</v>
      </c>
      <c r="O150" s="7">
        <f t="shared" si="17"/>
        <v>0.5323805884</v>
      </c>
      <c r="P150" s="3">
        <f t="shared" si="18"/>
        <v>1.069486362</v>
      </c>
    </row>
    <row r="151" ht="15.75" customHeight="1">
      <c r="A151" s="5">
        <v>64.0</v>
      </c>
      <c r="B151" s="8">
        <v>45.46</v>
      </c>
      <c r="C151" s="8">
        <v>48.71</v>
      </c>
      <c r="D151" s="8">
        <v>46.33</v>
      </c>
      <c r="E151" s="8">
        <v>46.28</v>
      </c>
      <c r="F151" s="8">
        <v>44.86</v>
      </c>
      <c r="G151" s="8">
        <v>44.95</v>
      </c>
      <c r="H151" s="8">
        <v>47.38</v>
      </c>
      <c r="I151" s="8">
        <v>45.35</v>
      </c>
      <c r="J151" s="8">
        <v>45.47</v>
      </c>
      <c r="K151" s="8">
        <v>45.56</v>
      </c>
      <c r="L151" s="3">
        <v>45.76</v>
      </c>
      <c r="M151" s="1"/>
      <c r="N151" s="7">
        <f t="shared" si="16"/>
        <v>46.01</v>
      </c>
      <c r="O151" s="7">
        <f t="shared" si="17"/>
        <v>1.143809425</v>
      </c>
      <c r="P151" s="3">
        <f t="shared" si="18"/>
        <v>2.486001792</v>
      </c>
    </row>
    <row r="152" ht="15.75" customHeight="1">
      <c r="A152" s="5">
        <v>128.0</v>
      </c>
      <c r="B152" s="8">
        <v>50.68</v>
      </c>
      <c r="C152" s="8">
        <v>53.96</v>
      </c>
      <c r="D152" s="8">
        <v>51.26</v>
      </c>
      <c r="E152" s="8">
        <v>51.67</v>
      </c>
      <c r="F152" s="8">
        <v>50.16</v>
      </c>
      <c r="G152" s="8">
        <v>50.1</v>
      </c>
      <c r="H152" s="8">
        <v>52.81</v>
      </c>
      <c r="I152" s="8">
        <v>50.05</v>
      </c>
      <c r="J152" s="8">
        <v>50.4</v>
      </c>
      <c r="K152" s="8">
        <v>50.66</v>
      </c>
      <c r="L152" s="3">
        <v>51.14</v>
      </c>
      <c r="M152" s="1"/>
      <c r="N152" s="7">
        <f t="shared" si="16"/>
        <v>51.17181818</v>
      </c>
      <c r="O152" s="7">
        <f t="shared" si="17"/>
        <v>1.234713069</v>
      </c>
      <c r="P152" s="3">
        <f t="shared" si="18"/>
        <v>2.412877074</v>
      </c>
    </row>
    <row r="153" ht="15.75" customHeight="1">
      <c r="A153" s="5">
        <v>256.0</v>
      </c>
      <c r="B153" s="8">
        <v>61.21</v>
      </c>
      <c r="C153" s="8">
        <v>63.94</v>
      </c>
      <c r="D153" s="8">
        <v>61.16</v>
      </c>
      <c r="E153" s="8">
        <v>62.12</v>
      </c>
      <c r="F153" s="8">
        <v>61.03</v>
      </c>
      <c r="G153" s="8">
        <v>60.78</v>
      </c>
      <c r="H153" s="8">
        <v>62.28</v>
      </c>
      <c r="I153" s="8">
        <v>60.54</v>
      </c>
      <c r="J153" s="8">
        <v>60.94</v>
      </c>
      <c r="K153" s="8">
        <v>61.14</v>
      </c>
      <c r="L153" s="3">
        <v>61.7</v>
      </c>
      <c r="M153" s="1"/>
      <c r="N153" s="7">
        <f t="shared" si="16"/>
        <v>61.53090909</v>
      </c>
      <c r="O153" s="7">
        <f t="shared" si="17"/>
        <v>0.9633115233</v>
      </c>
      <c r="P153" s="3">
        <f t="shared" si="18"/>
        <v>1.565573364</v>
      </c>
    </row>
    <row r="154" ht="15.75" customHeight="1">
      <c r="A154" s="5">
        <v>512.0</v>
      </c>
      <c r="B154" s="8">
        <v>77.42</v>
      </c>
      <c r="C154" s="8">
        <v>79.26</v>
      </c>
      <c r="D154" s="8">
        <v>77.3</v>
      </c>
      <c r="E154" s="8">
        <v>78.06</v>
      </c>
      <c r="F154" s="8">
        <v>77.04</v>
      </c>
      <c r="G154" s="8">
        <v>76.66</v>
      </c>
      <c r="H154" s="8">
        <v>77.97</v>
      </c>
      <c r="I154" s="8">
        <v>76.54</v>
      </c>
      <c r="J154" s="8">
        <v>76.53</v>
      </c>
      <c r="K154" s="8">
        <v>76.66</v>
      </c>
      <c r="L154" s="3">
        <v>76.89</v>
      </c>
      <c r="M154" s="1"/>
      <c r="N154" s="7">
        <f t="shared" si="16"/>
        <v>77.30272727</v>
      </c>
      <c r="O154" s="7">
        <f t="shared" si="17"/>
        <v>0.8430787734</v>
      </c>
      <c r="P154" s="3">
        <f t="shared" si="18"/>
        <v>1.090619701</v>
      </c>
    </row>
    <row r="155" ht="15.75" customHeight="1">
      <c r="A155" s="5" t="s">
        <v>6</v>
      </c>
      <c r="B155" s="8">
        <v>121.63</v>
      </c>
      <c r="C155" s="8">
        <v>122.51</v>
      </c>
      <c r="D155" s="8">
        <v>121.44</v>
      </c>
      <c r="E155" s="8">
        <v>126.49</v>
      </c>
      <c r="F155" s="8">
        <v>118.66</v>
      </c>
      <c r="G155" s="8">
        <v>119.29</v>
      </c>
      <c r="H155" s="8">
        <v>119.8</v>
      </c>
      <c r="I155" s="8">
        <v>119.19</v>
      </c>
      <c r="J155" s="8">
        <v>119.18</v>
      </c>
      <c r="K155" s="8">
        <v>118.35</v>
      </c>
      <c r="L155" s="3">
        <v>120.37</v>
      </c>
      <c r="M155" s="1"/>
      <c r="N155" s="7">
        <f t="shared" si="16"/>
        <v>120.6281818</v>
      </c>
      <c r="O155" s="7">
        <f t="shared" si="17"/>
        <v>2.352393752</v>
      </c>
      <c r="P155" s="3">
        <f t="shared" si="18"/>
        <v>1.950119546</v>
      </c>
    </row>
    <row r="156" ht="15.75" customHeight="1">
      <c r="A156" s="5" t="s">
        <v>7</v>
      </c>
      <c r="B156" s="8">
        <v>170.77</v>
      </c>
      <c r="C156" s="8">
        <v>170.14</v>
      </c>
      <c r="D156" s="8">
        <v>169.67</v>
      </c>
      <c r="E156" s="8">
        <v>172.16</v>
      </c>
      <c r="F156" s="8">
        <v>169.86</v>
      </c>
      <c r="G156" s="8">
        <v>170.79</v>
      </c>
      <c r="H156" s="8">
        <v>169.89</v>
      </c>
      <c r="I156" s="8">
        <v>170.07</v>
      </c>
      <c r="J156" s="8">
        <v>170.83</v>
      </c>
      <c r="K156" s="8">
        <v>169.86</v>
      </c>
      <c r="L156" s="3">
        <v>170.09</v>
      </c>
      <c r="M156" s="1"/>
      <c r="N156" s="7">
        <f t="shared" si="16"/>
        <v>170.3754545</v>
      </c>
      <c r="O156" s="7">
        <f t="shared" si="17"/>
        <v>0.7220576658</v>
      </c>
      <c r="P156" s="3">
        <f t="shared" si="18"/>
        <v>0.4238038089</v>
      </c>
    </row>
    <row r="157" ht="15.75" customHeight="1">
      <c r="A157" s="5" t="s">
        <v>8</v>
      </c>
      <c r="B157" s="8">
        <v>256.82</v>
      </c>
      <c r="C157" s="8">
        <v>257.75</v>
      </c>
      <c r="D157" s="8">
        <v>258.04</v>
      </c>
      <c r="E157" s="8">
        <v>256.88</v>
      </c>
      <c r="F157" s="8">
        <v>257.22</v>
      </c>
      <c r="G157" s="8">
        <v>256.51</v>
      </c>
      <c r="H157" s="8">
        <v>257.74</v>
      </c>
      <c r="I157" s="8">
        <v>256.85</v>
      </c>
      <c r="J157" s="8">
        <v>256.56</v>
      </c>
      <c r="K157" s="8">
        <v>257.13</v>
      </c>
      <c r="L157" s="3">
        <v>256.88</v>
      </c>
      <c r="M157" s="1"/>
      <c r="N157" s="7">
        <f t="shared" si="16"/>
        <v>257.1254545</v>
      </c>
      <c r="O157" s="7">
        <f t="shared" si="17"/>
        <v>0.5100267373</v>
      </c>
      <c r="P157" s="3">
        <f t="shared" si="18"/>
        <v>0.1983571553</v>
      </c>
    </row>
    <row r="158" ht="15.75" customHeight="1">
      <c r="A158" s="5" t="s">
        <v>9</v>
      </c>
      <c r="B158" s="8">
        <v>441.44</v>
      </c>
      <c r="C158" s="8">
        <v>436.12</v>
      </c>
      <c r="D158" s="8">
        <v>441.26</v>
      </c>
      <c r="E158" s="8">
        <v>434.64</v>
      </c>
      <c r="F158" s="8">
        <v>441.77</v>
      </c>
      <c r="G158" s="8">
        <v>435.5</v>
      </c>
      <c r="H158" s="8">
        <v>447.54</v>
      </c>
      <c r="I158" s="8">
        <v>450.38</v>
      </c>
      <c r="J158" s="8">
        <v>439.12</v>
      </c>
      <c r="K158" s="8">
        <v>446.88</v>
      </c>
      <c r="L158" s="3">
        <v>442.07</v>
      </c>
      <c r="M158" s="1"/>
      <c r="N158" s="7">
        <f t="shared" si="16"/>
        <v>441.52</v>
      </c>
      <c r="O158" s="7">
        <f t="shared" si="17"/>
        <v>5.122532577</v>
      </c>
      <c r="P158" s="3">
        <f t="shared" si="18"/>
        <v>1.160203972</v>
      </c>
    </row>
    <row r="159" ht="15.75" customHeight="1">
      <c r="A159" s="5" t="s">
        <v>10</v>
      </c>
      <c r="B159" s="8">
        <v>1419.42</v>
      </c>
      <c r="C159" s="8">
        <v>1420.24</v>
      </c>
      <c r="D159" s="8">
        <v>1416.08</v>
      </c>
      <c r="E159" s="8">
        <v>1414.84</v>
      </c>
      <c r="F159" s="8">
        <v>1421.24</v>
      </c>
      <c r="G159" s="8">
        <v>1420.33</v>
      </c>
      <c r="H159" s="8">
        <v>1414.99</v>
      </c>
      <c r="I159" s="8">
        <v>1417.39</v>
      </c>
      <c r="J159" s="8">
        <v>1413.24</v>
      </c>
      <c r="K159" s="8">
        <v>1420.92</v>
      </c>
      <c r="L159" s="3">
        <v>1420.72</v>
      </c>
      <c r="M159" s="1"/>
      <c r="N159" s="7">
        <f t="shared" si="16"/>
        <v>1418.128182</v>
      </c>
      <c r="O159" s="7">
        <f t="shared" si="17"/>
        <v>2.90630975</v>
      </c>
      <c r="P159" s="3">
        <f t="shared" si="18"/>
        <v>0.2049398487</v>
      </c>
    </row>
    <row r="160" ht="15.75" customHeight="1">
      <c r="A160" s="5" t="s">
        <v>11</v>
      </c>
      <c r="B160" s="8">
        <v>2703.28</v>
      </c>
      <c r="C160" s="8">
        <v>2700.93</v>
      </c>
      <c r="D160" s="8">
        <v>2712.98</v>
      </c>
      <c r="E160" s="8">
        <v>2712.88</v>
      </c>
      <c r="F160" s="8">
        <v>2729.87</v>
      </c>
      <c r="G160" s="8">
        <v>2722.49</v>
      </c>
      <c r="H160" s="8">
        <v>2733.89</v>
      </c>
      <c r="I160" s="8">
        <v>2717.61</v>
      </c>
      <c r="J160" s="8">
        <v>2730.56</v>
      </c>
      <c r="K160" s="8">
        <v>2710.11</v>
      </c>
      <c r="L160" s="3">
        <v>2713.75</v>
      </c>
      <c r="M160" s="1"/>
      <c r="N160" s="7">
        <f t="shared" si="16"/>
        <v>2717.122727</v>
      </c>
      <c r="O160" s="7">
        <f t="shared" si="17"/>
        <v>10.967141</v>
      </c>
      <c r="P160" s="3">
        <f t="shared" si="18"/>
        <v>0.4036306824</v>
      </c>
    </row>
    <row r="161" ht="15.75" customHeight="1">
      <c r="A161" s="5" t="s">
        <v>12</v>
      </c>
      <c r="B161" s="8">
        <v>5328.59</v>
      </c>
      <c r="C161" s="8">
        <v>5312.0</v>
      </c>
      <c r="D161" s="8">
        <v>5332.99</v>
      </c>
      <c r="E161" s="8">
        <v>5329.07</v>
      </c>
      <c r="F161" s="8">
        <v>5303.14</v>
      </c>
      <c r="G161" s="8">
        <v>5295.58</v>
      </c>
      <c r="H161" s="8">
        <v>5325.67</v>
      </c>
      <c r="I161" s="8">
        <v>5273.19</v>
      </c>
      <c r="J161" s="8">
        <v>5334.58</v>
      </c>
      <c r="K161" s="8">
        <v>5293.02</v>
      </c>
      <c r="L161" s="3">
        <v>5293.55</v>
      </c>
      <c r="M161" s="1"/>
      <c r="N161" s="7">
        <f t="shared" si="16"/>
        <v>5311.034545</v>
      </c>
      <c r="O161" s="7">
        <f t="shared" si="17"/>
        <v>20.61223004</v>
      </c>
      <c r="P161" s="3">
        <f t="shared" si="18"/>
        <v>0.3881019765</v>
      </c>
    </row>
    <row r="162" ht="15.75" customHeight="1">
      <c r="A162" s="5" t="s">
        <v>13</v>
      </c>
      <c r="B162" s="8">
        <v>9775.69</v>
      </c>
      <c r="C162" s="8">
        <v>9837.26</v>
      </c>
      <c r="D162" s="8">
        <v>9880.66</v>
      </c>
      <c r="E162" s="8">
        <v>9869.67</v>
      </c>
      <c r="F162" s="8">
        <v>9841.96</v>
      </c>
      <c r="G162" s="8">
        <v>9802.5</v>
      </c>
      <c r="H162" s="8">
        <v>9787.39</v>
      </c>
      <c r="I162" s="8">
        <v>9885.83</v>
      </c>
      <c r="J162" s="8">
        <v>9859.98</v>
      </c>
      <c r="K162" s="8">
        <v>9835.2</v>
      </c>
      <c r="L162" s="3">
        <v>9799.13</v>
      </c>
      <c r="M162" s="1"/>
      <c r="N162" s="7">
        <f t="shared" si="16"/>
        <v>9834.115455</v>
      </c>
      <c r="O162" s="7">
        <f t="shared" si="17"/>
        <v>38.29727337</v>
      </c>
      <c r="P162" s="3">
        <f t="shared" si="18"/>
        <v>0.3894328223</v>
      </c>
    </row>
    <row r="163" ht="15.75" customHeight="1">
      <c r="A163" s="5" t="s">
        <v>14</v>
      </c>
      <c r="B163" s="8">
        <v>18823.62</v>
      </c>
      <c r="C163" s="8">
        <v>18898.27</v>
      </c>
      <c r="D163" s="8">
        <v>19028.47</v>
      </c>
      <c r="E163" s="8">
        <v>18847.71</v>
      </c>
      <c r="F163" s="8">
        <v>18885.21</v>
      </c>
      <c r="G163" s="8">
        <v>18893.17</v>
      </c>
      <c r="H163" s="8">
        <v>18825.48</v>
      </c>
      <c r="I163" s="8">
        <v>18851.29</v>
      </c>
      <c r="J163" s="8">
        <v>18899.39</v>
      </c>
      <c r="K163" s="8">
        <v>18870.93</v>
      </c>
      <c r="L163" s="3">
        <v>18860.54</v>
      </c>
      <c r="M163" s="1"/>
      <c r="N163" s="7">
        <f t="shared" si="16"/>
        <v>18880.37091</v>
      </c>
      <c r="O163" s="7">
        <f t="shared" si="17"/>
        <v>56.06352209</v>
      </c>
      <c r="P163" s="3">
        <f t="shared" si="18"/>
        <v>0.2969407877</v>
      </c>
    </row>
    <row r="164" ht="15.75" customHeight="1">
      <c r="A164" s="5" t="s">
        <v>15</v>
      </c>
      <c r="B164" s="8">
        <v>36991.39</v>
      </c>
      <c r="C164" s="8">
        <v>37088.69</v>
      </c>
      <c r="D164" s="8">
        <v>37073.79</v>
      </c>
      <c r="E164" s="8">
        <v>36998.11</v>
      </c>
      <c r="F164" s="8">
        <v>36946.78</v>
      </c>
      <c r="G164" s="8">
        <v>36966.44</v>
      </c>
      <c r="H164" s="8">
        <v>36905.32</v>
      </c>
      <c r="I164" s="8">
        <v>36984.88</v>
      </c>
      <c r="J164" s="8">
        <v>37146.03</v>
      </c>
      <c r="K164" s="8">
        <v>36952.3</v>
      </c>
      <c r="L164" s="3">
        <v>36978.36</v>
      </c>
      <c r="M164" s="1"/>
      <c r="N164" s="7">
        <f t="shared" si="16"/>
        <v>37002.91727</v>
      </c>
      <c r="O164" s="7">
        <f t="shared" si="17"/>
        <v>71.07381263</v>
      </c>
      <c r="P164" s="3">
        <f t="shared" si="18"/>
        <v>0.1920762412</v>
      </c>
    </row>
    <row r="165" ht="15.75" customHeight="1">
      <c r="A165" s="5" t="s">
        <v>16</v>
      </c>
      <c r="B165" s="8">
        <v>76040.99</v>
      </c>
      <c r="C165" s="8">
        <v>75138.89</v>
      </c>
      <c r="D165" s="8">
        <v>75304.92</v>
      </c>
      <c r="E165" s="8">
        <v>74940.4</v>
      </c>
      <c r="F165" s="8">
        <v>75127.73</v>
      </c>
      <c r="G165" s="8">
        <v>74870.61</v>
      </c>
      <c r="H165" s="8">
        <v>75430.25</v>
      </c>
      <c r="I165" s="8">
        <v>75383.93</v>
      </c>
      <c r="J165" s="8">
        <v>75276.47</v>
      </c>
      <c r="K165" s="8">
        <v>75069.44</v>
      </c>
      <c r="L165" s="3">
        <v>75281.63</v>
      </c>
      <c r="M165" s="1"/>
      <c r="N165" s="7">
        <f t="shared" si="16"/>
        <v>75260.47818</v>
      </c>
      <c r="O165" s="7">
        <f t="shared" si="17"/>
        <v>312.9358284</v>
      </c>
      <c r="P165" s="3">
        <f t="shared" si="18"/>
        <v>0.4158036675</v>
      </c>
    </row>
    <row r="166" ht="15.75" customHeight="1">
      <c r="A166" s="1"/>
      <c r="B166" s="1"/>
      <c r="C166" s="1"/>
      <c r="D166" s="1"/>
      <c r="E166" s="1"/>
      <c r="F166" s="1"/>
      <c r="M166" s="1"/>
    </row>
    <row r="167" ht="15.75" customHeight="1">
      <c r="A167" s="1"/>
      <c r="B167" s="1"/>
      <c r="C167" s="1"/>
      <c r="D167" s="1"/>
      <c r="E167" s="1"/>
      <c r="F167" s="1"/>
      <c r="M167" s="1"/>
    </row>
    <row r="168" ht="15.75" customHeight="1">
      <c r="A168" s="1"/>
      <c r="B168" s="1"/>
      <c r="C168" s="1"/>
      <c r="D168" s="1"/>
      <c r="E168" s="1"/>
      <c r="F168" s="1"/>
      <c r="M168" s="1"/>
    </row>
    <row r="169" ht="15.75" customHeight="1">
      <c r="A169" s="1"/>
      <c r="B169" s="1"/>
      <c r="C169" s="1"/>
      <c r="D169" s="1"/>
      <c r="E169" s="1"/>
      <c r="F169" s="1"/>
      <c r="M169" s="1"/>
    </row>
    <row r="170" ht="15.75" customHeight="1">
      <c r="A170" s="1"/>
      <c r="B170" s="9" t="s">
        <v>23</v>
      </c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49.32</v>
      </c>
      <c r="C173" s="3">
        <v>49.46</v>
      </c>
      <c r="D173" s="3">
        <v>50.99</v>
      </c>
      <c r="E173" s="3">
        <v>48.65</v>
      </c>
      <c r="F173" s="3">
        <v>48.72</v>
      </c>
      <c r="G173" s="3">
        <v>49.1</v>
      </c>
      <c r="H173" s="3">
        <v>50.05</v>
      </c>
      <c r="I173" s="3">
        <v>49.2</v>
      </c>
      <c r="J173" s="3">
        <v>49.36</v>
      </c>
      <c r="K173" s="3">
        <v>51.5</v>
      </c>
      <c r="L173" s="3">
        <v>49.23</v>
      </c>
      <c r="M173" s="1"/>
      <c r="N173" s="7">
        <f t="shared" ref="N173:N193" si="19">AVERAGE(B173:L173)</f>
        <v>49.59818182</v>
      </c>
      <c r="O173" s="7">
        <f t="shared" ref="O173:O193" si="20">STDEV(B173:L173)</f>
        <v>0.9013303299</v>
      </c>
      <c r="P173" s="3">
        <f t="shared" ref="P173:P193" si="21">O173/N173*100</f>
        <v>1.817264861</v>
      </c>
    </row>
    <row r="174" ht="15.75" customHeight="1">
      <c r="A174" s="5">
        <v>2.0</v>
      </c>
      <c r="B174" s="3">
        <v>44.3</v>
      </c>
      <c r="C174" s="3">
        <v>44.23</v>
      </c>
      <c r="D174" s="3">
        <v>45.74</v>
      </c>
      <c r="E174" s="3">
        <v>43.37</v>
      </c>
      <c r="F174" s="3">
        <v>43.66</v>
      </c>
      <c r="G174" s="3">
        <v>44.59</v>
      </c>
      <c r="H174" s="3">
        <v>45.54</v>
      </c>
      <c r="I174" s="3">
        <v>43.89</v>
      </c>
      <c r="J174" s="3">
        <v>44.65</v>
      </c>
      <c r="K174" s="3">
        <v>43.46</v>
      </c>
      <c r="L174" s="3">
        <v>44.09</v>
      </c>
      <c r="M174" s="1"/>
      <c r="N174" s="7">
        <f t="shared" si="19"/>
        <v>44.32</v>
      </c>
      <c r="O174" s="7">
        <f t="shared" si="20"/>
        <v>0.7752805944</v>
      </c>
      <c r="P174" s="3">
        <f t="shared" si="21"/>
        <v>1.749279319</v>
      </c>
    </row>
    <row r="175" ht="15.75" customHeight="1">
      <c r="A175" s="5">
        <v>4.0</v>
      </c>
      <c r="B175" s="3">
        <v>44.36</v>
      </c>
      <c r="C175" s="3">
        <v>44.27</v>
      </c>
      <c r="D175" s="3">
        <v>45.72</v>
      </c>
      <c r="E175" s="3">
        <v>43.36</v>
      </c>
      <c r="F175" s="3">
        <v>43.69</v>
      </c>
      <c r="G175" s="3">
        <v>44.67</v>
      </c>
      <c r="H175" s="3">
        <v>46.0</v>
      </c>
      <c r="I175" s="3">
        <v>44.05</v>
      </c>
      <c r="J175" s="3">
        <v>44.51</v>
      </c>
      <c r="K175" s="3">
        <v>43.39</v>
      </c>
      <c r="L175" s="3">
        <v>44.1</v>
      </c>
      <c r="M175" s="1"/>
      <c r="N175" s="7">
        <f t="shared" si="19"/>
        <v>44.37454545</v>
      </c>
      <c r="O175" s="7">
        <f t="shared" si="20"/>
        <v>0.8495335619</v>
      </c>
      <c r="P175" s="3">
        <f t="shared" si="21"/>
        <v>1.91446144</v>
      </c>
    </row>
    <row r="176" ht="15.75" customHeight="1">
      <c r="A176" s="5">
        <v>8.0</v>
      </c>
      <c r="B176" s="3">
        <v>45.47</v>
      </c>
      <c r="C176" s="3">
        <v>45.52</v>
      </c>
      <c r="D176" s="3">
        <v>46.91</v>
      </c>
      <c r="E176" s="3">
        <v>44.73</v>
      </c>
      <c r="F176" s="3">
        <v>44.73</v>
      </c>
      <c r="G176" s="3">
        <v>45.89</v>
      </c>
      <c r="H176" s="3">
        <v>46.55</v>
      </c>
      <c r="I176" s="3">
        <v>45.24</v>
      </c>
      <c r="J176" s="3">
        <v>45.6</v>
      </c>
      <c r="K176" s="3">
        <v>44.6</v>
      </c>
      <c r="L176" s="3">
        <v>45.18</v>
      </c>
      <c r="M176" s="1"/>
      <c r="N176" s="7">
        <f t="shared" si="19"/>
        <v>45.49272727</v>
      </c>
      <c r="O176" s="7">
        <f t="shared" si="20"/>
        <v>0.7361533931</v>
      </c>
      <c r="P176" s="3">
        <f t="shared" si="21"/>
        <v>1.618178195</v>
      </c>
    </row>
    <row r="177" ht="15.75" customHeight="1">
      <c r="A177" s="5">
        <v>16.0</v>
      </c>
      <c r="B177" s="3">
        <v>40.07</v>
      </c>
      <c r="C177" s="3">
        <v>40.11</v>
      </c>
      <c r="D177" s="3">
        <v>41.88</v>
      </c>
      <c r="E177" s="3">
        <v>39.4</v>
      </c>
      <c r="F177" s="3">
        <v>39.44</v>
      </c>
      <c r="G177" s="3">
        <v>40.3</v>
      </c>
      <c r="H177" s="3">
        <v>41.11</v>
      </c>
      <c r="I177" s="3">
        <v>39.58</v>
      </c>
      <c r="J177" s="3">
        <v>39.83</v>
      </c>
      <c r="K177" s="3">
        <v>39.37</v>
      </c>
      <c r="L177" s="3">
        <v>39.78</v>
      </c>
      <c r="M177" s="1"/>
      <c r="N177" s="7">
        <f t="shared" si="19"/>
        <v>40.07909091</v>
      </c>
      <c r="O177" s="7">
        <f t="shared" si="20"/>
        <v>0.7828723337</v>
      </c>
      <c r="P177" s="3">
        <f t="shared" si="21"/>
        <v>1.953318591</v>
      </c>
    </row>
    <row r="178" ht="15.75" customHeight="1">
      <c r="A178" s="5">
        <v>32.0</v>
      </c>
      <c r="B178" s="3">
        <v>41.26</v>
      </c>
      <c r="C178" s="3">
        <v>41.18</v>
      </c>
      <c r="D178" s="3">
        <v>42.99</v>
      </c>
      <c r="E178" s="3">
        <v>40.62</v>
      </c>
      <c r="F178" s="3">
        <v>41.04</v>
      </c>
      <c r="G178" s="3">
        <v>44.88</v>
      </c>
      <c r="H178" s="3">
        <v>42.8</v>
      </c>
      <c r="I178" s="3">
        <v>40.9</v>
      </c>
      <c r="J178" s="3">
        <v>41.46</v>
      </c>
      <c r="K178" s="3">
        <v>40.43</v>
      </c>
      <c r="L178" s="3">
        <v>41.16</v>
      </c>
      <c r="M178" s="1"/>
      <c r="N178" s="7">
        <f t="shared" si="19"/>
        <v>41.70181818</v>
      </c>
      <c r="O178" s="7">
        <f t="shared" si="20"/>
        <v>1.328704769</v>
      </c>
      <c r="P178" s="3">
        <f t="shared" si="21"/>
        <v>3.186203449</v>
      </c>
    </row>
    <row r="179" ht="15.75" customHeight="1">
      <c r="A179" s="5">
        <v>64.0</v>
      </c>
      <c r="B179" s="3">
        <v>44.83</v>
      </c>
      <c r="C179" s="3">
        <v>44.95</v>
      </c>
      <c r="D179" s="3">
        <v>47.35</v>
      </c>
      <c r="E179" s="3">
        <v>44.52</v>
      </c>
      <c r="F179" s="3">
        <v>44.66</v>
      </c>
      <c r="G179" s="3">
        <v>45.26</v>
      </c>
      <c r="H179" s="3">
        <v>46.51</v>
      </c>
      <c r="I179" s="3">
        <v>44.82</v>
      </c>
      <c r="J179" s="3">
        <v>45.4</v>
      </c>
      <c r="K179" s="3">
        <v>44.57</v>
      </c>
      <c r="L179" s="3">
        <v>45.13</v>
      </c>
      <c r="M179" s="1"/>
      <c r="N179" s="7">
        <f t="shared" si="19"/>
        <v>45.27272727</v>
      </c>
      <c r="O179" s="7">
        <f t="shared" si="20"/>
        <v>0.8845121922</v>
      </c>
      <c r="P179" s="3">
        <f t="shared" si="21"/>
        <v>1.95374179</v>
      </c>
    </row>
    <row r="180" ht="15.75" customHeight="1">
      <c r="A180" s="5">
        <v>128.0</v>
      </c>
      <c r="B180" s="3">
        <v>49.73</v>
      </c>
      <c r="C180" s="3">
        <v>49.65</v>
      </c>
      <c r="D180" s="3">
        <v>51.42</v>
      </c>
      <c r="E180" s="3">
        <v>49.09</v>
      </c>
      <c r="F180" s="3">
        <v>49.34</v>
      </c>
      <c r="G180" s="3">
        <v>49.69</v>
      </c>
      <c r="H180" s="3">
        <v>51.72</v>
      </c>
      <c r="I180" s="3">
        <v>49.61</v>
      </c>
      <c r="J180" s="3">
        <v>50.26</v>
      </c>
      <c r="K180" s="3">
        <v>48.99</v>
      </c>
      <c r="L180" s="3">
        <v>49.84</v>
      </c>
      <c r="M180" s="1"/>
      <c r="N180" s="7">
        <f t="shared" si="19"/>
        <v>49.94</v>
      </c>
      <c r="O180" s="7">
        <f t="shared" si="20"/>
        <v>0.8806701993</v>
      </c>
      <c r="P180" s="3">
        <f t="shared" si="21"/>
        <v>1.763456547</v>
      </c>
    </row>
    <row r="181" ht="15.75" customHeight="1">
      <c r="A181" s="5">
        <v>256.0</v>
      </c>
      <c r="B181" s="3">
        <v>59.78</v>
      </c>
      <c r="C181" s="3">
        <v>59.6</v>
      </c>
      <c r="D181" s="3">
        <v>61.13</v>
      </c>
      <c r="E181" s="3">
        <v>59.12</v>
      </c>
      <c r="F181" s="3">
        <v>59.82</v>
      </c>
      <c r="G181" s="3">
        <v>59.25</v>
      </c>
      <c r="H181" s="3">
        <v>61.13</v>
      </c>
      <c r="I181" s="3">
        <v>59.63</v>
      </c>
      <c r="J181" s="3">
        <v>60.07</v>
      </c>
      <c r="K181" s="3">
        <v>59.11</v>
      </c>
      <c r="L181" s="3">
        <v>59.78</v>
      </c>
      <c r="M181" s="1"/>
      <c r="N181" s="7">
        <f t="shared" si="19"/>
        <v>59.85636364</v>
      </c>
      <c r="O181" s="7">
        <f t="shared" si="20"/>
        <v>0.6990604084</v>
      </c>
      <c r="P181" s="3">
        <f t="shared" si="21"/>
        <v>1.167896554</v>
      </c>
    </row>
    <row r="182" ht="15.75" customHeight="1">
      <c r="A182" s="5">
        <v>512.0</v>
      </c>
      <c r="B182" s="3">
        <v>75.84</v>
      </c>
      <c r="C182" s="3">
        <v>75.9</v>
      </c>
      <c r="D182" s="3">
        <v>76.64</v>
      </c>
      <c r="E182" s="3">
        <v>75.9</v>
      </c>
      <c r="F182" s="3">
        <v>78.58</v>
      </c>
      <c r="G182" s="3">
        <v>76.28</v>
      </c>
      <c r="H182" s="3">
        <v>77.18</v>
      </c>
      <c r="I182" s="3">
        <v>75.79</v>
      </c>
      <c r="J182" s="3">
        <v>75.64</v>
      </c>
      <c r="K182" s="3">
        <v>75.35</v>
      </c>
      <c r="L182" s="3">
        <v>75.83</v>
      </c>
      <c r="M182" s="1"/>
      <c r="N182" s="7">
        <f t="shared" si="19"/>
        <v>76.26636364</v>
      </c>
      <c r="O182" s="7">
        <f t="shared" si="20"/>
        <v>0.9179898989</v>
      </c>
      <c r="P182" s="3">
        <f t="shared" si="21"/>
        <v>1.203662867</v>
      </c>
    </row>
    <row r="183" ht="15.75" customHeight="1">
      <c r="A183" s="5" t="s">
        <v>6</v>
      </c>
      <c r="B183" s="3">
        <v>116.26</v>
      </c>
      <c r="C183" s="3">
        <v>117.35</v>
      </c>
      <c r="D183" s="3">
        <v>117.49</v>
      </c>
      <c r="E183" s="3">
        <v>116.19</v>
      </c>
      <c r="F183" s="3">
        <v>116.42</v>
      </c>
      <c r="G183" s="3">
        <v>115.42</v>
      </c>
      <c r="H183" s="3">
        <v>118.57</v>
      </c>
      <c r="I183" s="3">
        <v>116.19</v>
      </c>
      <c r="J183" s="3">
        <v>117.18</v>
      </c>
      <c r="K183" s="3">
        <v>115.39</v>
      </c>
      <c r="L183" s="3">
        <v>116.34</v>
      </c>
      <c r="M183" s="1"/>
      <c r="N183" s="7">
        <f t="shared" si="19"/>
        <v>116.6181818</v>
      </c>
      <c r="O183" s="7">
        <f t="shared" si="20"/>
        <v>0.9474472881</v>
      </c>
      <c r="P183" s="3">
        <f t="shared" si="21"/>
        <v>0.8124353109</v>
      </c>
    </row>
    <row r="184" ht="15.75" customHeight="1">
      <c r="A184" s="5" t="s">
        <v>7</v>
      </c>
      <c r="B184" s="3">
        <v>1244.96</v>
      </c>
      <c r="C184" s="3">
        <v>1251.25</v>
      </c>
      <c r="D184" s="3">
        <v>1248.86</v>
      </c>
      <c r="E184" s="3">
        <v>1247.18</v>
      </c>
      <c r="F184" s="3">
        <v>1247.61</v>
      </c>
      <c r="G184" s="3">
        <v>1248.85</v>
      </c>
      <c r="H184" s="3">
        <v>1241.23</v>
      </c>
      <c r="I184" s="3">
        <v>1245.54</v>
      </c>
      <c r="J184" s="3">
        <v>1245.91</v>
      </c>
      <c r="K184" s="3">
        <v>1245.34</v>
      </c>
      <c r="L184" s="3">
        <v>1250.08</v>
      </c>
      <c r="M184" s="1"/>
      <c r="N184" s="7">
        <f t="shared" si="19"/>
        <v>1246.982727</v>
      </c>
      <c r="O184" s="7">
        <f t="shared" si="20"/>
        <v>2.799321671</v>
      </c>
      <c r="P184" s="3">
        <f t="shared" si="21"/>
        <v>0.224487606</v>
      </c>
    </row>
    <row r="185" ht="15.75" customHeight="1">
      <c r="A185" s="5" t="s">
        <v>8</v>
      </c>
      <c r="B185" s="3">
        <v>1797.86</v>
      </c>
      <c r="C185" s="3">
        <v>1792.01</v>
      </c>
      <c r="D185" s="3">
        <v>1800.14</v>
      </c>
      <c r="E185" s="3">
        <v>1801.57</v>
      </c>
      <c r="F185" s="3">
        <v>1810.6</v>
      </c>
      <c r="G185" s="3">
        <v>1800.53</v>
      </c>
      <c r="H185" s="3">
        <v>1796.86</v>
      </c>
      <c r="I185" s="3">
        <v>1796.61</v>
      </c>
      <c r="J185" s="3">
        <v>1794.31</v>
      </c>
      <c r="K185" s="3">
        <v>1791.8</v>
      </c>
      <c r="L185" s="3">
        <v>1796.46</v>
      </c>
      <c r="M185" s="1"/>
      <c r="N185" s="7">
        <f t="shared" si="19"/>
        <v>1798.068182</v>
      </c>
      <c r="O185" s="7">
        <f t="shared" si="20"/>
        <v>5.253507054</v>
      </c>
      <c r="P185" s="3">
        <f t="shared" si="21"/>
        <v>0.2921750747</v>
      </c>
    </row>
    <row r="186" ht="15.75" customHeight="1">
      <c r="A186" s="5" t="s">
        <v>9</v>
      </c>
      <c r="B186" s="3">
        <v>3409.56</v>
      </c>
      <c r="C186" s="3">
        <v>3394.15</v>
      </c>
      <c r="D186" s="3">
        <v>3409.92</v>
      </c>
      <c r="E186" s="3">
        <v>3400.38</v>
      </c>
      <c r="F186" s="3">
        <v>3435.34</v>
      </c>
      <c r="G186" s="3">
        <v>3436.55</v>
      </c>
      <c r="H186" s="3">
        <v>3381.9</v>
      </c>
      <c r="I186" s="3">
        <v>3423.92</v>
      </c>
      <c r="J186" s="3">
        <v>3430.24</v>
      </c>
      <c r="K186" s="3">
        <v>3408.88</v>
      </c>
      <c r="L186" s="3">
        <v>3425.1</v>
      </c>
      <c r="M186" s="1"/>
      <c r="N186" s="7">
        <f t="shared" si="19"/>
        <v>3414.176364</v>
      </c>
      <c r="O186" s="7">
        <f t="shared" si="20"/>
        <v>17.66754441</v>
      </c>
      <c r="P186" s="3">
        <f t="shared" si="21"/>
        <v>0.5174760331</v>
      </c>
    </row>
    <row r="187" ht="15.75" customHeight="1">
      <c r="A187" s="5" t="s">
        <v>10</v>
      </c>
      <c r="B187" s="3">
        <v>6845.74</v>
      </c>
      <c r="C187" s="3">
        <v>6826.63</v>
      </c>
      <c r="D187" s="3">
        <v>6770.4</v>
      </c>
      <c r="E187" s="3">
        <v>6863.32</v>
      </c>
      <c r="F187" s="3">
        <v>6785.7</v>
      </c>
      <c r="G187" s="3">
        <v>6809.19</v>
      </c>
      <c r="H187" s="3">
        <v>6855.62</v>
      </c>
      <c r="I187" s="3">
        <v>6788.44</v>
      </c>
      <c r="J187" s="3">
        <v>6912.39</v>
      </c>
      <c r="K187" s="3">
        <v>6789.95</v>
      </c>
      <c r="L187" s="3">
        <v>6808.15</v>
      </c>
      <c r="M187" s="1"/>
      <c r="N187" s="7">
        <f t="shared" si="19"/>
        <v>6823.23</v>
      </c>
      <c r="O187" s="7">
        <f t="shared" si="20"/>
        <v>42.50414827</v>
      </c>
      <c r="P187" s="3">
        <f t="shared" si="21"/>
        <v>0.622932955</v>
      </c>
    </row>
    <row r="188" ht="15.75" customHeight="1">
      <c r="A188" s="5" t="s">
        <v>11</v>
      </c>
      <c r="B188" s="3">
        <v>12589.88</v>
      </c>
      <c r="C188" s="3">
        <v>12597.22</v>
      </c>
      <c r="D188" s="3">
        <v>12514.95</v>
      </c>
      <c r="E188" s="3">
        <v>12666.55</v>
      </c>
      <c r="F188" s="3">
        <v>12532.94</v>
      </c>
      <c r="G188" s="3">
        <v>12550.0</v>
      </c>
      <c r="H188" s="3">
        <v>12645.18</v>
      </c>
      <c r="I188" s="3">
        <v>12555.13</v>
      </c>
      <c r="J188" s="3">
        <v>12692.92</v>
      </c>
      <c r="K188" s="3">
        <v>12524.89</v>
      </c>
      <c r="L188" s="3">
        <v>12663.68</v>
      </c>
      <c r="M188" s="1"/>
      <c r="N188" s="7">
        <f t="shared" si="19"/>
        <v>12593.94</v>
      </c>
      <c r="O188" s="7">
        <f t="shared" si="20"/>
        <v>63.83648017</v>
      </c>
      <c r="P188" s="3">
        <f t="shared" si="21"/>
        <v>0.5068825178</v>
      </c>
    </row>
    <row r="189" ht="15.75" customHeight="1">
      <c r="A189" s="5" t="s">
        <v>12</v>
      </c>
      <c r="B189" s="3">
        <v>26114.98</v>
      </c>
      <c r="C189" s="3">
        <v>26028.29</v>
      </c>
      <c r="D189" s="3">
        <v>25958.15</v>
      </c>
      <c r="E189" s="3">
        <v>26054.83</v>
      </c>
      <c r="F189" s="3">
        <v>26018.62</v>
      </c>
      <c r="G189" s="3">
        <v>25984.93</v>
      </c>
      <c r="H189" s="3">
        <v>26073.67</v>
      </c>
      <c r="I189" s="3">
        <v>26020.28</v>
      </c>
      <c r="J189" s="3">
        <v>26025.11</v>
      </c>
      <c r="K189" s="3">
        <v>25971.63</v>
      </c>
      <c r="L189" s="3">
        <v>26010.37</v>
      </c>
      <c r="M189" s="1"/>
      <c r="N189" s="7">
        <f t="shared" si="19"/>
        <v>26023.71455</v>
      </c>
      <c r="O189" s="7">
        <f t="shared" si="20"/>
        <v>45.32941878</v>
      </c>
      <c r="P189" s="3">
        <f t="shared" si="21"/>
        <v>0.1741850446</v>
      </c>
    </row>
    <row r="190" ht="15.75" customHeight="1">
      <c r="A190" s="5" t="s">
        <v>13</v>
      </c>
      <c r="B190" s="3">
        <v>49052.78</v>
      </c>
      <c r="C190" s="3">
        <v>49009.07</v>
      </c>
      <c r="D190" s="3">
        <v>49023.23</v>
      </c>
      <c r="E190" s="3">
        <v>49293.45</v>
      </c>
      <c r="F190" s="3">
        <v>49125.1</v>
      </c>
      <c r="G190" s="3">
        <v>49129.9</v>
      </c>
      <c r="H190" s="3">
        <v>49155.71</v>
      </c>
      <c r="I190" s="3">
        <v>49088.59</v>
      </c>
      <c r="J190" s="3">
        <v>49263.92</v>
      </c>
      <c r="K190" s="3">
        <v>49046.66</v>
      </c>
      <c r="L190" s="3">
        <v>49143.9</v>
      </c>
      <c r="M190" s="1"/>
      <c r="N190" s="7">
        <f t="shared" si="19"/>
        <v>49121.11909</v>
      </c>
      <c r="O190" s="7">
        <f t="shared" si="20"/>
        <v>92.3624907</v>
      </c>
      <c r="P190" s="3">
        <f t="shared" si="21"/>
        <v>0.1880301028</v>
      </c>
    </row>
    <row r="191" ht="15.75" customHeight="1">
      <c r="A191" s="5" t="s">
        <v>14</v>
      </c>
      <c r="B191" s="3">
        <v>97772.2</v>
      </c>
      <c r="C191" s="3">
        <v>97743.57</v>
      </c>
      <c r="D191" s="3">
        <v>97866.68</v>
      </c>
      <c r="E191" s="3">
        <v>97973.92</v>
      </c>
      <c r="F191" s="3">
        <v>97864.76</v>
      </c>
      <c r="G191" s="3">
        <v>97749.04</v>
      </c>
      <c r="H191" s="3">
        <v>97845.56</v>
      </c>
      <c r="I191" s="3">
        <v>97854.36</v>
      </c>
      <c r="J191" s="3">
        <v>98121.06</v>
      </c>
      <c r="K191" s="3">
        <v>97770.77</v>
      </c>
      <c r="L191" s="3">
        <v>97850.96</v>
      </c>
      <c r="M191" s="1"/>
      <c r="N191" s="7">
        <f t="shared" si="19"/>
        <v>97855.71636</v>
      </c>
      <c r="O191" s="7">
        <f t="shared" si="20"/>
        <v>110.8406375</v>
      </c>
      <c r="P191" s="3">
        <f t="shared" si="21"/>
        <v>0.1132694559</v>
      </c>
    </row>
    <row r="192" ht="15.75" customHeight="1">
      <c r="A192" s="5" t="s">
        <v>15</v>
      </c>
      <c r="B192" s="3">
        <v>192849.72</v>
      </c>
      <c r="C192" s="3">
        <v>193388.69</v>
      </c>
      <c r="D192" s="3">
        <v>193409.28</v>
      </c>
      <c r="E192" s="3">
        <v>192972.27</v>
      </c>
      <c r="F192" s="3">
        <v>193479.87</v>
      </c>
      <c r="G192" s="3">
        <v>192702.08</v>
      </c>
      <c r="H192" s="3">
        <v>192987.98</v>
      </c>
      <c r="I192" s="3">
        <v>193047.17</v>
      </c>
      <c r="J192" s="3">
        <v>193892.94</v>
      </c>
      <c r="K192" s="3">
        <v>192808.78</v>
      </c>
      <c r="L192" s="3">
        <v>193209.78</v>
      </c>
      <c r="M192" s="1"/>
      <c r="N192" s="7">
        <f t="shared" si="19"/>
        <v>193158.96</v>
      </c>
      <c r="O192" s="7">
        <f t="shared" si="20"/>
        <v>355.4303844</v>
      </c>
      <c r="P192" s="3">
        <f t="shared" si="21"/>
        <v>0.1840092659</v>
      </c>
    </row>
    <row r="193" ht="15.75" customHeight="1">
      <c r="A193" s="5" t="s">
        <v>16</v>
      </c>
      <c r="B193" s="3">
        <v>382584.49</v>
      </c>
      <c r="C193" s="3">
        <v>384322.36</v>
      </c>
      <c r="D193" s="3">
        <v>383969.72</v>
      </c>
      <c r="E193" s="3">
        <v>382456.67</v>
      </c>
      <c r="F193" s="3">
        <v>384432.8</v>
      </c>
      <c r="G193" s="3">
        <v>382547.2</v>
      </c>
      <c r="H193" s="3">
        <v>382663.16</v>
      </c>
      <c r="I193" s="3">
        <v>383021.39</v>
      </c>
      <c r="J193" s="3">
        <v>385086.67</v>
      </c>
      <c r="K193" s="3">
        <v>382810.42</v>
      </c>
      <c r="L193" s="3">
        <v>383501.06</v>
      </c>
      <c r="M193" s="1"/>
      <c r="N193" s="7">
        <f t="shared" si="19"/>
        <v>383399.6309</v>
      </c>
      <c r="O193" s="7">
        <f t="shared" si="20"/>
        <v>917.2323144</v>
      </c>
      <c r="P193" s="3">
        <f t="shared" si="21"/>
        <v>0.239236619</v>
      </c>
    </row>
    <row r="194" ht="15.75" customHeight="1">
      <c r="A194" s="1"/>
      <c r="B194" s="1"/>
      <c r="C194" s="1"/>
      <c r="D194" s="1"/>
      <c r="E194" s="1"/>
      <c r="F194" s="1"/>
      <c r="M194" s="1"/>
    </row>
    <row r="195" ht="15.75" customHeight="1">
      <c r="A195" s="1"/>
      <c r="B195" s="1"/>
      <c r="C195" s="1"/>
      <c r="D195" s="1"/>
      <c r="E195" s="1"/>
      <c r="F195" s="1"/>
      <c r="M195" s="1"/>
    </row>
    <row r="196" ht="15.75" customHeight="1">
      <c r="A196" s="1"/>
      <c r="B196" s="1"/>
      <c r="C196" s="1"/>
      <c r="D196" s="1"/>
      <c r="E196" s="1"/>
      <c r="F196" s="1"/>
      <c r="M196" s="1"/>
    </row>
    <row r="197" ht="15.75" customHeight="1">
      <c r="A197" s="1"/>
      <c r="B197" s="1"/>
      <c r="C197" s="1"/>
      <c r="D197" s="1"/>
      <c r="E197" s="1"/>
      <c r="F197" s="1"/>
      <c r="M197" s="1"/>
    </row>
    <row r="198" ht="15.75" customHeight="1">
      <c r="A198" s="1"/>
      <c r="B198" s="1"/>
      <c r="C198" s="1"/>
      <c r="D198" s="1"/>
      <c r="E198" s="1"/>
      <c r="F198" s="1"/>
      <c r="M198" s="1"/>
    </row>
    <row r="199" ht="15.75" customHeight="1">
      <c r="A199" s="1"/>
      <c r="B199" s="1"/>
      <c r="C199" s="1"/>
      <c r="D199" s="1"/>
      <c r="E199" s="1"/>
      <c r="F199" s="1"/>
      <c r="M199" s="1"/>
    </row>
    <row r="200" ht="15.75" customHeight="1">
      <c r="A200" s="1"/>
      <c r="B200" s="1"/>
      <c r="C200" s="1"/>
      <c r="D200" s="1"/>
      <c r="E200" s="1"/>
      <c r="F200" s="1"/>
      <c r="M200" s="1"/>
    </row>
    <row r="201" ht="15.75" customHeight="1">
      <c r="A201" s="1"/>
      <c r="B201" s="1"/>
      <c r="C201" s="1"/>
      <c r="D201" s="1"/>
      <c r="E201" s="1"/>
      <c r="F201" s="1"/>
      <c r="M201" s="1"/>
    </row>
    <row r="202" ht="15.75" customHeight="1">
      <c r="A202" s="1"/>
      <c r="B202" s="1"/>
      <c r="C202" s="1"/>
      <c r="D202" s="1"/>
      <c r="E202" s="1"/>
      <c r="F202" s="1"/>
      <c r="M202" s="1"/>
    </row>
    <row r="203" ht="15.75" customHeight="1">
      <c r="A203" s="1"/>
      <c r="B203" s="1"/>
      <c r="C203" s="1"/>
      <c r="D203" s="1"/>
      <c r="E203" s="1"/>
      <c r="F203" s="1"/>
      <c r="M203" s="1"/>
    </row>
    <row r="204" ht="15.75" customHeight="1">
      <c r="A204" s="1"/>
      <c r="B204" s="1"/>
      <c r="C204" s="1"/>
      <c r="D204" s="1"/>
      <c r="E204" s="1"/>
      <c r="F204" s="1"/>
      <c r="M204" s="1"/>
    </row>
    <row r="205" ht="15.75" customHeight="1">
      <c r="A205" s="1"/>
      <c r="B205" s="1"/>
      <c r="C205" s="1"/>
      <c r="D205" s="1"/>
      <c r="E205" s="1"/>
      <c r="F205" s="1"/>
      <c r="M205" s="1"/>
    </row>
    <row r="206" ht="15.75" customHeight="1">
      <c r="A206" s="1"/>
      <c r="B206" s="1"/>
      <c r="C206" s="1"/>
      <c r="D206" s="1"/>
      <c r="E206" s="1"/>
      <c r="F206" s="1"/>
      <c r="M206" s="1"/>
    </row>
    <row r="207" ht="15.75" customHeight="1">
      <c r="A207" s="1"/>
      <c r="B207" s="1"/>
      <c r="C207" s="1"/>
      <c r="D207" s="1"/>
      <c r="E207" s="1"/>
      <c r="F207" s="1"/>
      <c r="M207" s="1"/>
    </row>
    <row r="208" ht="15.75" customHeight="1">
      <c r="A208" s="1"/>
      <c r="B208" s="1"/>
      <c r="C208" s="1"/>
      <c r="D208" s="1"/>
      <c r="E208" s="1"/>
      <c r="F208" s="1"/>
      <c r="M208" s="1"/>
    </row>
    <row r="209" ht="15.75" customHeight="1">
      <c r="A209" s="1"/>
      <c r="B209" s="1"/>
      <c r="C209" s="1"/>
      <c r="D209" s="1"/>
      <c r="E209" s="1"/>
      <c r="F209" s="1"/>
      <c r="M209" s="1"/>
    </row>
    <row r="210" ht="15.75" customHeight="1">
      <c r="A210" s="1"/>
      <c r="B210" s="1"/>
      <c r="C210" s="1"/>
      <c r="D210" s="1"/>
      <c r="E210" s="1"/>
      <c r="F210" s="1"/>
      <c r="M210" s="1"/>
    </row>
    <row r="211" ht="15.75" customHeight="1">
      <c r="A211" s="1"/>
      <c r="B211" s="1"/>
      <c r="C211" s="1"/>
      <c r="D211" s="1"/>
      <c r="E211" s="1"/>
      <c r="F211" s="1"/>
      <c r="M211" s="1"/>
    </row>
    <row r="212" ht="15.75" customHeight="1">
      <c r="A212" s="1"/>
      <c r="B212" s="1"/>
      <c r="C212" s="1"/>
      <c r="D212" s="1"/>
      <c r="E212" s="1"/>
      <c r="F212" s="1"/>
      <c r="M212" s="1"/>
    </row>
    <row r="213" ht="15.75" customHeight="1">
      <c r="A213" s="1"/>
      <c r="B213" s="1"/>
      <c r="C213" s="1"/>
      <c r="D213" s="1"/>
      <c r="E213" s="1"/>
      <c r="F213" s="1"/>
      <c r="M213" s="1"/>
    </row>
    <row r="214" ht="15.75" customHeight="1">
      <c r="A214" s="1"/>
      <c r="B214" s="1"/>
      <c r="C214" s="1"/>
      <c r="D214" s="1"/>
      <c r="E214" s="1"/>
      <c r="F214" s="1"/>
      <c r="M214" s="1"/>
    </row>
    <row r="215" ht="15.75" customHeight="1">
      <c r="A215" s="1"/>
      <c r="B215" s="1"/>
      <c r="C215" s="1"/>
      <c r="D215" s="1"/>
      <c r="E215" s="1"/>
      <c r="F215" s="1"/>
      <c r="M215" s="1"/>
    </row>
    <row r="216" ht="15.75" customHeight="1">
      <c r="A216" s="1"/>
      <c r="B216" s="1"/>
      <c r="C216" s="1"/>
      <c r="D216" s="1"/>
      <c r="E216" s="1"/>
      <c r="F216" s="1"/>
      <c r="M216" s="1"/>
    </row>
    <row r="217" ht="15.75" customHeight="1">
      <c r="A217" s="1"/>
      <c r="B217" s="1"/>
      <c r="C217" s="1"/>
      <c r="D217" s="1"/>
      <c r="E217" s="1"/>
      <c r="F217" s="1"/>
      <c r="M217" s="1"/>
    </row>
    <row r="218" ht="15.75" customHeight="1">
      <c r="A218" s="1"/>
      <c r="B218" s="1"/>
      <c r="C218" s="1"/>
      <c r="D218" s="1"/>
      <c r="E218" s="1"/>
      <c r="F218" s="1"/>
      <c r="M218" s="1"/>
    </row>
    <row r="219" ht="15.75" customHeight="1">
      <c r="A219" s="1"/>
      <c r="B219" s="1"/>
      <c r="C219" s="1"/>
      <c r="D219" s="1"/>
      <c r="E219" s="1"/>
      <c r="F219" s="1"/>
      <c r="M219" s="1"/>
    </row>
    <row r="220" ht="15.75" customHeight="1">
      <c r="A220" s="1"/>
      <c r="B220" s="1"/>
      <c r="C220" s="1"/>
      <c r="D220" s="1"/>
      <c r="E220" s="1"/>
      <c r="F220" s="1"/>
      <c r="M220" s="1"/>
    </row>
    <row r="221" ht="15.75" customHeight="1">
      <c r="A221" s="1"/>
      <c r="B221" s="1"/>
      <c r="C221" s="1"/>
      <c r="D221" s="1"/>
      <c r="E221" s="1"/>
      <c r="F221" s="1"/>
      <c r="M221" s="1"/>
    </row>
    <row r="222" ht="15.75" customHeight="1">
      <c r="A222" s="1"/>
      <c r="B222" s="1"/>
      <c r="C222" s="1"/>
      <c r="D222" s="1"/>
      <c r="E222" s="1"/>
      <c r="F222" s="1"/>
      <c r="M222" s="1"/>
    </row>
    <row r="223" ht="15.75" customHeight="1">
      <c r="A223" s="1"/>
      <c r="B223" s="1"/>
      <c r="C223" s="1"/>
      <c r="D223" s="1"/>
      <c r="E223" s="1"/>
      <c r="F223" s="1"/>
      <c r="M223" s="1"/>
    </row>
    <row r="224" ht="15.75" customHeight="1">
      <c r="A224" s="1"/>
      <c r="B224" s="1"/>
      <c r="C224" s="1"/>
      <c r="D224" s="1"/>
      <c r="E224" s="1"/>
      <c r="F224" s="1"/>
      <c r="M224" s="1"/>
    </row>
    <row r="225" ht="15.75" customHeight="1">
      <c r="A225" s="1"/>
      <c r="B225" s="1"/>
      <c r="C225" s="1"/>
      <c r="D225" s="1"/>
      <c r="E225" s="1"/>
      <c r="F225" s="1"/>
      <c r="M225" s="1"/>
    </row>
    <row r="226" ht="15.75" customHeight="1">
      <c r="A226" s="1"/>
      <c r="B226" s="1"/>
      <c r="C226" s="1"/>
      <c r="D226" s="1"/>
      <c r="E226" s="1"/>
      <c r="F226" s="1"/>
      <c r="M226" s="1"/>
    </row>
    <row r="227" ht="15.75" customHeight="1">
      <c r="A227" s="1"/>
      <c r="B227" s="1"/>
      <c r="C227" s="1"/>
      <c r="D227" s="1"/>
      <c r="E227" s="1"/>
      <c r="F227" s="1"/>
      <c r="M227" s="1"/>
    </row>
    <row r="228" ht="15.75" customHeight="1">
      <c r="A228" s="1"/>
      <c r="B228" s="1"/>
      <c r="C228" s="1"/>
      <c r="D228" s="1"/>
      <c r="E228" s="1"/>
      <c r="F228" s="1"/>
      <c r="M228" s="1"/>
    </row>
    <row r="229" ht="15.75" customHeight="1">
      <c r="A229" s="1"/>
      <c r="B229" s="1"/>
      <c r="C229" s="1"/>
      <c r="D229" s="1"/>
      <c r="E229" s="1"/>
      <c r="F229" s="1"/>
      <c r="M229" s="1"/>
    </row>
    <row r="230" ht="15.75" customHeight="1">
      <c r="A230" s="1"/>
      <c r="B230" s="1"/>
      <c r="C230" s="1"/>
      <c r="D230" s="1"/>
      <c r="E230" s="1"/>
      <c r="F230" s="1"/>
      <c r="M230" s="1"/>
    </row>
    <row r="231" ht="15.75" customHeight="1">
      <c r="A231" s="1"/>
      <c r="B231" s="1"/>
      <c r="C231" s="1"/>
      <c r="D231" s="1"/>
      <c r="E231" s="1"/>
      <c r="F231" s="1"/>
      <c r="M231" s="1"/>
    </row>
    <row r="232" ht="15.75" customHeight="1">
      <c r="A232" s="1"/>
      <c r="B232" s="1"/>
      <c r="C232" s="1"/>
      <c r="D232" s="1"/>
      <c r="E232" s="1"/>
      <c r="F232" s="1"/>
      <c r="M232" s="1"/>
    </row>
    <row r="233" ht="15.75" customHeight="1">
      <c r="A233" s="1"/>
      <c r="B233" s="1"/>
      <c r="C233" s="1"/>
      <c r="D233" s="1"/>
      <c r="E233" s="1"/>
      <c r="F233" s="1"/>
      <c r="M233" s="1"/>
    </row>
    <row r="234" ht="15.75" customHeight="1">
      <c r="A234" s="1"/>
      <c r="B234" s="1"/>
      <c r="C234" s="1"/>
      <c r="D234" s="1"/>
      <c r="E234" s="1"/>
      <c r="F234" s="1"/>
      <c r="M234" s="1"/>
    </row>
    <row r="235" ht="15.75" customHeight="1">
      <c r="A235" s="1"/>
      <c r="B235" s="1"/>
      <c r="C235" s="1"/>
      <c r="D235" s="1"/>
      <c r="E235" s="1"/>
      <c r="F235" s="1"/>
      <c r="M235" s="1"/>
    </row>
    <row r="236" ht="15.75" customHeight="1">
      <c r="A236" s="1"/>
      <c r="B236" s="1"/>
      <c r="C236" s="1"/>
      <c r="D236" s="1"/>
      <c r="E236" s="1"/>
      <c r="F236" s="1"/>
      <c r="M236" s="1"/>
    </row>
    <row r="237" ht="15.75" customHeight="1">
      <c r="A237" s="1"/>
      <c r="B237" s="1"/>
      <c r="C237" s="1"/>
      <c r="D237" s="1"/>
      <c r="E237" s="1"/>
      <c r="F237" s="1"/>
      <c r="M237" s="1"/>
    </row>
    <row r="238" ht="15.75" customHeight="1">
      <c r="A238" s="1"/>
      <c r="B238" s="1"/>
      <c r="C238" s="1"/>
      <c r="D238" s="1"/>
      <c r="E238" s="1"/>
      <c r="F238" s="1"/>
      <c r="M238" s="1"/>
    </row>
    <row r="239" ht="15.75" customHeight="1">
      <c r="A239" s="1"/>
      <c r="B239" s="1"/>
      <c r="C239" s="1"/>
      <c r="D239" s="1"/>
      <c r="E239" s="1"/>
      <c r="F239" s="1"/>
      <c r="M239" s="1"/>
    </row>
    <row r="240" ht="15.75" customHeight="1">
      <c r="A240" s="1"/>
      <c r="B240" s="1"/>
      <c r="C240" s="1"/>
      <c r="D240" s="1"/>
      <c r="E240" s="1"/>
      <c r="F240" s="1"/>
      <c r="M240" s="1"/>
    </row>
    <row r="241" ht="15.75" customHeight="1">
      <c r="A241" s="1"/>
      <c r="B241" s="1"/>
      <c r="C241" s="1"/>
      <c r="D241" s="1"/>
      <c r="E241" s="1"/>
      <c r="F241" s="1"/>
      <c r="M241" s="1"/>
    </row>
    <row r="242" ht="15.75" customHeight="1">
      <c r="A242" s="1"/>
      <c r="B242" s="1"/>
      <c r="C242" s="1"/>
      <c r="D242" s="1"/>
      <c r="E242" s="1"/>
      <c r="F242" s="1"/>
      <c r="M242" s="1"/>
    </row>
    <row r="243" ht="15.75" customHeight="1">
      <c r="A243" s="1"/>
      <c r="B243" s="1"/>
      <c r="C243" s="1"/>
      <c r="D243" s="1"/>
      <c r="E243" s="1"/>
      <c r="F243" s="1"/>
      <c r="M243" s="1"/>
    </row>
    <row r="244" ht="15.75" customHeight="1">
      <c r="A244" s="1"/>
      <c r="B244" s="1"/>
      <c r="C244" s="1"/>
      <c r="D244" s="1"/>
      <c r="E244" s="1"/>
      <c r="F244" s="1"/>
      <c r="M244" s="1"/>
    </row>
    <row r="245" ht="15.75" customHeight="1">
      <c r="A245" s="1"/>
      <c r="B245" s="1"/>
      <c r="C245" s="1"/>
      <c r="D245" s="1"/>
      <c r="E245" s="1"/>
      <c r="F245" s="1"/>
      <c r="M245" s="1"/>
    </row>
    <row r="246" ht="15.75" customHeight="1">
      <c r="A246" s="1"/>
      <c r="B246" s="1"/>
      <c r="C246" s="1"/>
      <c r="D246" s="1"/>
      <c r="E246" s="1"/>
      <c r="F246" s="1"/>
      <c r="M246" s="1"/>
    </row>
    <row r="247" ht="15.75" customHeight="1">
      <c r="A247" s="1"/>
      <c r="B247" s="1"/>
      <c r="C247" s="1"/>
      <c r="D247" s="1"/>
      <c r="E247" s="1"/>
      <c r="F247" s="1"/>
      <c r="M247" s="1"/>
    </row>
    <row r="248" ht="15.75" customHeight="1">
      <c r="A248" s="1"/>
      <c r="B248" s="1"/>
      <c r="C248" s="1"/>
      <c r="D248" s="1"/>
      <c r="E248" s="1"/>
      <c r="F248" s="1"/>
      <c r="M248" s="1"/>
    </row>
    <row r="249" ht="15.75" customHeight="1">
      <c r="A249" s="1"/>
      <c r="B249" s="1"/>
      <c r="C249" s="1"/>
      <c r="D249" s="1"/>
      <c r="E249" s="1"/>
      <c r="F249" s="1"/>
      <c r="M249" s="1"/>
    </row>
    <row r="250" ht="15.75" customHeight="1">
      <c r="A250" s="1"/>
      <c r="B250" s="1"/>
      <c r="C250" s="1"/>
      <c r="D250" s="1"/>
      <c r="E250" s="1"/>
      <c r="F250" s="1"/>
      <c r="M250" s="1"/>
    </row>
    <row r="251" ht="15.75" customHeight="1">
      <c r="A251" s="1"/>
      <c r="B251" s="1"/>
      <c r="C251" s="1"/>
      <c r="D251" s="1"/>
      <c r="E251" s="1"/>
      <c r="F251" s="1"/>
      <c r="M251" s="1"/>
    </row>
    <row r="252" ht="15.75" customHeight="1">
      <c r="A252" s="1"/>
      <c r="B252" s="1"/>
      <c r="C252" s="1"/>
      <c r="D252" s="1"/>
      <c r="E252" s="1"/>
      <c r="F252" s="1"/>
      <c r="M252" s="1"/>
    </row>
    <row r="253" ht="15.75" customHeight="1">
      <c r="A253" s="1"/>
      <c r="B253" s="1"/>
      <c r="C253" s="1"/>
      <c r="D253" s="1"/>
      <c r="E253" s="1"/>
      <c r="F253" s="1"/>
      <c r="M253" s="1"/>
    </row>
    <row r="254" ht="15.75" customHeight="1">
      <c r="A254" s="1"/>
      <c r="B254" s="1"/>
      <c r="C254" s="1"/>
      <c r="D254" s="1"/>
      <c r="E254" s="1"/>
      <c r="F254" s="1"/>
      <c r="M254" s="1"/>
    </row>
    <row r="255" ht="15.75" customHeight="1">
      <c r="A255" s="1"/>
      <c r="B255" s="1"/>
      <c r="C255" s="1"/>
      <c r="D255" s="1"/>
      <c r="E255" s="1"/>
      <c r="F255" s="1"/>
      <c r="M255" s="1"/>
    </row>
    <row r="256" ht="15.75" customHeight="1">
      <c r="A256" s="1"/>
      <c r="B256" s="1"/>
      <c r="C256" s="1"/>
      <c r="D256" s="1"/>
      <c r="E256" s="1"/>
      <c r="F256" s="1"/>
      <c r="M256" s="1"/>
    </row>
    <row r="257" ht="15.75" customHeight="1">
      <c r="A257" s="1"/>
      <c r="B257" s="1"/>
      <c r="C257" s="1"/>
      <c r="D257" s="1"/>
      <c r="E257" s="1"/>
      <c r="F257" s="1"/>
      <c r="M257" s="1"/>
    </row>
    <row r="258" ht="15.75" customHeight="1">
      <c r="A258" s="1"/>
      <c r="B258" s="1"/>
      <c r="C258" s="1"/>
      <c r="D258" s="1"/>
      <c r="E258" s="1"/>
      <c r="F258" s="1"/>
      <c r="M258" s="1"/>
    </row>
    <row r="259" ht="15.75" customHeight="1">
      <c r="A259" s="1"/>
      <c r="B259" s="1"/>
      <c r="C259" s="1"/>
      <c r="D259" s="1"/>
      <c r="E259" s="1"/>
      <c r="F259" s="1"/>
      <c r="M259" s="1"/>
    </row>
    <row r="260" ht="15.75" customHeight="1">
      <c r="A260" s="1"/>
      <c r="B260" s="1"/>
      <c r="C260" s="1"/>
      <c r="D260" s="1"/>
      <c r="E260" s="1"/>
      <c r="F260" s="1"/>
      <c r="M260" s="1"/>
    </row>
    <row r="261" ht="15.75" customHeight="1">
      <c r="A261" s="1"/>
      <c r="B261" s="1"/>
      <c r="C261" s="1"/>
      <c r="D261" s="1"/>
      <c r="E261" s="1"/>
      <c r="F261" s="1"/>
      <c r="M261" s="1"/>
    </row>
    <row r="262" ht="15.75" customHeight="1">
      <c r="A262" s="1"/>
      <c r="B262" s="1"/>
      <c r="C262" s="1"/>
      <c r="D262" s="1"/>
      <c r="E262" s="1"/>
      <c r="F262" s="1"/>
      <c r="M262" s="1"/>
    </row>
    <row r="263" ht="15.75" customHeight="1">
      <c r="A263" s="1"/>
      <c r="B263" s="1"/>
      <c r="C263" s="1"/>
      <c r="D263" s="1"/>
      <c r="E263" s="1"/>
      <c r="F263" s="1"/>
      <c r="M263" s="1"/>
    </row>
    <row r="264" ht="15.75" customHeight="1">
      <c r="A264" s="1"/>
      <c r="B264" s="1"/>
      <c r="C264" s="1"/>
      <c r="D264" s="1"/>
      <c r="E264" s="1"/>
      <c r="F264" s="1"/>
      <c r="M264" s="1"/>
    </row>
    <row r="265" ht="15.75" customHeight="1">
      <c r="A265" s="1"/>
      <c r="B265" s="1"/>
      <c r="C265" s="1"/>
      <c r="D265" s="1"/>
      <c r="E265" s="1"/>
      <c r="F265" s="1"/>
      <c r="M265" s="1"/>
    </row>
    <row r="266" ht="15.75" customHeight="1">
      <c r="A266" s="1"/>
      <c r="B266" s="1"/>
      <c r="C266" s="1"/>
      <c r="D266" s="1"/>
      <c r="E266" s="1"/>
      <c r="F266" s="1"/>
      <c r="M266" s="1"/>
    </row>
    <row r="267" ht="15.75" customHeight="1">
      <c r="A267" s="1"/>
      <c r="B267" s="1"/>
      <c r="C267" s="1"/>
      <c r="D267" s="1"/>
      <c r="E267" s="1"/>
      <c r="F267" s="1"/>
      <c r="M267" s="1"/>
    </row>
    <row r="268" ht="15.75" customHeight="1">
      <c r="A268" s="1"/>
      <c r="B268" s="1"/>
      <c r="C268" s="1"/>
      <c r="D268" s="1"/>
      <c r="E268" s="1"/>
      <c r="F268" s="1"/>
      <c r="M268" s="1"/>
    </row>
    <row r="269" ht="15.75" customHeight="1">
      <c r="A269" s="1"/>
      <c r="B269" s="1"/>
      <c r="C269" s="1"/>
      <c r="D269" s="1"/>
      <c r="E269" s="1"/>
      <c r="F269" s="1"/>
      <c r="M269" s="1"/>
    </row>
    <row r="270" ht="15.75" customHeight="1">
      <c r="A270" s="1"/>
      <c r="B270" s="1"/>
      <c r="C270" s="1"/>
      <c r="D270" s="1"/>
      <c r="E270" s="1"/>
      <c r="F270" s="1"/>
      <c r="M270" s="1"/>
    </row>
    <row r="271" ht="15.75" customHeight="1">
      <c r="A271" s="1"/>
      <c r="B271" s="1"/>
      <c r="C271" s="1"/>
      <c r="D271" s="1"/>
      <c r="E271" s="1"/>
      <c r="F271" s="1"/>
      <c r="M271" s="1"/>
    </row>
    <row r="272" ht="15.75" customHeight="1">
      <c r="A272" s="1"/>
      <c r="B272" s="1"/>
      <c r="C272" s="1"/>
      <c r="D272" s="1"/>
      <c r="E272" s="1"/>
      <c r="F272" s="1"/>
      <c r="M272" s="1"/>
    </row>
    <row r="273" ht="15.75" customHeight="1">
      <c r="A273" s="1"/>
      <c r="B273" s="1"/>
      <c r="C273" s="1"/>
      <c r="D273" s="1"/>
      <c r="E273" s="1"/>
      <c r="F273" s="1"/>
      <c r="M273" s="1"/>
    </row>
    <row r="274" ht="15.75" customHeight="1">
      <c r="A274" s="1"/>
      <c r="B274" s="1"/>
      <c r="C274" s="1"/>
      <c r="D274" s="1"/>
      <c r="E274" s="1"/>
      <c r="F274" s="1"/>
      <c r="M274" s="1"/>
    </row>
    <row r="275" ht="15.75" customHeight="1">
      <c r="A275" s="1"/>
      <c r="B275" s="1"/>
      <c r="C275" s="1"/>
      <c r="D275" s="1"/>
      <c r="E275" s="1"/>
      <c r="F275" s="1"/>
      <c r="M275" s="1"/>
    </row>
    <row r="276" ht="15.75" customHeight="1">
      <c r="A276" s="1"/>
      <c r="B276" s="1"/>
      <c r="C276" s="1"/>
      <c r="D276" s="1"/>
      <c r="E276" s="1"/>
      <c r="F276" s="1"/>
      <c r="M276" s="1"/>
    </row>
    <row r="277" ht="15.75" customHeight="1">
      <c r="A277" s="1"/>
      <c r="B277" s="1"/>
      <c r="C277" s="1"/>
      <c r="D277" s="1"/>
      <c r="E277" s="1"/>
      <c r="F277" s="1"/>
      <c r="M277" s="1"/>
    </row>
    <row r="278" ht="15.75" customHeight="1">
      <c r="A278" s="1"/>
      <c r="B278" s="1"/>
      <c r="C278" s="1"/>
      <c r="D278" s="1"/>
      <c r="E278" s="1"/>
      <c r="F278" s="1"/>
      <c r="M278" s="1"/>
    </row>
    <row r="279" ht="15.75" customHeight="1">
      <c r="A279" s="1"/>
      <c r="B279" s="1"/>
      <c r="C279" s="1"/>
      <c r="D279" s="1"/>
      <c r="E279" s="1"/>
      <c r="F279" s="1"/>
      <c r="M279" s="1"/>
    </row>
    <row r="280" ht="15.75" customHeight="1">
      <c r="A280" s="1"/>
      <c r="B280" s="1"/>
      <c r="C280" s="1"/>
      <c r="D280" s="1"/>
      <c r="E280" s="1"/>
      <c r="F280" s="1"/>
      <c r="M280" s="1"/>
    </row>
    <row r="281" ht="15.75" customHeight="1">
      <c r="A281" s="1"/>
      <c r="B281" s="1"/>
      <c r="C281" s="1"/>
      <c r="D281" s="1"/>
      <c r="E281" s="1"/>
      <c r="F281" s="1"/>
      <c r="M281" s="1"/>
    </row>
    <row r="282" ht="15.75" customHeight="1">
      <c r="A282" s="1"/>
      <c r="B282" s="1"/>
      <c r="C282" s="1"/>
      <c r="D282" s="1"/>
      <c r="E282" s="1"/>
      <c r="F282" s="1"/>
      <c r="M282" s="1"/>
    </row>
    <row r="283" ht="15.75" customHeight="1">
      <c r="A283" s="1"/>
      <c r="B283" s="1"/>
      <c r="C283" s="1"/>
      <c r="D283" s="1"/>
      <c r="E283" s="1"/>
      <c r="F283" s="1"/>
      <c r="M283" s="1"/>
    </row>
    <row r="284" ht="15.75" customHeight="1">
      <c r="A284" s="1"/>
      <c r="B284" s="1"/>
      <c r="C284" s="1"/>
      <c r="D284" s="1"/>
      <c r="E284" s="1"/>
      <c r="F284" s="1"/>
      <c r="M284" s="1"/>
    </row>
    <row r="285" ht="15.75" customHeight="1">
      <c r="A285" s="1"/>
      <c r="B285" s="1"/>
      <c r="C285" s="1"/>
      <c r="D285" s="1"/>
      <c r="E285" s="1"/>
      <c r="F285" s="1"/>
      <c r="M285" s="1"/>
    </row>
    <row r="286" ht="15.75" customHeight="1">
      <c r="A286" s="1"/>
      <c r="B286" s="1"/>
      <c r="C286" s="1"/>
      <c r="D286" s="1"/>
      <c r="E286" s="1"/>
      <c r="F286" s="1"/>
      <c r="M286" s="1"/>
    </row>
    <row r="287" ht="15.75" customHeight="1">
      <c r="A287" s="1"/>
      <c r="B287" s="1"/>
      <c r="C287" s="1"/>
      <c r="D287" s="1"/>
      <c r="E287" s="1"/>
      <c r="F287" s="1"/>
      <c r="M287" s="1"/>
    </row>
    <row r="288" ht="15.75" customHeight="1">
      <c r="A288" s="1"/>
      <c r="B288" s="1"/>
      <c r="C288" s="1"/>
      <c r="D288" s="1"/>
      <c r="E288" s="1"/>
      <c r="F288" s="1"/>
      <c r="M288" s="1"/>
    </row>
    <row r="289" ht="15.75" customHeight="1">
      <c r="A289" s="1"/>
      <c r="B289" s="1"/>
      <c r="C289" s="1"/>
      <c r="D289" s="1"/>
      <c r="E289" s="1"/>
      <c r="F289" s="1"/>
      <c r="M289" s="1"/>
    </row>
    <row r="290" ht="15.75" customHeight="1">
      <c r="A290" s="1"/>
      <c r="B290" s="1"/>
      <c r="C290" s="1"/>
      <c r="D290" s="1"/>
      <c r="E290" s="1"/>
      <c r="F290" s="1"/>
      <c r="M290" s="1"/>
    </row>
    <row r="291" ht="15.75" customHeight="1">
      <c r="A291" s="1"/>
      <c r="B291" s="1"/>
      <c r="C291" s="1"/>
      <c r="D291" s="1"/>
      <c r="E291" s="1"/>
      <c r="F291" s="1"/>
      <c r="M291" s="1"/>
    </row>
    <row r="292" ht="15.75" customHeight="1">
      <c r="A292" s="1"/>
      <c r="B292" s="1"/>
      <c r="C292" s="1"/>
      <c r="D292" s="1"/>
      <c r="E292" s="1"/>
      <c r="F292" s="1"/>
      <c r="M292" s="1"/>
    </row>
    <row r="293" ht="15.75" customHeight="1">
      <c r="A293" s="1"/>
      <c r="B293" s="1"/>
      <c r="C293" s="1"/>
      <c r="D293" s="1"/>
      <c r="E293" s="1"/>
      <c r="F293" s="1"/>
      <c r="M293" s="1"/>
    </row>
    <row r="294" ht="15.75" customHeight="1">
      <c r="A294" s="1"/>
      <c r="B294" s="1"/>
      <c r="C294" s="1"/>
      <c r="D294" s="1"/>
      <c r="E294" s="1"/>
      <c r="F294" s="1"/>
      <c r="M294" s="1"/>
    </row>
    <row r="295" ht="15.75" customHeight="1">
      <c r="A295" s="1"/>
      <c r="B295" s="1"/>
      <c r="C295" s="1"/>
      <c r="D295" s="1"/>
      <c r="E295" s="1"/>
      <c r="F295" s="1"/>
      <c r="M295" s="1"/>
    </row>
    <row r="296" ht="15.75" customHeight="1">
      <c r="A296" s="1"/>
      <c r="B296" s="1"/>
      <c r="C296" s="1"/>
      <c r="D296" s="1"/>
      <c r="E296" s="1"/>
      <c r="F296" s="1"/>
      <c r="M296" s="1"/>
    </row>
    <row r="297" ht="15.75" customHeight="1">
      <c r="A297" s="1"/>
      <c r="B297" s="1"/>
      <c r="C297" s="1"/>
      <c r="D297" s="1"/>
      <c r="E297" s="1"/>
      <c r="F297" s="1"/>
      <c r="M297" s="1"/>
    </row>
    <row r="298" ht="15.75" customHeight="1">
      <c r="A298" s="1"/>
      <c r="B298" s="1"/>
      <c r="C298" s="1"/>
      <c r="D298" s="1"/>
      <c r="E298" s="1"/>
      <c r="F298" s="1"/>
      <c r="M298" s="1"/>
    </row>
    <row r="299" ht="15.75" customHeight="1">
      <c r="A299" s="1"/>
      <c r="B299" s="1"/>
      <c r="C299" s="1"/>
      <c r="D299" s="1"/>
      <c r="E299" s="1"/>
      <c r="F299" s="1"/>
      <c r="M299" s="1"/>
    </row>
    <row r="300" ht="15.75" customHeight="1">
      <c r="A300" s="1"/>
      <c r="B300" s="1"/>
      <c r="C300" s="1"/>
      <c r="D300" s="1"/>
      <c r="E300" s="1"/>
      <c r="F300" s="1"/>
      <c r="M300" s="1"/>
    </row>
    <row r="301" ht="15.75" customHeight="1">
      <c r="A301" s="1"/>
      <c r="B301" s="1"/>
      <c r="C301" s="1"/>
      <c r="D301" s="1"/>
      <c r="E301" s="1"/>
      <c r="F301" s="1"/>
      <c r="M301" s="1"/>
    </row>
    <row r="302" ht="15.75" customHeight="1">
      <c r="A302" s="1"/>
      <c r="B302" s="1"/>
      <c r="C302" s="1"/>
      <c r="D302" s="1"/>
      <c r="E302" s="1"/>
      <c r="F302" s="1"/>
      <c r="M302" s="1"/>
    </row>
    <row r="303" ht="15.75" customHeight="1">
      <c r="A303" s="1"/>
      <c r="B303" s="1"/>
      <c r="C303" s="1"/>
      <c r="D303" s="1"/>
      <c r="E303" s="1"/>
      <c r="F303" s="1"/>
      <c r="M303" s="1"/>
    </row>
    <row r="304" ht="15.75" customHeight="1">
      <c r="A304" s="1"/>
      <c r="B304" s="1"/>
      <c r="C304" s="1"/>
      <c r="D304" s="1"/>
      <c r="E304" s="1"/>
      <c r="F304" s="1"/>
      <c r="M304" s="1"/>
    </row>
    <row r="305" ht="15.75" customHeight="1">
      <c r="A305" s="1"/>
      <c r="B305" s="1"/>
      <c r="C305" s="1"/>
      <c r="D305" s="1"/>
      <c r="E305" s="1"/>
      <c r="F305" s="1"/>
      <c r="M305" s="1"/>
    </row>
    <row r="306" ht="15.75" customHeight="1">
      <c r="A306" s="1"/>
      <c r="B306" s="1"/>
      <c r="C306" s="1"/>
      <c r="D306" s="1"/>
      <c r="E306" s="1"/>
      <c r="F306" s="1"/>
      <c r="M306" s="1"/>
    </row>
    <row r="307" ht="15.75" customHeight="1">
      <c r="A307" s="1"/>
      <c r="B307" s="1"/>
      <c r="C307" s="1"/>
      <c r="D307" s="1"/>
      <c r="E307" s="1"/>
      <c r="F307" s="1"/>
      <c r="M307" s="1"/>
    </row>
    <row r="308" ht="15.75" customHeight="1">
      <c r="A308" s="1"/>
      <c r="B308" s="1"/>
      <c r="C308" s="1"/>
      <c r="D308" s="1"/>
      <c r="E308" s="1"/>
      <c r="F308" s="1"/>
      <c r="M308" s="1"/>
    </row>
    <row r="309" ht="15.75" customHeight="1">
      <c r="A309" s="1"/>
      <c r="B309" s="1"/>
      <c r="C309" s="1"/>
      <c r="D309" s="1"/>
      <c r="E309" s="1"/>
      <c r="F309" s="1"/>
      <c r="M309" s="1"/>
    </row>
    <row r="310" ht="15.75" customHeight="1">
      <c r="A310" s="1"/>
      <c r="B310" s="1"/>
      <c r="C310" s="1"/>
      <c r="D310" s="1"/>
      <c r="E310" s="1"/>
      <c r="F310" s="1"/>
      <c r="M310" s="1"/>
    </row>
    <row r="311" ht="15.75" customHeight="1">
      <c r="A311" s="1"/>
      <c r="B311" s="1"/>
      <c r="C311" s="1"/>
      <c r="D311" s="1"/>
      <c r="E311" s="1"/>
      <c r="F311" s="1"/>
      <c r="M311" s="1"/>
    </row>
    <row r="312" ht="15.75" customHeight="1">
      <c r="A312" s="1"/>
      <c r="B312" s="1"/>
      <c r="C312" s="1"/>
      <c r="D312" s="1"/>
      <c r="E312" s="1"/>
      <c r="F312" s="1"/>
      <c r="M312" s="1"/>
    </row>
    <row r="313" ht="15.75" customHeight="1">
      <c r="A313" s="1"/>
      <c r="B313" s="1"/>
      <c r="C313" s="1"/>
      <c r="D313" s="1"/>
      <c r="E313" s="1"/>
      <c r="F313" s="1"/>
      <c r="M313" s="1"/>
    </row>
    <row r="314" ht="15.75" customHeight="1">
      <c r="A314" s="1"/>
      <c r="B314" s="1"/>
      <c r="C314" s="1"/>
      <c r="D314" s="1"/>
      <c r="E314" s="1"/>
      <c r="F314" s="1"/>
      <c r="M314" s="1"/>
    </row>
    <row r="315" ht="15.75" customHeight="1">
      <c r="A315" s="1"/>
      <c r="B315" s="1"/>
      <c r="C315" s="1"/>
      <c r="D315" s="1"/>
      <c r="E315" s="1"/>
      <c r="F315" s="1"/>
      <c r="M315" s="1"/>
    </row>
    <row r="316" ht="15.75" customHeight="1">
      <c r="A316" s="1"/>
      <c r="B316" s="1"/>
      <c r="C316" s="1"/>
      <c r="D316" s="1"/>
      <c r="E316" s="1"/>
      <c r="F316" s="1"/>
      <c r="M316" s="1"/>
    </row>
    <row r="317" ht="15.75" customHeight="1">
      <c r="A317" s="1"/>
      <c r="B317" s="1"/>
      <c r="C317" s="1"/>
      <c r="D317" s="1"/>
      <c r="E317" s="1"/>
      <c r="F317" s="1"/>
      <c r="M317" s="1"/>
    </row>
    <row r="318" ht="15.75" customHeight="1">
      <c r="A318" s="1"/>
      <c r="B318" s="1"/>
      <c r="C318" s="1"/>
      <c r="D318" s="1"/>
      <c r="E318" s="1"/>
      <c r="F318" s="1"/>
      <c r="M318" s="1"/>
    </row>
    <row r="319" ht="15.75" customHeight="1">
      <c r="A319" s="1"/>
      <c r="B319" s="1"/>
      <c r="C319" s="1"/>
      <c r="D319" s="1"/>
      <c r="E319" s="1"/>
      <c r="F319" s="1"/>
      <c r="M319" s="1"/>
    </row>
    <row r="320" ht="15.75" customHeight="1">
      <c r="A320" s="1"/>
      <c r="B320" s="1"/>
      <c r="C320" s="1"/>
      <c r="D320" s="1"/>
      <c r="E320" s="1"/>
      <c r="F320" s="1"/>
      <c r="M320" s="1"/>
    </row>
    <row r="321" ht="15.75" customHeight="1">
      <c r="A321" s="1"/>
      <c r="B321" s="1"/>
      <c r="C321" s="1"/>
      <c r="D321" s="1"/>
      <c r="E321" s="1"/>
      <c r="F321" s="1"/>
      <c r="M321" s="1"/>
    </row>
    <row r="322" ht="15.75" customHeight="1">
      <c r="A322" s="1"/>
      <c r="B322" s="1"/>
      <c r="C322" s="1"/>
      <c r="D322" s="1"/>
      <c r="E322" s="1"/>
      <c r="F322" s="1"/>
      <c r="M322" s="1"/>
    </row>
    <row r="323" ht="15.75" customHeight="1">
      <c r="A323" s="1"/>
      <c r="B323" s="1"/>
      <c r="C323" s="1"/>
      <c r="D323" s="1"/>
      <c r="E323" s="1"/>
      <c r="F323" s="1"/>
      <c r="M323" s="1"/>
    </row>
    <row r="324" ht="15.75" customHeight="1">
      <c r="A324" s="1"/>
      <c r="B324" s="1"/>
      <c r="C324" s="1"/>
      <c r="D324" s="1"/>
      <c r="E324" s="1"/>
      <c r="F324" s="1"/>
      <c r="M324" s="1"/>
    </row>
    <row r="325" ht="15.75" customHeight="1">
      <c r="A325" s="1"/>
      <c r="B325" s="1"/>
      <c r="C325" s="1"/>
      <c r="D325" s="1"/>
      <c r="E325" s="1"/>
      <c r="F325" s="1"/>
      <c r="M325" s="1"/>
    </row>
    <row r="326" ht="15.75" customHeight="1">
      <c r="A326" s="1"/>
      <c r="B326" s="1"/>
      <c r="C326" s="1"/>
      <c r="D326" s="1"/>
      <c r="E326" s="1"/>
      <c r="F326" s="1"/>
      <c r="M326" s="1"/>
    </row>
    <row r="327" ht="15.75" customHeight="1">
      <c r="A327" s="1"/>
      <c r="B327" s="1"/>
      <c r="C327" s="1"/>
      <c r="D327" s="1"/>
      <c r="E327" s="1"/>
      <c r="F327" s="1"/>
      <c r="M327" s="1"/>
    </row>
    <row r="328" ht="15.75" customHeight="1">
      <c r="A328" s="1"/>
      <c r="B328" s="1"/>
      <c r="C328" s="1"/>
      <c r="D328" s="1"/>
      <c r="E328" s="1"/>
      <c r="F328" s="1"/>
      <c r="M328" s="1"/>
    </row>
    <row r="329" ht="15.75" customHeight="1">
      <c r="A329" s="1"/>
      <c r="B329" s="1"/>
      <c r="C329" s="1"/>
      <c r="D329" s="1"/>
      <c r="E329" s="1"/>
      <c r="F329" s="1"/>
      <c r="M329" s="1"/>
    </row>
    <row r="330" ht="15.75" customHeight="1">
      <c r="A330" s="1"/>
      <c r="B330" s="1"/>
      <c r="C330" s="1"/>
      <c r="D330" s="1"/>
      <c r="E330" s="1"/>
      <c r="F330" s="1"/>
      <c r="M330" s="1"/>
    </row>
    <row r="331" ht="15.75" customHeight="1">
      <c r="A331" s="1"/>
      <c r="B331" s="1"/>
      <c r="C331" s="1"/>
      <c r="D331" s="1"/>
      <c r="E331" s="1"/>
      <c r="F331" s="1"/>
      <c r="M331" s="1"/>
    </row>
    <row r="332" ht="15.75" customHeight="1">
      <c r="A332" s="1"/>
      <c r="B332" s="1"/>
      <c r="C332" s="1"/>
      <c r="D332" s="1"/>
      <c r="E332" s="1"/>
      <c r="F332" s="1"/>
      <c r="M332" s="1"/>
    </row>
    <row r="333" ht="15.75" customHeight="1">
      <c r="A333" s="1"/>
      <c r="B333" s="1"/>
      <c r="C333" s="1"/>
      <c r="D333" s="1"/>
      <c r="E333" s="1"/>
      <c r="F333" s="1"/>
      <c r="M333" s="1"/>
    </row>
    <row r="334" ht="15.75" customHeight="1">
      <c r="A334" s="1"/>
      <c r="B334" s="1"/>
      <c r="C334" s="1"/>
      <c r="D334" s="1"/>
      <c r="E334" s="1"/>
      <c r="F334" s="1"/>
      <c r="M334" s="1"/>
    </row>
    <row r="335" ht="15.75" customHeight="1">
      <c r="A335" s="1"/>
      <c r="B335" s="1"/>
      <c r="C335" s="1"/>
      <c r="D335" s="1"/>
      <c r="E335" s="1"/>
      <c r="F335" s="1"/>
      <c r="M335" s="1"/>
    </row>
    <row r="336" ht="15.75" customHeight="1">
      <c r="A336" s="1"/>
      <c r="B336" s="1"/>
      <c r="C336" s="1"/>
      <c r="D336" s="1"/>
      <c r="E336" s="1"/>
      <c r="F336" s="1"/>
      <c r="M336" s="1"/>
    </row>
    <row r="337" ht="15.75" customHeight="1">
      <c r="A337" s="1"/>
      <c r="B337" s="1"/>
      <c r="C337" s="1"/>
      <c r="D337" s="1"/>
      <c r="E337" s="1"/>
      <c r="F337" s="1"/>
      <c r="M337" s="1"/>
    </row>
    <row r="338" ht="15.75" customHeight="1">
      <c r="A338" s="1"/>
      <c r="B338" s="1"/>
      <c r="C338" s="1"/>
      <c r="D338" s="1"/>
      <c r="E338" s="1"/>
      <c r="F338" s="1"/>
      <c r="M338" s="1"/>
    </row>
    <row r="339" ht="15.75" customHeight="1">
      <c r="A339" s="1"/>
      <c r="B339" s="1"/>
      <c r="C339" s="1"/>
      <c r="D339" s="1"/>
      <c r="E339" s="1"/>
      <c r="F339" s="1"/>
      <c r="M339" s="1"/>
    </row>
    <row r="340" ht="15.75" customHeight="1">
      <c r="A340" s="1"/>
      <c r="B340" s="1"/>
      <c r="C340" s="1"/>
      <c r="D340" s="1"/>
      <c r="E340" s="1"/>
      <c r="F340" s="1"/>
      <c r="M340" s="1"/>
    </row>
    <row r="341" ht="15.75" customHeight="1">
      <c r="A341" s="1"/>
      <c r="B341" s="1"/>
      <c r="C341" s="1"/>
      <c r="D341" s="1"/>
      <c r="E341" s="1"/>
      <c r="F341" s="1"/>
      <c r="M341" s="1"/>
    </row>
    <row r="342" ht="15.75" customHeight="1">
      <c r="A342" s="1"/>
      <c r="B342" s="1"/>
      <c r="C342" s="1"/>
      <c r="D342" s="1"/>
      <c r="E342" s="1"/>
      <c r="F342" s="1"/>
      <c r="M342" s="1"/>
    </row>
    <row r="343" ht="15.75" customHeight="1">
      <c r="A343" s="1"/>
      <c r="B343" s="1"/>
      <c r="C343" s="1"/>
      <c r="D343" s="1"/>
      <c r="E343" s="1"/>
      <c r="F343" s="1"/>
      <c r="M343" s="1"/>
    </row>
    <row r="344" ht="15.75" customHeight="1">
      <c r="A344" s="1"/>
      <c r="B344" s="1"/>
      <c r="C344" s="1"/>
      <c r="D344" s="1"/>
      <c r="E344" s="1"/>
      <c r="F344" s="1"/>
      <c r="M344" s="1"/>
    </row>
    <row r="345" ht="15.75" customHeight="1">
      <c r="A345" s="1"/>
      <c r="B345" s="1"/>
      <c r="C345" s="1"/>
      <c r="D345" s="1"/>
      <c r="E345" s="1"/>
      <c r="F345" s="1"/>
      <c r="M345" s="1"/>
    </row>
    <row r="346" ht="15.75" customHeight="1">
      <c r="A346" s="1"/>
      <c r="B346" s="1"/>
      <c r="C346" s="1"/>
      <c r="D346" s="1"/>
      <c r="E346" s="1"/>
      <c r="F346" s="1"/>
      <c r="M346" s="1"/>
    </row>
    <row r="347" ht="15.75" customHeight="1">
      <c r="A347" s="1"/>
      <c r="B347" s="1"/>
      <c r="C347" s="1"/>
      <c r="D347" s="1"/>
      <c r="E347" s="1"/>
      <c r="F347" s="1"/>
      <c r="M347" s="1"/>
    </row>
    <row r="348" ht="15.75" customHeight="1">
      <c r="A348" s="1"/>
      <c r="B348" s="1"/>
      <c r="C348" s="1"/>
      <c r="D348" s="1"/>
      <c r="E348" s="1"/>
      <c r="F348" s="1"/>
      <c r="M348" s="1"/>
    </row>
    <row r="349" ht="15.75" customHeight="1">
      <c r="A349" s="1"/>
      <c r="B349" s="1"/>
      <c r="C349" s="1"/>
      <c r="D349" s="1"/>
      <c r="E349" s="1"/>
      <c r="F349" s="1"/>
      <c r="M349" s="1"/>
    </row>
    <row r="350" ht="15.75" customHeight="1">
      <c r="A350" s="1"/>
      <c r="B350" s="1"/>
      <c r="C350" s="1"/>
      <c r="D350" s="1"/>
      <c r="E350" s="1"/>
      <c r="F350" s="1"/>
      <c r="M350" s="1"/>
    </row>
    <row r="351" ht="15.75" customHeight="1">
      <c r="A351" s="1"/>
      <c r="B351" s="1"/>
      <c r="C351" s="1"/>
      <c r="D351" s="1"/>
      <c r="E351" s="1"/>
      <c r="F351" s="1"/>
      <c r="M351" s="1"/>
    </row>
    <row r="352" ht="15.75" customHeight="1">
      <c r="A352" s="1"/>
      <c r="B352" s="1"/>
      <c r="C352" s="1"/>
      <c r="D352" s="1"/>
      <c r="E352" s="1"/>
      <c r="F352" s="1"/>
      <c r="M352" s="1"/>
    </row>
    <row r="353" ht="15.75" customHeight="1">
      <c r="A353" s="1"/>
      <c r="B353" s="1"/>
      <c r="C353" s="1"/>
      <c r="D353" s="1"/>
      <c r="E353" s="1"/>
      <c r="F353" s="1"/>
      <c r="M353" s="1"/>
    </row>
    <row r="354" ht="15.75" customHeight="1">
      <c r="A354" s="1"/>
      <c r="B354" s="1"/>
      <c r="C354" s="1"/>
      <c r="D354" s="1"/>
      <c r="E354" s="1"/>
      <c r="F354" s="1"/>
      <c r="M354" s="1"/>
    </row>
    <row r="355" ht="15.75" customHeight="1">
      <c r="A355" s="1"/>
      <c r="B355" s="1"/>
      <c r="C355" s="1"/>
      <c r="D355" s="1"/>
      <c r="E355" s="1"/>
      <c r="F355" s="1"/>
      <c r="M355" s="1"/>
    </row>
    <row r="356" ht="15.75" customHeight="1">
      <c r="A356" s="1"/>
      <c r="B356" s="1"/>
      <c r="C356" s="1"/>
      <c r="D356" s="1"/>
      <c r="E356" s="1"/>
      <c r="F356" s="1"/>
      <c r="M356" s="1"/>
    </row>
    <row r="357" ht="15.75" customHeight="1">
      <c r="A357" s="1"/>
      <c r="B357" s="1"/>
      <c r="C357" s="1"/>
      <c r="D357" s="1"/>
      <c r="E357" s="1"/>
      <c r="F357" s="1"/>
      <c r="M357" s="1"/>
    </row>
    <row r="358" ht="15.75" customHeight="1">
      <c r="A358" s="1"/>
      <c r="B358" s="1"/>
      <c r="C358" s="1"/>
      <c r="D358" s="1"/>
      <c r="E358" s="1"/>
      <c r="F358" s="1"/>
      <c r="M358" s="1"/>
    </row>
    <row r="359" ht="15.75" customHeight="1">
      <c r="A359" s="1"/>
      <c r="B359" s="1"/>
      <c r="C359" s="1"/>
      <c r="D359" s="1"/>
      <c r="E359" s="1"/>
      <c r="F359" s="1"/>
      <c r="M359" s="1"/>
    </row>
    <row r="360" ht="15.75" customHeight="1">
      <c r="A360" s="1"/>
      <c r="B360" s="1"/>
      <c r="C360" s="1"/>
      <c r="D360" s="1"/>
      <c r="E360" s="1"/>
      <c r="F360" s="1"/>
      <c r="M360" s="1"/>
    </row>
    <row r="361" ht="15.75" customHeight="1">
      <c r="A361" s="1"/>
      <c r="B361" s="1"/>
      <c r="C361" s="1"/>
      <c r="D361" s="1"/>
      <c r="E361" s="1"/>
      <c r="F361" s="1"/>
      <c r="M361" s="1"/>
    </row>
    <row r="362" ht="15.75" customHeight="1">
      <c r="A362" s="1"/>
      <c r="B362" s="1"/>
      <c r="C362" s="1"/>
      <c r="D362" s="1"/>
      <c r="E362" s="1"/>
      <c r="F362" s="1"/>
      <c r="M362" s="1"/>
    </row>
    <row r="363" ht="15.75" customHeight="1">
      <c r="A363" s="1"/>
      <c r="B363" s="1"/>
      <c r="C363" s="1"/>
      <c r="D363" s="1"/>
      <c r="E363" s="1"/>
      <c r="F363" s="1"/>
      <c r="M363" s="1"/>
    </row>
    <row r="364" ht="15.75" customHeight="1">
      <c r="A364" s="1"/>
      <c r="B364" s="1"/>
      <c r="C364" s="1"/>
      <c r="D364" s="1"/>
      <c r="E364" s="1"/>
      <c r="F364" s="1"/>
      <c r="M364" s="1"/>
    </row>
    <row r="365" ht="15.75" customHeight="1">
      <c r="A365" s="1"/>
      <c r="B365" s="1"/>
      <c r="C365" s="1"/>
      <c r="D365" s="1"/>
      <c r="E365" s="1"/>
      <c r="F365" s="1"/>
      <c r="M365" s="1"/>
    </row>
    <row r="366" ht="15.75" customHeight="1">
      <c r="A366" s="1"/>
      <c r="B366" s="1"/>
      <c r="C366" s="1"/>
      <c r="D366" s="1"/>
      <c r="E366" s="1"/>
      <c r="F366" s="1"/>
      <c r="M366" s="1"/>
    </row>
    <row r="367" ht="15.75" customHeight="1">
      <c r="A367" s="1"/>
      <c r="B367" s="1"/>
      <c r="C367" s="1"/>
      <c r="D367" s="1"/>
      <c r="E367" s="1"/>
      <c r="F367" s="1"/>
      <c r="M367" s="1"/>
    </row>
    <row r="368" ht="15.75" customHeight="1">
      <c r="A368" s="1"/>
      <c r="B368" s="1"/>
      <c r="C368" s="1"/>
      <c r="D368" s="1"/>
      <c r="E368" s="1"/>
      <c r="F368" s="1"/>
      <c r="M368" s="1"/>
    </row>
    <row r="369" ht="15.75" customHeight="1">
      <c r="A369" s="1"/>
      <c r="B369" s="1"/>
      <c r="C369" s="1"/>
      <c r="D369" s="1"/>
      <c r="E369" s="1"/>
      <c r="F369" s="1"/>
      <c r="M369" s="1"/>
    </row>
    <row r="370" ht="15.75" customHeight="1">
      <c r="A370" s="1"/>
      <c r="B370" s="1"/>
      <c r="C370" s="1"/>
      <c r="D370" s="1"/>
      <c r="E370" s="1"/>
      <c r="F370" s="1"/>
      <c r="M370" s="1"/>
    </row>
    <row r="371" ht="15.75" customHeight="1">
      <c r="A371" s="1"/>
      <c r="B371" s="1"/>
      <c r="C371" s="1"/>
      <c r="D371" s="1"/>
      <c r="E371" s="1"/>
      <c r="F371" s="1"/>
      <c r="M371" s="1"/>
    </row>
    <row r="372" ht="15.75" customHeight="1">
      <c r="A372" s="1"/>
      <c r="B372" s="1"/>
      <c r="C372" s="1"/>
      <c r="D372" s="1"/>
      <c r="E372" s="1"/>
      <c r="F372" s="1"/>
      <c r="M372" s="1"/>
    </row>
    <row r="373" ht="15.75" customHeight="1">
      <c r="A373" s="1"/>
      <c r="B373" s="1"/>
      <c r="C373" s="1"/>
      <c r="D373" s="1"/>
      <c r="E373" s="1"/>
      <c r="F373" s="1"/>
      <c r="M373" s="1"/>
    </row>
    <row r="374" ht="15.75" customHeight="1">
      <c r="A374" s="1"/>
      <c r="B374" s="1"/>
      <c r="C374" s="1"/>
      <c r="D374" s="1"/>
      <c r="E374" s="1"/>
      <c r="F374" s="1"/>
      <c r="M374" s="1"/>
    </row>
    <row r="375" ht="15.75" customHeight="1">
      <c r="A375" s="1"/>
      <c r="B375" s="1"/>
      <c r="C375" s="1"/>
      <c r="D375" s="1"/>
      <c r="E375" s="1"/>
      <c r="F375" s="1"/>
      <c r="M375" s="1"/>
    </row>
    <row r="376" ht="15.75" customHeight="1">
      <c r="A376" s="1"/>
      <c r="B376" s="1"/>
      <c r="C376" s="1"/>
      <c r="D376" s="1"/>
      <c r="E376" s="1"/>
      <c r="F376" s="1"/>
      <c r="M376" s="1"/>
    </row>
    <row r="377" ht="15.75" customHeight="1">
      <c r="A377" s="1"/>
      <c r="B377" s="1"/>
      <c r="C377" s="1"/>
      <c r="D377" s="1"/>
      <c r="E377" s="1"/>
      <c r="F377" s="1"/>
      <c r="M377" s="1"/>
    </row>
    <row r="378" ht="15.75" customHeight="1">
      <c r="A378" s="1"/>
      <c r="B378" s="1"/>
      <c r="C378" s="1"/>
      <c r="D378" s="1"/>
      <c r="E378" s="1"/>
      <c r="F378" s="1"/>
      <c r="M378" s="1"/>
    </row>
    <row r="379" ht="15.75" customHeight="1">
      <c r="A379" s="1"/>
      <c r="B379" s="1"/>
      <c r="C379" s="1"/>
      <c r="D379" s="1"/>
      <c r="E379" s="1"/>
      <c r="F379" s="1"/>
      <c r="M379" s="1"/>
    </row>
    <row r="380" ht="15.75" customHeight="1">
      <c r="A380" s="1"/>
      <c r="B380" s="1"/>
      <c r="C380" s="1"/>
      <c r="D380" s="1"/>
      <c r="E380" s="1"/>
      <c r="F380" s="1"/>
      <c r="M380" s="1"/>
    </row>
    <row r="381" ht="15.75" customHeight="1">
      <c r="A381" s="1"/>
      <c r="B381" s="1"/>
      <c r="C381" s="1"/>
      <c r="D381" s="1"/>
      <c r="E381" s="1"/>
      <c r="F381" s="1"/>
      <c r="M381" s="1"/>
    </row>
    <row r="382" ht="15.75" customHeight="1">
      <c r="A382" s="1"/>
      <c r="B382" s="1"/>
      <c r="C382" s="1"/>
      <c r="D382" s="1"/>
      <c r="E382" s="1"/>
      <c r="F382" s="1"/>
      <c r="M382" s="1"/>
    </row>
    <row r="383" ht="15.75" customHeight="1">
      <c r="A383" s="1"/>
      <c r="B383" s="1"/>
      <c r="C383" s="1"/>
      <c r="D383" s="1"/>
      <c r="E383" s="1"/>
      <c r="F383" s="1"/>
      <c r="M383" s="1"/>
    </row>
    <row r="384" ht="15.75" customHeight="1">
      <c r="A384" s="1"/>
      <c r="B384" s="1"/>
      <c r="C384" s="1"/>
      <c r="D384" s="1"/>
      <c r="E384" s="1"/>
      <c r="F384" s="1"/>
      <c r="M384" s="1"/>
    </row>
    <row r="385" ht="15.75" customHeight="1">
      <c r="A385" s="1"/>
      <c r="B385" s="1"/>
      <c r="C385" s="1"/>
      <c r="D385" s="1"/>
      <c r="E385" s="1"/>
      <c r="F385" s="1"/>
      <c r="M385" s="1"/>
    </row>
    <row r="386" ht="15.75" customHeight="1">
      <c r="A386" s="1"/>
      <c r="B386" s="1"/>
      <c r="C386" s="1"/>
      <c r="D386" s="1"/>
      <c r="E386" s="1"/>
      <c r="F386" s="1"/>
      <c r="M386" s="1"/>
    </row>
    <row r="387" ht="15.75" customHeight="1">
      <c r="A387" s="1"/>
      <c r="B387" s="1"/>
      <c r="C387" s="1"/>
      <c r="D387" s="1"/>
      <c r="E387" s="1"/>
      <c r="F387" s="1"/>
      <c r="M387" s="1"/>
    </row>
    <row r="388" ht="15.75" customHeight="1">
      <c r="A388" s="1"/>
      <c r="B388" s="1"/>
      <c r="C388" s="1"/>
      <c r="D388" s="1"/>
      <c r="E388" s="1"/>
      <c r="F388" s="1"/>
      <c r="M388" s="1"/>
    </row>
    <row r="389" ht="15.75" customHeight="1">
      <c r="A389" s="1"/>
      <c r="B389" s="1"/>
      <c r="C389" s="1"/>
      <c r="D389" s="1"/>
      <c r="E389" s="1"/>
      <c r="F389" s="1"/>
      <c r="M389" s="1"/>
    </row>
    <row r="390" ht="15.75" customHeight="1">
      <c r="A390" s="1"/>
      <c r="B390" s="1"/>
      <c r="C390" s="1"/>
      <c r="D390" s="1"/>
      <c r="E390" s="1"/>
      <c r="F390" s="1"/>
      <c r="M390" s="1"/>
    </row>
    <row r="391" ht="15.75" customHeight="1">
      <c r="A391" s="1"/>
      <c r="B391" s="1"/>
      <c r="C391" s="1"/>
      <c r="D391" s="1"/>
      <c r="E391" s="1"/>
      <c r="F391" s="1"/>
      <c r="M391" s="1"/>
    </row>
    <row r="392" ht="15.75" customHeight="1">
      <c r="A392" s="1"/>
      <c r="B392" s="1"/>
      <c r="C392" s="1"/>
      <c r="D392" s="1"/>
      <c r="E392" s="1"/>
      <c r="F392" s="1"/>
      <c r="M392" s="1"/>
    </row>
    <row r="393" ht="15.75" customHeight="1">
      <c r="A393" s="1"/>
      <c r="B393" s="1"/>
      <c r="C393" s="1"/>
      <c r="D393" s="1"/>
      <c r="E393" s="1"/>
      <c r="F393" s="1"/>
      <c r="M393" s="1"/>
    </row>
    <row r="394" ht="15.75" customHeight="1">
      <c r="A394" s="1"/>
      <c r="B394" s="1"/>
      <c r="C394" s="1"/>
      <c r="D394" s="1"/>
      <c r="E394" s="1"/>
      <c r="F394" s="1"/>
      <c r="M394" s="1"/>
    </row>
    <row r="395" ht="15.75" customHeight="1">
      <c r="A395" s="1"/>
      <c r="B395" s="1"/>
      <c r="C395" s="1"/>
      <c r="D395" s="1"/>
      <c r="E395" s="1"/>
      <c r="F395" s="1"/>
      <c r="M395" s="1"/>
    </row>
    <row r="396" ht="15.75" customHeight="1">
      <c r="A396" s="1"/>
      <c r="B396" s="1"/>
      <c r="C396" s="1"/>
      <c r="D396" s="1"/>
      <c r="E396" s="1"/>
      <c r="F396" s="1"/>
      <c r="M396" s="1"/>
    </row>
    <row r="397" ht="15.75" customHeight="1">
      <c r="A397" s="1"/>
      <c r="B397" s="1"/>
      <c r="C397" s="1"/>
      <c r="D397" s="1"/>
      <c r="E397" s="1"/>
      <c r="F397" s="1"/>
      <c r="M397" s="1"/>
    </row>
    <row r="398" ht="15.75" customHeight="1">
      <c r="A398" s="1"/>
      <c r="B398" s="1"/>
      <c r="C398" s="1"/>
      <c r="D398" s="1"/>
      <c r="E398" s="1"/>
      <c r="F398" s="1"/>
      <c r="M398" s="1"/>
    </row>
    <row r="399" ht="15.75" customHeight="1">
      <c r="A399" s="1"/>
      <c r="B399" s="1"/>
      <c r="C399" s="1"/>
      <c r="D399" s="1"/>
      <c r="E399" s="1"/>
      <c r="F399" s="1"/>
      <c r="M399" s="1"/>
    </row>
    <row r="400" ht="15.75" customHeight="1">
      <c r="A400" s="1"/>
      <c r="B400" s="1"/>
      <c r="C400" s="1"/>
      <c r="D400" s="1"/>
      <c r="E400" s="1"/>
      <c r="F400" s="1"/>
      <c r="M400" s="1"/>
    </row>
    <row r="401" ht="15.75" customHeight="1">
      <c r="A401" s="1"/>
      <c r="B401" s="1"/>
      <c r="C401" s="1"/>
      <c r="D401" s="1"/>
      <c r="E401" s="1"/>
      <c r="F401" s="1"/>
      <c r="M401" s="1"/>
    </row>
    <row r="402" ht="15.75" customHeight="1">
      <c r="A402" s="1"/>
      <c r="B402" s="1"/>
      <c r="C402" s="1"/>
      <c r="D402" s="1"/>
      <c r="E402" s="1"/>
      <c r="F402" s="1"/>
      <c r="M402" s="1"/>
    </row>
    <row r="403" ht="15.75" customHeight="1">
      <c r="A403" s="1"/>
      <c r="B403" s="1"/>
      <c r="C403" s="1"/>
      <c r="D403" s="1"/>
      <c r="E403" s="1"/>
      <c r="F403" s="1"/>
      <c r="M403" s="1"/>
    </row>
    <row r="404" ht="15.75" customHeight="1">
      <c r="A404" s="1"/>
      <c r="B404" s="1"/>
      <c r="C404" s="1"/>
      <c r="D404" s="1"/>
      <c r="E404" s="1"/>
      <c r="F404" s="1"/>
      <c r="M404" s="1"/>
    </row>
    <row r="405" ht="15.75" customHeight="1">
      <c r="A405" s="1"/>
      <c r="B405" s="1"/>
      <c r="C405" s="1"/>
      <c r="D405" s="1"/>
      <c r="E405" s="1"/>
      <c r="F405" s="1"/>
      <c r="M405" s="1"/>
    </row>
    <row r="406" ht="15.75" customHeight="1">
      <c r="A406" s="1"/>
      <c r="B406" s="1"/>
      <c r="C406" s="1"/>
      <c r="D406" s="1"/>
      <c r="E406" s="1"/>
      <c r="F406" s="1"/>
      <c r="M406" s="1"/>
    </row>
    <row r="407" ht="15.75" customHeight="1">
      <c r="A407" s="1"/>
      <c r="B407" s="1"/>
      <c r="C407" s="1"/>
      <c r="D407" s="1"/>
      <c r="E407" s="1"/>
      <c r="F407" s="1"/>
      <c r="M407" s="1"/>
    </row>
    <row r="408" ht="15.75" customHeight="1">
      <c r="A408" s="1"/>
      <c r="B408" s="1"/>
      <c r="C408" s="1"/>
      <c r="D408" s="1"/>
      <c r="E408" s="1"/>
      <c r="F408" s="1"/>
      <c r="M408" s="1"/>
    </row>
    <row r="409" ht="15.75" customHeight="1">
      <c r="A409" s="1"/>
      <c r="B409" s="1"/>
      <c r="C409" s="1"/>
      <c r="D409" s="1"/>
      <c r="E409" s="1"/>
      <c r="F409" s="1"/>
      <c r="M409" s="1"/>
    </row>
    <row r="410" ht="15.75" customHeight="1">
      <c r="A410" s="1"/>
      <c r="B410" s="1"/>
      <c r="C410" s="1"/>
      <c r="D410" s="1"/>
      <c r="E410" s="1"/>
      <c r="F410" s="1"/>
      <c r="M410" s="1"/>
    </row>
    <row r="411" ht="15.75" customHeight="1">
      <c r="A411" s="1"/>
      <c r="B411" s="1"/>
      <c r="C411" s="1"/>
      <c r="D411" s="1"/>
      <c r="E411" s="1"/>
      <c r="F411" s="1"/>
      <c r="M411" s="1"/>
    </row>
    <row r="412" ht="15.75" customHeight="1">
      <c r="A412" s="1"/>
      <c r="B412" s="1"/>
      <c r="C412" s="1"/>
      <c r="D412" s="1"/>
      <c r="E412" s="1"/>
      <c r="F412" s="1"/>
      <c r="M412" s="1"/>
    </row>
    <row r="413" ht="15.75" customHeight="1">
      <c r="A413" s="1"/>
      <c r="B413" s="1"/>
      <c r="C413" s="1"/>
      <c r="D413" s="1"/>
      <c r="E413" s="1"/>
      <c r="F413" s="1"/>
      <c r="M413" s="1"/>
    </row>
    <row r="414" ht="15.75" customHeight="1">
      <c r="A414" s="1"/>
      <c r="B414" s="1"/>
      <c r="C414" s="1"/>
      <c r="D414" s="1"/>
      <c r="E414" s="1"/>
      <c r="F414" s="1"/>
      <c r="M414" s="1"/>
    </row>
    <row r="415" ht="15.75" customHeight="1">
      <c r="A415" s="1"/>
      <c r="B415" s="1"/>
      <c r="C415" s="1"/>
      <c r="D415" s="1"/>
      <c r="E415" s="1"/>
      <c r="F415" s="1"/>
      <c r="M415" s="1"/>
    </row>
    <row r="416" ht="15.75" customHeight="1">
      <c r="A416" s="1"/>
      <c r="B416" s="1"/>
      <c r="C416" s="1"/>
      <c r="D416" s="1"/>
      <c r="E416" s="1"/>
      <c r="F416" s="1"/>
      <c r="M416" s="1"/>
    </row>
    <row r="417" ht="15.75" customHeight="1">
      <c r="A417" s="1"/>
      <c r="B417" s="1"/>
      <c r="C417" s="1"/>
      <c r="D417" s="1"/>
      <c r="E417" s="1"/>
      <c r="F417" s="1"/>
      <c r="M417" s="1"/>
    </row>
    <row r="418" ht="15.75" customHeight="1">
      <c r="A418" s="1"/>
      <c r="B418" s="1"/>
      <c r="C418" s="1"/>
      <c r="D418" s="1"/>
      <c r="E418" s="1"/>
      <c r="F418" s="1"/>
      <c r="M418" s="1"/>
    </row>
    <row r="419" ht="15.75" customHeight="1">
      <c r="A419" s="1"/>
      <c r="B419" s="1"/>
      <c r="C419" s="1"/>
      <c r="D419" s="1"/>
      <c r="E419" s="1"/>
      <c r="F419" s="1"/>
      <c r="M419" s="1"/>
    </row>
    <row r="420" ht="15.75" customHeight="1">
      <c r="A420" s="1"/>
      <c r="B420" s="1"/>
      <c r="C420" s="1"/>
      <c r="D420" s="1"/>
      <c r="E420" s="1"/>
      <c r="F420" s="1"/>
      <c r="M420" s="1"/>
    </row>
    <row r="421" ht="15.75" customHeight="1">
      <c r="A421" s="1"/>
      <c r="B421" s="1"/>
      <c r="C421" s="1"/>
      <c r="D421" s="1"/>
      <c r="E421" s="1"/>
      <c r="F421" s="1"/>
      <c r="M421" s="1"/>
    </row>
    <row r="422" ht="15.75" customHeight="1">
      <c r="A422" s="1"/>
      <c r="B422" s="1"/>
      <c r="C422" s="1"/>
      <c r="D422" s="1"/>
      <c r="E422" s="1"/>
      <c r="F422" s="1"/>
      <c r="M422" s="1"/>
    </row>
    <row r="423" ht="15.75" customHeight="1">
      <c r="A423" s="1"/>
      <c r="B423" s="1"/>
      <c r="C423" s="1"/>
      <c r="D423" s="1"/>
      <c r="E423" s="1"/>
      <c r="F423" s="1"/>
      <c r="M423" s="1"/>
    </row>
    <row r="424" ht="15.75" customHeight="1">
      <c r="A424" s="1"/>
      <c r="B424" s="1"/>
      <c r="C424" s="1"/>
      <c r="D424" s="1"/>
      <c r="E424" s="1"/>
      <c r="F424" s="1"/>
      <c r="M424" s="1"/>
    </row>
    <row r="425" ht="15.75" customHeight="1">
      <c r="A425" s="1"/>
      <c r="B425" s="1"/>
      <c r="C425" s="1"/>
      <c r="D425" s="1"/>
      <c r="E425" s="1"/>
      <c r="F425" s="1"/>
      <c r="M425" s="1"/>
    </row>
    <row r="426" ht="15.75" customHeight="1">
      <c r="A426" s="1"/>
      <c r="B426" s="1"/>
      <c r="C426" s="1"/>
      <c r="D426" s="1"/>
      <c r="E426" s="1"/>
      <c r="F426" s="1"/>
      <c r="M426" s="1"/>
    </row>
    <row r="427" ht="15.75" customHeight="1">
      <c r="A427" s="1"/>
      <c r="B427" s="1"/>
      <c r="C427" s="1"/>
      <c r="D427" s="1"/>
      <c r="E427" s="1"/>
      <c r="F427" s="1"/>
      <c r="M427" s="1"/>
    </row>
    <row r="428" ht="15.75" customHeight="1">
      <c r="A428" s="1"/>
      <c r="B428" s="1"/>
      <c r="C428" s="1"/>
      <c r="D428" s="1"/>
      <c r="E428" s="1"/>
      <c r="F428" s="1"/>
      <c r="M428" s="1"/>
    </row>
    <row r="429" ht="15.75" customHeight="1">
      <c r="A429" s="1"/>
      <c r="B429" s="1"/>
      <c r="C429" s="1"/>
      <c r="D429" s="1"/>
      <c r="E429" s="1"/>
      <c r="F429" s="1"/>
      <c r="M429" s="1"/>
    </row>
    <row r="430" ht="15.75" customHeight="1">
      <c r="A430" s="1"/>
      <c r="B430" s="1"/>
      <c r="C430" s="1"/>
      <c r="D430" s="1"/>
      <c r="E430" s="1"/>
      <c r="F430" s="1"/>
      <c r="M430" s="1"/>
    </row>
    <row r="431" ht="15.75" customHeight="1">
      <c r="A431" s="1"/>
      <c r="B431" s="1"/>
      <c r="C431" s="1"/>
      <c r="D431" s="1"/>
      <c r="E431" s="1"/>
      <c r="F431" s="1"/>
      <c r="M431" s="1"/>
    </row>
    <row r="432" ht="15.75" customHeight="1">
      <c r="A432" s="1"/>
      <c r="B432" s="1"/>
      <c r="C432" s="1"/>
      <c r="D432" s="1"/>
      <c r="E432" s="1"/>
      <c r="F432" s="1"/>
      <c r="M432" s="1"/>
    </row>
    <row r="433" ht="15.75" customHeight="1">
      <c r="A433" s="1"/>
      <c r="B433" s="1"/>
      <c r="C433" s="1"/>
      <c r="D433" s="1"/>
      <c r="E433" s="1"/>
      <c r="F433" s="1"/>
      <c r="M433" s="1"/>
    </row>
    <row r="434" ht="15.75" customHeight="1">
      <c r="A434" s="1"/>
      <c r="B434" s="1"/>
      <c r="C434" s="1"/>
      <c r="D434" s="1"/>
      <c r="E434" s="1"/>
      <c r="F434" s="1"/>
      <c r="M434" s="1"/>
    </row>
    <row r="435" ht="15.75" customHeight="1">
      <c r="A435" s="1"/>
      <c r="B435" s="1"/>
      <c r="C435" s="1"/>
      <c r="D435" s="1"/>
      <c r="E435" s="1"/>
      <c r="F435" s="1"/>
      <c r="M435" s="1"/>
    </row>
    <row r="436" ht="15.75" customHeight="1">
      <c r="A436" s="1"/>
      <c r="B436" s="1"/>
      <c r="C436" s="1"/>
      <c r="D436" s="1"/>
      <c r="E436" s="1"/>
      <c r="F436" s="1"/>
      <c r="M436" s="1"/>
    </row>
    <row r="437" ht="15.75" customHeight="1">
      <c r="A437" s="1"/>
      <c r="B437" s="1"/>
      <c r="C437" s="1"/>
      <c r="D437" s="1"/>
      <c r="E437" s="1"/>
      <c r="F437" s="1"/>
      <c r="M437" s="1"/>
    </row>
    <row r="438" ht="15.75" customHeight="1">
      <c r="A438" s="1"/>
      <c r="B438" s="1"/>
      <c r="C438" s="1"/>
      <c r="D438" s="1"/>
      <c r="E438" s="1"/>
      <c r="F438" s="1"/>
      <c r="M438" s="1"/>
    </row>
    <row r="439" ht="15.75" customHeight="1">
      <c r="A439" s="1"/>
      <c r="B439" s="1"/>
      <c r="C439" s="1"/>
      <c r="D439" s="1"/>
      <c r="E439" s="1"/>
      <c r="F439" s="1"/>
      <c r="M439" s="1"/>
    </row>
    <row r="440" ht="15.75" customHeight="1">
      <c r="A440" s="1"/>
      <c r="B440" s="1"/>
      <c r="C440" s="1"/>
      <c r="D440" s="1"/>
      <c r="E440" s="1"/>
      <c r="F440" s="1"/>
      <c r="M440" s="1"/>
    </row>
    <row r="441" ht="15.75" customHeight="1">
      <c r="A441" s="1"/>
      <c r="B441" s="1"/>
      <c r="C441" s="1"/>
      <c r="D441" s="1"/>
      <c r="E441" s="1"/>
      <c r="F441" s="1"/>
      <c r="M441" s="1"/>
    </row>
    <row r="442" ht="15.75" customHeight="1">
      <c r="A442" s="1"/>
      <c r="B442" s="1"/>
      <c r="C442" s="1"/>
      <c r="D442" s="1"/>
      <c r="E442" s="1"/>
      <c r="F442" s="1"/>
      <c r="M442" s="1"/>
    </row>
    <row r="443" ht="15.75" customHeight="1">
      <c r="A443" s="1"/>
      <c r="B443" s="1"/>
      <c r="C443" s="1"/>
      <c r="D443" s="1"/>
      <c r="E443" s="1"/>
      <c r="F443" s="1"/>
      <c r="M443" s="1"/>
    </row>
    <row r="444" ht="15.75" customHeight="1">
      <c r="A444" s="1"/>
      <c r="B444" s="1"/>
      <c r="C444" s="1"/>
      <c r="D444" s="1"/>
      <c r="E444" s="1"/>
      <c r="F444" s="1"/>
      <c r="M444" s="1"/>
    </row>
    <row r="445" ht="15.75" customHeight="1">
      <c r="A445" s="1"/>
      <c r="B445" s="1"/>
      <c r="C445" s="1"/>
      <c r="D445" s="1"/>
      <c r="E445" s="1"/>
      <c r="F445" s="1"/>
      <c r="M445" s="1"/>
    </row>
    <row r="446" ht="15.75" customHeight="1">
      <c r="A446" s="1"/>
      <c r="B446" s="1"/>
      <c r="C446" s="1"/>
      <c r="D446" s="1"/>
      <c r="E446" s="1"/>
      <c r="F446" s="1"/>
      <c r="M446" s="1"/>
    </row>
    <row r="447" ht="15.75" customHeight="1">
      <c r="A447" s="1"/>
      <c r="B447" s="1"/>
      <c r="C447" s="1"/>
      <c r="D447" s="1"/>
      <c r="E447" s="1"/>
      <c r="F447" s="1"/>
      <c r="M447" s="1"/>
    </row>
    <row r="448" ht="15.75" customHeight="1">
      <c r="A448" s="1"/>
      <c r="B448" s="1"/>
      <c r="C448" s="1"/>
      <c r="D448" s="1"/>
      <c r="E448" s="1"/>
      <c r="F448" s="1"/>
      <c r="M448" s="1"/>
    </row>
    <row r="449" ht="15.75" customHeight="1">
      <c r="A449" s="1"/>
      <c r="B449" s="1"/>
      <c r="C449" s="1"/>
      <c r="D449" s="1"/>
      <c r="E449" s="1"/>
      <c r="F449" s="1"/>
      <c r="M449" s="1"/>
    </row>
    <row r="450" ht="15.75" customHeight="1">
      <c r="A450" s="1"/>
      <c r="B450" s="1"/>
      <c r="C450" s="1"/>
      <c r="D450" s="1"/>
      <c r="E450" s="1"/>
      <c r="F450" s="1"/>
      <c r="M450" s="1"/>
    </row>
    <row r="451" ht="15.75" customHeight="1">
      <c r="A451" s="1"/>
      <c r="B451" s="1"/>
      <c r="C451" s="1"/>
      <c r="D451" s="1"/>
      <c r="E451" s="1"/>
      <c r="F451" s="1"/>
      <c r="M451" s="1"/>
    </row>
    <row r="452" ht="15.75" customHeight="1">
      <c r="A452" s="1"/>
      <c r="B452" s="1"/>
      <c r="C452" s="1"/>
      <c r="D452" s="1"/>
      <c r="E452" s="1"/>
      <c r="F452" s="1"/>
      <c r="M452" s="1"/>
    </row>
    <row r="453" ht="15.75" customHeight="1">
      <c r="A453" s="1"/>
      <c r="B453" s="1"/>
      <c r="C453" s="1"/>
      <c r="D453" s="1"/>
      <c r="E453" s="1"/>
      <c r="F453" s="1"/>
      <c r="M453" s="1"/>
    </row>
    <row r="454" ht="15.75" customHeight="1">
      <c r="A454" s="1"/>
      <c r="B454" s="1"/>
      <c r="C454" s="1"/>
      <c r="D454" s="1"/>
      <c r="E454" s="1"/>
      <c r="F454" s="1"/>
      <c r="M454" s="1"/>
    </row>
    <row r="455" ht="15.75" customHeight="1">
      <c r="A455" s="1"/>
      <c r="B455" s="1"/>
      <c r="C455" s="1"/>
      <c r="D455" s="1"/>
      <c r="E455" s="1"/>
      <c r="F455" s="1"/>
      <c r="M455" s="1"/>
    </row>
    <row r="456" ht="15.75" customHeight="1">
      <c r="A456" s="1"/>
      <c r="B456" s="1"/>
      <c r="C456" s="1"/>
      <c r="D456" s="1"/>
      <c r="E456" s="1"/>
      <c r="F456" s="1"/>
      <c r="M456" s="1"/>
    </row>
    <row r="457" ht="15.75" customHeight="1">
      <c r="A457" s="1"/>
      <c r="B457" s="1"/>
      <c r="C457" s="1"/>
      <c r="D457" s="1"/>
      <c r="E457" s="1"/>
      <c r="F457" s="1"/>
      <c r="M457" s="1"/>
    </row>
    <row r="458" ht="15.75" customHeight="1">
      <c r="A458" s="1"/>
      <c r="B458" s="1"/>
      <c r="C458" s="1"/>
      <c r="D458" s="1"/>
      <c r="E458" s="1"/>
      <c r="F458" s="1"/>
      <c r="M458" s="1"/>
    </row>
    <row r="459" ht="15.75" customHeight="1">
      <c r="A459" s="1"/>
      <c r="B459" s="1"/>
      <c r="C459" s="1"/>
      <c r="D459" s="1"/>
      <c r="E459" s="1"/>
      <c r="F459" s="1"/>
      <c r="M459" s="1"/>
    </row>
    <row r="460" ht="15.75" customHeight="1">
      <c r="A460" s="1"/>
      <c r="B460" s="1"/>
      <c r="C460" s="1"/>
      <c r="D460" s="1"/>
      <c r="E460" s="1"/>
      <c r="F460" s="1"/>
      <c r="M460" s="1"/>
    </row>
    <row r="461" ht="15.75" customHeight="1">
      <c r="A461" s="1"/>
      <c r="B461" s="1"/>
      <c r="C461" s="1"/>
      <c r="D461" s="1"/>
      <c r="E461" s="1"/>
      <c r="F461" s="1"/>
      <c r="M461" s="1"/>
    </row>
    <row r="462" ht="15.75" customHeight="1">
      <c r="A462" s="1"/>
      <c r="B462" s="1"/>
      <c r="C462" s="1"/>
      <c r="D462" s="1"/>
      <c r="E462" s="1"/>
      <c r="F462" s="1"/>
      <c r="M462" s="1"/>
    </row>
    <row r="463" ht="15.75" customHeight="1">
      <c r="A463" s="1"/>
      <c r="B463" s="1"/>
      <c r="C463" s="1"/>
      <c r="D463" s="1"/>
      <c r="E463" s="1"/>
      <c r="F463" s="1"/>
      <c r="M463" s="1"/>
    </row>
    <row r="464" ht="15.75" customHeight="1">
      <c r="A464" s="1"/>
      <c r="B464" s="1"/>
      <c r="C464" s="1"/>
      <c r="D464" s="1"/>
      <c r="E464" s="1"/>
      <c r="F464" s="1"/>
      <c r="M464" s="1"/>
    </row>
    <row r="465" ht="15.75" customHeight="1">
      <c r="A465" s="1"/>
      <c r="B465" s="1"/>
      <c r="C465" s="1"/>
      <c r="D465" s="1"/>
      <c r="E465" s="1"/>
      <c r="F465" s="1"/>
      <c r="M465" s="1"/>
    </row>
    <row r="466" ht="15.75" customHeight="1">
      <c r="A466" s="1"/>
      <c r="B466" s="1"/>
      <c r="C466" s="1"/>
      <c r="D466" s="1"/>
      <c r="E466" s="1"/>
      <c r="F466" s="1"/>
      <c r="M466" s="1"/>
    </row>
    <row r="467" ht="15.75" customHeight="1">
      <c r="A467" s="1"/>
      <c r="B467" s="1"/>
      <c r="C467" s="1"/>
      <c r="D467" s="1"/>
      <c r="E467" s="1"/>
      <c r="F467" s="1"/>
      <c r="M467" s="1"/>
    </row>
    <row r="468" ht="15.75" customHeight="1">
      <c r="A468" s="1"/>
      <c r="B468" s="1"/>
      <c r="C468" s="1"/>
      <c r="D468" s="1"/>
      <c r="E468" s="1"/>
      <c r="F468" s="1"/>
      <c r="M468" s="1"/>
    </row>
    <row r="469" ht="15.75" customHeight="1">
      <c r="A469" s="1"/>
      <c r="B469" s="1"/>
      <c r="C469" s="1"/>
      <c r="D469" s="1"/>
      <c r="E469" s="1"/>
      <c r="F469" s="1"/>
      <c r="M469" s="1"/>
    </row>
    <row r="470" ht="15.75" customHeight="1">
      <c r="A470" s="1"/>
      <c r="B470" s="1"/>
      <c r="C470" s="1"/>
      <c r="D470" s="1"/>
      <c r="E470" s="1"/>
      <c r="F470" s="1"/>
      <c r="M470" s="1"/>
    </row>
    <row r="471" ht="15.75" customHeight="1">
      <c r="A471" s="1"/>
      <c r="B471" s="1"/>
      <c r="C471" s="1"/>
      <c r="D471" s="1"/>
      <c r="E471" s="1"/>
      <c r="F471" s="1"/>
      <c r="M471" s="1"/>
    </row>
    <row r="472" ht="15.75" customHeight="1">
      <c r="A472" s="1"/>
      <c r="B472" s="1"/>
      <c r="C472" s="1"/>
      <c r="D472" s="1"/>
      <c r="E472" s="1"/>
      <c r="F472" s="1"/>
      <c r="M472" s="1"/>
    </row>
    <row r="473" ht="15.75" customHeight="1">
      <c r="A473" s="1"/>
      <c r="B473" s="1"/>
      <c r="C473" s="1"/>
      <c r="D473" s="1"/>
      <c r="E473" s="1"/>
      <c r="F473" s="1"/>
      <c r="M473" s="1"/>
    </row>
    <row r="474" ht="15.75" customHeight="1">
      <c r="A474" s="1"/>
      <c r="B474" s="1"/>
      <c r="C474" s="1"/>
      <c r="D474" s="1"/>
      <c r="E474" s="1"/>
      <c r="F474" s="1"/>
      <c r="M474" s="1"/>
    </row>
    <row r="475" ht="15.75" customHeight="1">
      <c r="A475" s="1"/>
      <c r="B475" s="1"/>
      <c r="C475" s="1"/>
      <c r="D475" s="1"/>
      <c r="E475" s="1"/>
      <c r="F475" s="1"/>
      <c r="M475" s="1"/>
    </row>
    <row r="476" ht="15.75" customHeight="1">
      <c r="A476" s="1"/>
      <c r="B476" s="1"/>
      <c r="C476" s="1"/>
      <c r="D476" s="1"/>
      <c r="E476" s="1"/>
      <c r="F476" s="1"/>
      <c r="M476" s="1"/>
    </row>
    <row r="477" ht="15.75" customHeight="1">
      <c r="A477" s="1"/>
      <c r="B477" s="1"/>
      <c r="C477" s="1"/>
      <c r="D477" s="1"/>
      <c r="E477" s="1"/>
      <c r="F477" s="1"/>
      <c r="M477" s="1"/>
    </row>
    <row r="478" ht="15.75" customHeight="1">
      <c r="A478" s="1"/>
      <c r="B478" s="1"/>
      <c r="C478" s="1"/>
      <c r="D478" s="1"/>
      <c r="E478" s="1"/>
      <c r="F478" s="1"/>
      <c r="M478" s="1"/>
    </row>
    <row r="479" ht="15.75" customHeight="1">
      <c r="A479" s="1"/>
      <c r="B479" s="1"/>
      <c r="C479" s="1"/>
      <c r="D479" s="1"/>
      <c r="E479" s="1"/>
      <c r="F479" s="1"/>
      <c r="M479" s="1"/>
    </row>
    <row r="480" ht="15.75" customHeight="1">
      <c r="A480" s="1"/>
      <c r="B480" s="1"/>
      <c r="C480" s="1"/>
      <c r="D480" s="1"/>
      <c r="E480" s="1"/>
      <c r="F480" s="1"/>
      <c r="M480" s="1"/>
    </row>
    <row r="481" ht="15.75" customHeight="1">
      <c r="A481" s="1"/>
      <c r="B481" s="1"/>
      <c r="C481" s="1"/>
      <c r="D481" s="1"/>
      <c r="E481" s="1"/>
      <c r="F481" s="1"/>
      <c r="M481" s="1"/>
    </row>
    <row r="482" ht="15.75" customHeight="1">
      <c r="A482" s="1"/>
      <c r="B482" s="1"/>
      <c r="C482" s="1"/>
      <c r="D482" s="1"/>
      <c r="E482" s="1"/>
      <c r="F482" s="1"/>
      <c r="M482" s="1"/>
    </row>
    <row r="483" ht="15.75" customHeight="1">
      <c r="A483" s="1"/>
      <c r="B483" s="1"/>
      <c r="C483" s="1"/>
      <c r="D483" s="1"/>
      <c r="E483" s="1"/>
      <c r="F483" s="1"/>
      <c r="M483" s="1"/>
    </row>
    <row r="484" ht="15.75" customHeight="1">
      <c r="A484" s="1"/>
      <c r="B484" s="1"/>
      <c r="C484" s="1"/>
      <c r="D484" s="1"/>
      <c r="E484" s="1"/>
      <c r="F484" s="1"/>
      <c r="M484" s="1"/>
    </row>
    <row r="485" ht="15.75" customHeight="1">
      <c r="A485" s="1"/>
      <c r="B485" s="1"/>
      <c r="C485" s="1"/>
      <c r="D485" s="1"/>
      <c r="E485" s="1"/>
      <c r="F485" s="1"/>
      <c r="M485" s="1"/>
    </row>
    <row r="486" ht="15.75" customHeight="1">
      <c r="A486" s="1"/>
      <c r="B486" s="1"/>
      <c r="C486" s="1"/>
      <c r="D486" s="1"/>
      <c r="E486" s="1"/>
      <c r="F486" s="1"/>
      <c r="M486" s="1"/>
    </row>
    <row r="487" ht="15.75" customHeight="1">
      <c r="A487" s="1"/>
      <c r="B487" s="1"/>
      <c r="C487" s="1"/>
      <c r="D487" s="1"/>
      <c r="E487" s="1"/>
      <c r="F487" s="1"/>
      <c r="M487" s="1"/>
    </row>
    <row r="488" ht="15.75" customHeight="1">
      <c r="A488" s="1"/>
      <c r="B488" s="1"/>
      <c r="C488" s="1"/>
      <c r="D488" s="1"/>
      <c r="E488" s="1"/>
      <c r="F488" s="1"/>
      <c r="M488" s="1"/>
    </row>
    <row r="489" ht="15.75" customHeight="1">
      <c r="A489" s="1"/>
      <c r="B489" s="1"/>
      <c r="C489" s="1"/>
      <c r="D489" s="1"/>
      <c r="E489" s="1"/>
      <c r="F489" s="1"/>
      <c r="M489" s="1"/>
    </row>
    <row r="490" ht="15.75" customHeight="1">
      <c r="A490" s="1"/>
      <c r="B490" s="1"/>
      <c r="C490" s="1"/>
      <c r="D490" s="1"/>
      <c r="E490" s="1"/>
      <c r="F490" s="1"/>
      <c r="M490" s="1"/>
    </row>
    <row r="491" ht="15.75" customHeight="1">
      <c r="A491" s="1"/>
      <c r="B491" s="1"/>
      <c r="C491" s="1"/>
      <c r="D491" s="1"/>
      <c r="E491" s="1"/>
      <c r="F491" s="1"/>
      <c r="M491" s="1"/>
    </row>
    <row r="492" ht="15.75" customHeight="1">
      <c r="A492" s="1"/>
      <c r="B492" s="1"/>
      <c r="C492" s="1"/>
      <c r="D492" s="1"/>
      <c r="E492" s="1"/>
      <c r="F492" s="1"/>
      <c r="M492" s="1"/>
    </row>
    <row r="493" ht="15.75" customHeight="1">
      <c r="A493" s="1"/>
      <c r="B493" s="1"/>
      <c r="C493" s="1"/>
      <c r="D493" s="1"/>
      <c r="E493" s="1"/>
      <c r="F493" s="1"/>
      <c r="M493" s="1"/>
    </row>
    <row r="494" ht="15.75" customHeight="1">
      <c r="A494" s="1"/>
      <c r="B494" s="1"/>
      <c r="C494" s="1"/>
      <c r="D494" s="1"/>
      <c r="E494" s="1"/>
      <c r="F494" s="1"/>
      <c r="M494" s="1"/>
    </row>
    <row r="495" ht="15.75" customHeight="1">
      <c r="A495" s="1"/>
      <c r="B495" s="1"/>
      <c r="C495" s="1"/>
      <c r="D495" s="1"/>
      <c r="E495" s="1"/>
      <c r="F495" s="1"/>
      <c r="M495" s="1"/>
    </row>
    <row r="496" ht="15.75" customHeight="1">
      <c r="A496" s="1"/>
      <c r="B496" s="1"/>
      <c r="C496" s="1"/>
      <c r="D496" s="1"/>
      <c r="E496" s="1"/>
      <c r="F496" s="1"/>
      <c r="M496" s="1"/>
    </row>
    <row r="497" ht="15.75" customHeight="1">
      <c r="A497" s="1"/>
      <c r="B497" s="1"/>
      <c r="C497" s="1"/>
      <c r="D497" s="1"/>
      <c r="E497" s="1"/>
      <c r="F497" s="1"/>
      <c r="M497" s="1"/>
    </row>
    <row r="498" ht="15.75" customHeight="1">
      <c r="A498" s="1"/>
      <c r="B498" s="1"/>
      <c r="C498" s="1"/>
      <c r="D498" s="1"/>
      <c r="E498" s="1"/>
      <c r="F498" s="1"/>
      <c r="M498" s="1"/>
    </row>
    <row r="499" ht="15.75" customHeight="1">
      <c r="A499" s="1"/>
      <c r="B499" s="1"/>
      <c r="C499" s="1"/>
      <c r="D499" s="1"/>
      <c r="E499" s="1"/>
      <c r="F499" s="1"/>
      <c r="M499" s="1"/>
    </row>
    <row r="500" ht="15.75" customHeight="1">
      <c r="A500" s="1"/>
      <c r="B500" s="1"/>
      <c r="C500" s="1"/>
      <c r="D500" s="1"/>
      <c r="E500" s="1"/>
      <c r="F500" s="1"/>
      <c r="M500" s="1"/>
    </row>
    <row r="501" ht="15.75" customHeight="1">
      <c r="A501" s="1"/>
      <c r="B501" s="1"/>
      <c r="C501" s="1"/>
      <c r="D501" s="1"/>
      <c r="E501" s="1"/>
      <c r="F501" s="1"/>
      <c r="M501" s="1"/>
    </row>
    <row r="502" ht="15.75" customHeight="1">
      <c r="A502" s="1"/>
      <c r="B502" s="1"/>
      <c r="C502" s="1"/>
      <c r="D502" s="1"/>
      <c r="E502" s="1"/>
      <c r="F502" s="1"/>
      <c r="M502" s="1"/>
    </row>
    <row r="503" ht="15.75" customHeight="1">
      <c r="A503" s="1"/>
      <c r="B503" s="1"/>
      <c r="C503" s="1"/>
      <c r="D503" s="1"/>
      <c r="E503" s="1"/>
      <c r="F503" s="1"/>
      <c r="M503" s="1"/>
    </row>
    <row r="504" ht="15.75" customHeight="1">
      <c r="A504" s="1"/>
      <c r="B504" s="1"/>
      <c r="C504" s="1"/>
      <c r="D504" s="1"/>
      <c r="E504" s="1"/>
      <c r="F504" s="1"/>
      <c r="M504" s="1"/>
    </row>
    <row r="505" ht="15.75" customHeight="1">
      <c r="A505" s="1"/>
      <c r="B505" s="1"/>
      <c r="C505" s="1"/>
      <c r="D505" s="1"/>
      <c r="E505" s="1"/>
      <c r="F505" s="1"/>
      <c r="M505" s="1"/>
    </row>
    <row r="506" ht="15.75" customHeight="1">
      <c r="A506" s="1"/>
      <c r="B506" s="1"/>
      <c r="C506" s="1"/>
      <c r="D506" s="1"/>
      <c r="E506" s="1"/>
      <c r="F506" s="1"/>
      <c r="M506" s="1"/>
    </row>
    <row r="507" ht="15.75" customHeight="1">
      <c r="A507" s="1"/>
      <c r="B507" s="1"/>
      <c r="C507" s="1"/>
      <c r="D507" s="1"/>
      <c r="E507" s="1"/>
      <c r="F507" s="1"/>
      <c r="M507" s="1"/>
    </row>
    <row r="508" ht="15.75" customHeight="1">
      <c r="A508" s="1"/>
      <c r="B508" s="1"/>
      <c r="C508" s="1"/>
      <c r="D508" s="1"/>
      <c r="E508" s="1"/>
      <c r="F508" s="1"/>
      <c r="M508" s="1"/>
    </row>
    <row r="509" ht="15.75" customHeight="1">
      <c r="A509" s="1"/>
      <c r="B509" s="1"/>
      <c r="C509" s="1"/>
      <c r="D509" s="1"/>
      <c r="E509" s="1"/>
      <c r="F509" s="1"/>
      <c r="M509" s="1"/>
    </row>
    <row r="510" ht="15.75" customHeight="1">
      <c r="A510" s="1"/>
      <c r="B510" s="1"/>
      <c r="C510" s="1"/>
      <c r="D510" s="1"/>
      <c r="E510" s="1"/>
      <c r="F510" s="1"/>
      <c r="M510" s="1"/>
    </row>
    <row r="511" ht="15.75" customHeight="1">
      <c r="A511" s="1"/>
      <c r="B511" s="1"/>
      <c r="C511" s="1"/>
      <c r="D511" s="1"/>
      <c r="E511" s="1"/>
      <c r="F511" s="1"/>
      <c r="M511" s="1"/>
    </row>
    <row r="512" ht="15.75" customHeight="1">
      <c r="A512" s="1"/>
      <c r="B512" s="1"/>
      <c r="C512" s="1"/>
      <c r="D512" s="1"/>
      <c r="E512" s="1"/>
      <c r="F512" s="1"/>
      <c r="M512" s="1"/>
    </row>
    <row r="513" ht="15.75" customHeight="1">
      <c r="A513" s="1"/>
      <c r="B513" s="1"/>
      <c r="C513" s="1"/>
      <c r="D513" s="1"/>
      <c r="E513" s="1"/>
      <c r="F513" s="1"/>
      <c r="M513" s="1"/>
    </row>
    <row r="514" ht="15.75" customHeight="1">
      <c r="A514" s="1"/>
      <c r="B514" s="1"/>
      <c r="C514" s="1"/>
      <c r="D514" s="1"/>
      <c r="E514" s="1"/>
      <c r="F514" s="1"/>
      <c r="M514" s="1"/>
    </row>
    <row r="515" ht="15.75" customHeight="1">
      <c r="A515" s="1"/>
      <c r="B515" s="1"/>
      <c r="C515" s="1"/>
      <c r="D515" s="1"/>
      <c r="E515" s="1"/>
      <c r="F515" s="1"/>
      <c r="M515" s="1"/>
    </row>
    <row r="516" ht="15.75" customHeight="1">
      <c r="A516" s="1"/>
      <c r="B516" s="1"/>
      <c r="C516" s="1"/>
      <c r="D516" s="1"/>
      <c r="E516" s="1"/>
      <c r="F516" s="1"/>
      <c r="M516" s="1"/>
    </row>
    <row r="517" ht="15.75" customHeight="1">
      <c r="A517" s="1"/>
      <c r="B517" s="1"/>
      <c r="C517" s="1"/>
      <c r="D517" s="1"/>
      <c r="E517" s="1"/>
      <c r="F517" s="1"/>
      <c r="M517" s="1"/>
    </row>
    <row r="518" ht="15.75" customHeight="1">
      <c r="A518" s="1"/>
      <c r="B518" s="1"/>
      <c r="C518" s="1"/>
      <c r="D518" s="1"/>
      <c r="E518" s="1"/>
      <c r="F518" s="1"/>
      <c r="M518" s="1"/>
    </row>
    <row r="519" ht="15.75" customHeight="1">
      <c r="A519" s="1"/>
      <c r="B519" s="1"/>
      <c r="C519" s="1"/>
      <c r="D519" s="1"/>
      <c r="E519" s="1"/>
      <c r="F519" s="1"/>
      <c r="M519" s="1"/>
    </row>
    <row r="520" ht="15.75" customHeight="1">
      <c r="A520" s="1"/>
      <c r="B520" s="1"/>
      <c r="C520" s="1"/>
      <c r="D520" s="1"/>
      <c r="E520" s="1"/>
      <c r="F520" s="1"/>
      <c r="M520" s="1"/>
    </row>
    <row r="521" ht="15.75" customHeight="1">
      <c r="A521" s="1"/>
      <c r="B521" s="1"/>
      <c r="C521" s="1"/>
      <c r="D521" s="1"/>
      <c r="E521" s="1"/>
      <c r="F521" s="1"/>
      <c r="M521" s="1"/>
    </row>
    <row r="522" ht="15.75" customHeight="1">
      <c r="A522" s="1"/>
      <c r="B522" s="1"/>
      <c r="C522" s="1"/>
      <c r="D522" s="1"/>
      <c r="E522" s="1"/>
      <c r="F522" s="1"/>
      <c r="M522" s="1"/>
    </row>
    <row r="523" ht="15.75" customHeight="1">
      <c r="A523" s="1"/>
      <c r="B523" s="1"/>
      <c r="C523" s="1"/>
      <c r="D523" s="1"/>
      <c r="E523" s="1"/>
      <c r="F523" s="1"/>
      <c r="M523" s="1"/>
    </row>
    <row r="524" ht="15.75" customHeight="1">
      <c r="A524" s="1"/>
      <c r="B524" s="1"/>
      <c r="C524" s="1"/>
      <c r="D524" s="1"/>
      <c r="E524" s="1"/>
      <c r="F524" s="1"/>
      <c r="M524" s="1"/>
    </row>
    <row r="525" ht="15.75" customHeight="1">
      <c r="A525" s="1"/>
      <c r="B525" s="1"/>
      <c r="C525" s="1"/>
      <c r="D525" s="1"/>
      <c r="E525" s="1"/>
      <c r="F525" s="1"/>
      <c r="M525" s="1"/>
    </row>
    <row r="526" ht="15.75" customHeight="1">
      <c r="A526" s="1"/>
      <c r="B526" s="1"/>
      <c r="C526" s="1"/>
      <c r="D526" s="1"/>
      <c r="E526" s="1"/>
      <c r="F526" s="1"/>
      <c r="M526" s="1"/>
    </row>
    <row r="527" ht="15.75" customHeight="1">
      <c r="A527" s="1"/>
      <c r="B527" s="1"/>
      <c r="C527" s="1"/>
      <c r="D527" s="1"/>
      <c r="E527" s="1"/>
      <c r="F527" s="1"/>
      <c r="M527" s="1"/>
    </row>
    <row r="528" ht="15.75" customHeight="1">
      <c r="A528" s="1"/>
      <c r="B528" s="1"/>
      <c r="C528" s="1"/>
      <c r="D528" s="1"/>
      <c r="E528" s="1"/>
      <c r="F528" s="1"/>
      <c r="M528" s="1"/>
    </row>
    <row r="529" ht="15.75" customHeight="1">
      <c r="A529" s="1"/>
      <c r="B529" s="1"/>
      <c r="C529" s="1"/>
      <c r="D529" s="1"/>
      <c r="E529" s="1"/>
      <c r="F529" s="1"/>
      <c r="M529" s="1"/>
    </row>
    <row r="530" ht="15.75" customHeight="1">
      <c r="A530" s="1"/>
      <c r="B530" s="1"/>
      <c r="C530" s="1"/>
      <c r="D530" s="1"/>
      <c r="E530" s="1"/>
      <c r="F530" s="1"/>
      <c r="M530" s="1"/>
    </row>
    <row r="531" ht="15.75" customHeight="1">
      <c r="A531" s="1"/>
      <c r="B531" s="1"/>
      <c r="C531" s="1"/>
      <c r="D531" s="1"/>
      <c r="E531" s="1"/>
      <c r="F531" s="1"/>
      <c r="M531" s="1"/>
    </row>
    <row r="532" ht="15.75" customHeight="1">
      <c r="A532" s="1"/>
      <c r="B532" s="1"/>
      <c r="C532" s="1"/>
      <c r="D532" s="1"/>
      <c r="E532" s="1"/>
      <c r="F532" s="1"/>
      <c r="M532" s="1"/>
    </row>
    <row r="533" ht="15.75" customHeight="1">
      <c r="A533" s="1"/>
      <c r="B533" s="1"/>
      <c r="C533" s="1"/>
      <c r="D533" s="1"/>
      <c r="E533" s="1"/>
      <c r="F533" s="1"/>
      <c r="M533" s="1"/>
    </row>
    <row r="534" ht="15.75" customHeight="1">
      <c r="A534" s="1"/>
      <c r="B534" s="1"/>
      <c r="C534" s="1"/>
      <c r="D534" s="1"/>
      <c r="E534" s="1"/>
      <c r="F534" s="1"/>
      <c r="M534" s="1"/>
    </row>
    <row r="535" ht="15.75" customHeight="1">
      <c r="A535" s="1"/>
      <c r="B535" s="1"/>
      <c r="C535" s="1"/>
      <c r="D535" s="1"/>
      <c r="E535" s="1"/>
      <c r="F535" s="1"/>
      <c r="M535" s="1"/>
    </row>
    <row r="536" ht="15.75" customHeight="1">
      <c r="A536" s="1"/>
      <c r="B536" s="1"/>
      <c r="C536" s="1"/>
      <c r="D536" s="1"/>
      <c r="E536" s="1"/>
      <c r="F536" s="1"/>
      <c r="M536" s="1"/>
    </row>
    <row r="537" ht="15.75" customHeight="1">
      <c r="A537" s="1"/>
      <c r="B537" s="1"/>
      <c r="C537" s="1"/>
      <c r="D537" s="1"/>
      <c r="E537" s="1"/>
      <c r="F537" s="1"/>
      <c r="M537" s="1"/>
    </row>
    <row r="538" ht="15.75" customHeight="1">
      <c r="A538" s="1"/>
      <c r="B538" s="1"/>
      <c r="C538" s="1"/>
      <c r="D538" s="1"/>
      <c r="E538" s="1"/>
      <c r="F538" s="1"/>
      <c r="M538" s="1"/>
    </row>
    <row r="539" ht="15.75" customHeight="1">
      <c r="A539" s="1"/>
      <c r="B539" s="1"/>
      <c r="C539" s="1"/>
      <c r="D539" s="1"/>
      <c r="E539" s="1"/>
      <c r="F539" s="1"/>
      <c r="M539" s="1"/>
    </row>
    <row r="540" ht="15.75" customHeight="1">
      <c r="A540" s="1"/>
      <c r="B540" s="1"/>
      <c r="C540" s="1"/>
      <c r="D540" s="1"/>
      <c r="E540" s="1"/>
      <c r="F540" s="1"/>
      <c r="M540" s="1"/>
    </row>
    <row r="541" ht="15.75" customHeight="1">
      <c r="A541" s="1"/>
      <c r="B541" s="1"/>
      <c r="C541" s="1"/>
      <c r="D541" s="1"/>
      <c r="E541" s="1"/>
      <c r="F541" s="1"/>
      <c r="M541" s="1"/>
    </row>
    <row r="542" ht="15.75" customHeight="1">
      <c r="A542" s="1"/>
      <c r="B542" s="1"/>
      <c r="C542" s="1"/>
      <c r="D542" s="1"/>
      <c r="E542" s="1"/>
      <c r="F542" s="1"/>
      <c r="M542" s="1"/>
    </row>
    <row r="543" ht="15.75" customHeight="1">
      <c r="A543" s="1"/>
      <c r="B543" s="1"/>
      <c r="C543" s="1"/>
      <c r="D543" s="1"/>
      <c r="E543" s="1"/>
      <c r="F543" s="1"/>
      <c r="M543" s="1"/>
    </row>
    <row r="544" ht="15.75" customHeight="1">
      <c r="A544" s="1"/>
      <c r="B544" s="1"/>
      <c r="C544" s="1"/>
      <c r="D544" s="1"/>
      <c r="E544" s="1"/>
      <c r="F544" s="1"/>
      <c r="M544" s="1"/>
    </row>
    <row r="545" ht="15.75" customHeight="1">
      <c r="A545" s="1"/>
      <c r="B545" s="1"/>
      <c r="C545" s="1"/>
      <c r="D545" s="1"/>
      <c r="E545" s="1"/>
      <c r="F545" s="1"/>
      <c r="M545" s="1"/>
    </row>
    <row r="546" ht="15.75" customHeight="1">
      <c r="A546" s="1"/>
      <c r="B546" s="1"/>
      <c r="C546" s="1"/>
      <c r="D546" s="1"/>
      <c r="E546" s="1"/>
      <c r="F546" s="1"/>
      <c r="M546" s="1"/>
    </row>
    <row r="547" ht="15.75" customHeight="1">
      <c r="A547" s="1"/>
      <c r="B547" s="1"/>
      <c r="C547" s="1"/>
      <c r="D547" s="1"/>
      <c r="E547" s="1"/>
      <c r="F547" s="1"/>
      <c r="M547" s="1"/>
    </row>
    <row r="548" ht="15.75" customHeight="1">
      <c r="A548" s="1"/>
      <c r="B548" s="1"/>
      <c r="C548" s="1"/>
      <c r="D548" s="1"/>
      <c r="E548" s="1"/>
      <c r="F548" s="1"/>
      <c r="M548" s="1"/>
    </row>
    <row r="549" ht="15.75" customHeight="1">
      <c r="A549" s="1"/>
      <c r="B549" s="1"/>
      <c r="C549" s="1"/>
      <c r="D549" s="1"/>
      <c r="E549" s="1"/>
      <c r="F549" s="1"/>
      <c r="M549" s="1"/>
    </row>
    <row r="550" ht="15.75" customHeight="1">
      <c r="A550" s="1"/>
      <c r="B550" s="1"/>
      <c r="C550" s="1"/>
      <c r="D550" s="1"/>
      <c r="E550" s="1"/>
      <c r="F550" s="1"/>
      <c r="M550" s="1"/>
    </row>
    <row r="551" ht="15.75" customHeight="1">
      <c r="A551" s="1"/>
      <c r="B551" s="1"/>
      <c r="C551" s="1"/>
      <c r="D551" s="1"/>
      <c r="E551" s="1"/>
      <c r="F551" s="1"/>
      <c r="M551" s="1"/>
    </row>
    <row r="552" ht="15.75" customHeight="1">
      <c r="A552" s="1"/>
      <c r="B552" s="1"/>
      <c r="C552" s="1"/>
      <c r="D552" s="1"/>
      <c r="E552" s="1"/>
      <c r="F552" s="1"/>
      <c r="M552" s="1"/>
    </row>
    <row r="553" ht="15.75" customHeight="1">
      <c r="A553" s="1"/>
      <c r="B553" s="1"/>
      <c r="C553" s="1"/>
      <c r="D553" s="1"/>
      <c r="E553" s="1"/>
      <c r="F553" s="1"/>
      <c r="M553" s="1"/>
    </row>
    <row r="554" ht="15.75" customHeight="1">
      <c r="A554" s="1"/>
      <c r="B554" s="1"/>
      <c r="C554" s="1"/>
      <c r="D554" s="1"/>
      <c r="E554" s="1"/>
      <c r="F554" s="1"/>
      <c r="M554" s="1"/>
    </row>
    <row r="555" ht="15.75" customHeight="1">
      <c r="A555" s="1"/>
      <c r="B555" s="1"/>
      <c r="C555" s="1"/>
      <c r="D555" s="1"/>
      <c r="E555" s="1"/>
      <c r="F555" s="1"/>
      <c r="M555" s="1"/>
    </row>
    <row r="556" ht="15.75" customHeight="1">
      <c r="A556" s="1"/>
      <c r="B556" s="1"/>
      <c r="C556" s="1"/>
      <c r="D556" s="1"/>
      <c r="E556" s="1"/>
      <c r="F556" s="1"/>
      <c r="M556" s="1"/>
    </row>
    <row r="557" ht="15.75" customHeight="1">
      <c r="A557" s="1"/>
      <c r="B557" s="1"/>
      <c r="C557" s="1"/>
      <c r="D557" s="1"/>
      <c r="E557" s="1"/>
      <c r="F557" s="1"/>
      <c r="M557" s="1"/>
    </row>
    <row r="558" ht="15.75" customHeight="1">
      <c r="A558" s="1"/>
      <c r="B558" s="1"/>
      <c r="C558" s="1"/>
      <c r="D558" s="1"/>
      <c r="E558" s="1"/>
      <c r="F558" s="1"/>
      <c r="M558" s="1"/>
    </row>
    <row r="559" ht="15.75" customHeight="1">
      <c r="A559" s="1"/>
      <c r="B559" s="1"/>
      <c r="C559" s="1"/>
      <c r="D559" s="1"/>
      <c r="E559" s="1"/>
      <c r="F559" s="1"/>
      <c r="M559" s="1"/>
    </row>
    <row r="560" ht="15.75" customHeight="1">
      <c r="A560" s="1"/>
      <c r="B560" s="1"/>
      <c r="C560" s="1"/>
      <c r="D560" s="1"/>
      <c r="E560" s="1"/>
      <c r="F560" s="1"/>
      <c r="M560" s="1"/>
    </row>
    <row r="561" ht="15.75" customHeight="1">
      <c r="A561" s="1"/>
      <c r="B561" s="1"/>
      <c r="C561" s="1"/>
      <c r="D561" s="1"/>
      <c r="E561" s="1"/>
      <c r="F561" s="1"/>
      <c r="M561" s="1"/>
    </row>
    <row r="562" ht="15.75" customHeight="1">
      <c r="A562" s="1"/>
      <c r="B562" s="1"/>
      <c r="C562" s="1"/>
      <c r="D562" s="1"/>
      <c r="E562" s="1"/>
      <c r="F562" s="1"/>
      <c r="M562" s="1"/>
    </row>
    <row r="563" ht="15.75" customHeight="1">
      <c r="A563" s="1"/>
      <c r="B563" s="1"/>
      <c r="C563" s="1"/>
      <c r="D563" s="1"/>
      <c r="E563" s="1"/>
      <c r="F563" s="1"/>
      <c r="M563" s="1"/>
    </row>
    <row r="564" ht="15.75" customHeight="1">
      <c r="A564" s="1"/>
      <c r="B564" s="1"/>
      <c r="C564" s="1"/>
      <c r="D564" s="1"/>
      <c r="E564" s="1"/>
      <c r="F564" s="1"/>
      <c r="M564" s="1"/>
    </row>
    <row r="565" ht="15.75" customHeight="1">
      <c r="A565" s="1"/>
      <c r="B565" s="1"/>
      <c r="C565" s="1"/>
      <c r="D565" s="1"/>
      <c r="E565" s="1"/>
      <c r="F565" s="1"/>
      <c r="M565" s="1"/>
    </row>
    <row r="566" ht="15.75" customHeight="1">
      <c r="A566" s="1"/>
      <c r="B566" s="1"/>
      <c r="C566" s="1"/>
      <c r="D566" s="1"/>
      <c r="E566" s="1"/>
      <c r="F566" s="1"/>
      <c r="M566" s="1"/>
    </row>
    <row r="567" ht="15.75" customHeight="1">
      <c r="A567" s="1"/>
      <c r="B567" s="1"/>
      <c r="C567" s="1"/>
      <c r="D567" s="1"/>
      <c r="E567" s="1"/>
      <c r="F567" s="1"/>
      <c r="M567" s="1"/>
    </row>
    <row r="568" ht="15.75" customHeight="1">
      <c r="A568" s="1"/>
      <c r="B568" s="1"/>
      <c r="C568" s="1"/>
      <c r="D568" s="1"/>
      <c r="E568" s="1"/>
      <c r="F568" s="1"/>
      <c r="M568" s="1"/>
    </row>
    <row r="569" ht="15.75" customHeight="1">
      <c r="A569" s="1"/>
      <c r="B569" s="1"/>
      <c r="C569" s="1"/>
      <c r="D569" s="1"/>
      <c r="E569" s="1"/>
      <c r="F569" s="1"/>
      <c r="M569" s="1"/>
    </row>
    <row r="570" ht="15.75" customHeight="1">
      <c r="A570" s="1"/>
      <c r="B570" s="1"/>
      <c r="C570" s="1"/>
      <c r="D570" s="1"/>
      <c r="E570" s="1"/>
      <c r="F570" s="1"/>
      <c r="M570" s="1"/>
    </row>
    <row r="571" ht="15.75" customHeight="1">
      <c r="A571" s="1"/>
      <c r="B571" s="1"/>
      <c r="C571" s="1"/>
      <c r="D571" s="1"/>
      <c r="E571" s="1"/>
      <c r="F571" s="1"/>
      <c r="M571" s="1"/>
    </row>
    <row r="572" ht="15.75" customHeight="1">
      <c r="A572" s="1"/>
      <c r="B572" s="1"/>
      <c r="C572" s="1"/>
      <c r="D572" s="1"/>
      <c r="E572" s="1"/>
      <c r="F572" s="1"/>
      <c r="M572" s="1"/>
    </row>
    <row r="573" ht="15.75" customHeight="1">
      <c r="A573" s="1"/>
      <c r="B573" s="1"/>
      <c r="C573" s="1"/>
      <c r="D573" s="1"/>
      <c r="E573" s="1"/>
      <c r="F573" s="1"/>
      <c r="M573" s="1"/>
    </row>
    <row r="574" ht="15.75" customHeight="1">
      <c r="A574" s="1"/>
      <c r="B574" s="1"/>
      <c r="C574" s="1"/>
      <c r="D574" s="1"/>
      <c r="E574" s="1"/>
      <c r="F574" s="1"/>
      <c r="M574" s="1"/>
    </row>
    <row r="575" ht="15.75" customHeight="1">
      <c r="A575" s="1"/>
      <c r="B575" s="1"/>
      <c r="C575" s="1"/>
      <c r="D575" s="1"/>
      <c r="E575" s="1"/>
      <c r="F575" s="1"/>
      <c r="M575" s="1"/>
    </row>
    <row r="576" ht="15.75" customHeight="1">
      <c r="A576" s="1"/>
      <c r="B576" s="1"/>
      <c r="C576" s="1"/>
      <c r="D576" s="1"/>
      <c r="E576" s="1"/>
      <c r="F576" s="1"/>
      <c r="M576" s="1"/>
    </row>
    <row r="577" ht="15.75" customHeight="1">
      <c r="A577" s="1"/>
      <c r="B577" s="1"/>
      <c r="C577" s="1"/>
      <c r="D577" s="1"/>
      <c r="E577" s="1"/>
      <c r="F577" s="1"/>
      <c r="M577" s="1"/>
    </row>
    <row r="578" ht="15.75" customHeight="1">
      <c r="A578" s="1"/>
      <c r="B578" s="1"/>
      <c r="C578" s="1"/>
      <c r="D578" s="1"/>
      <c r="E578" s="1"/>
      <c r="F578" s="1"/>
      <c r="M578" s="1"/>
    </row>
    <row r="579" ht="15.75" customHeight="1">
      <c r="A579" s="1"/>
      <c r="B579" s="1"/>
      <c r="C579" s="1"/>
      <c r="D579" s="1"/>
      <c r="E579" s="1"/>
      <c r="F579" s="1"/>
      <c r="M579" s="1"/>
    </row>
    <row r="580" ht="15.75" customHeight="1">
      <c r="A580" s="1"/>
      <c r="B580" s="1"/>
      <c r="C580" s="1"/>
      <c r="D580" s="1"/>
      <c r="E580" s="1"/>
      <c r="F580" s="1"/>
      <c r="M580" s="1"/>
    </row>
    <row r="581" ht="15.75" customHeight="1">
      <c r="A581" s="1"/>
      <c r="B581" s="1"/>
      <c r="C581" s="1"/>
      <c r="D581" s="1"/>
      <c r="E581" s="1"/>
      <c r="F581" s="1"/>
      <c r="M581" s="1"/>
    </row>
    <row r="582" ht="15.75" customHeight="1">
      <c r="A582" s="1"/>
      <c r="B582" s="1"/>
      <c r="C582" s="1"/>
      <c r="D582" s="1"/>
      <c r="E582" s="1"/>
      <c r="F582" s="1"/>
      <c r="M582" s="1"/>
    </row>
    <row r="583" ht="15.75" customHeight="1">
      <c r="A583" s="1"/>
      <c r="B583" s="1"/>
      <c r="C583" s="1"/>
      <c r="D583" s="1"/>
      <c r="E583" s="1"/>
      <c r="F583" s="1"/>
      <c r="M583" s="1"/>
    </row>
    <row r="584" ht="15.75" customHeight="1">
      <c r="A584" s="1"/>
      <c r="B584" s="1"/>
      <c r="C584" s="1"/>
      <c r="D584" s="1"/>
      <c r="E584" s="1"/>
      <c r="F584" s="1"/>
      <c r="M584" s="1"/>
    </row>
    <row r="585" ht="15.75" customHeight="1">
      <c r="A585" s="1"/>
      <c r="B585" s="1"/>
      <c r="C585" s="1"/>
      <c r="D585" s="1"/>
      <c r="E585" s="1"/>
      <c r="F585" s="1"/>
      <c r="M585" s="1"/>
    </row>
    <row r="586" ht="15.75" customHeight="1">
      <c r="A586" s="1"/>
      <c r="B586" s="1"/>
      <c r="C586" s="1"/>
      <c r="D586" s="1"/>
      <c r="E586" s="1"/>
      <c r="F586" s="1"/>
      <c r="M586" s="1"/>
    </row>
    <row r="587" ht="15.75" customHeight="1">
      <c r="A587" s="1"/>
      <c r="B587" s="1"/>
      <c r="C587" s="1"/>
      <c r="D587" s="1"/>
      <c r="E587" s="1"/>
      <c r="F587" s="1"/>
      <c r="M587" s="1"/>
    </row>
    <row r="588" ht="15.75" customHeight="1">
      <c r="A588" s="1"/>
      <c r="B588" s="1"/>
      <c r="C588" s="1"/>
      <c r="D588" s="1"/>
      <c r="E588" s="1"/>
      <c r="F588" s="1"/>
      <c r="M588" s="1"/>
    </row>
    <row r="589" ht="15.75" customHeight="1">
      <c r="A589" s="1"/>
      <c r="B589" s="1"/>
      <c r="C589" s="1"/>
      <c r="D589" s="1"/>
      <c r="E589" s="1"/>
      <c r="F589" s="1"/>
      <c r="M589" s="1"/>
    </row>
    <row r="590" ht="15.75" customHeight="1">
      <c r="A590" s="1"/>
      <c r="B590" s="1"/>
      <c r="C590" s="1"/>
      <c r="D590" s="1"/>
      <c r="E590" s="1"/>
      <c r="F590" s="1"/>
      <c r="M590" s="1"/>
    </row>
    <row r="591" ht="15.75" customHeight="1">
      <c r="A591" s="1"/>
      <c r="B591" s="1"/>
      <c r="C591" s="1"/>
      <c r="D591" s="1"/>
      <c r="E591" s="1"/>
      <c r="F591" s="1"/>
      <c r="M591" s="1"/>
    </row>
    <row r="592" ht="15.75" customHeight="1">
      <c r="A592" s="1"/>
      <c r="B592" s="1"/>
      <c r="C592" s="1"/>
      <c r="D592" s="1"/>
      <c r="E592" s="1"/>
      <c r="F592" s="1"/>
      <c r="M592" s="1"/>
    </row>
    <row r="593" ht="15.75" customHeight="1">
      <c r="A593" s="1"/>
      <c r="B593" s="1"/>
      <c r="C593" s="1"/>
      <c r="D593" s="1"/>
      <c r="E593" s="1"/>
      <c r="F593" s="1"/>
      <c r="M593" s="1"/>
    </row>
    <row r="594" ht="15.75" customHeight="1">
      <c r="A594" s="1"/>
      <c r="B594" s="1"/>
      <c r="C594" s="1"/>
      <c r="D594" s="1"/>
      <c r="E594" s="1"/>
      <c r="F594" s="1"/>
      <c r="M594" s="1"/>
    </row>
    <row r="595" ht="15.75" customHeight="1">
      <c r="A595" s="1"/>
      <c r="B595" s="1"/>
      <c r="C595" s="1"/>
      <c r="D595" s="1"/>
      <c r="E595" s="1"/>
      <c r="F595" s="1"/>
      <c r="M595" s="1"/>
    </row>
    <row r="596" ht="15.75" customHeight="1">
      <c r="A596" s="1"/>
      <c r="B596" s="1"/>
      <c r="C596" s="1"/>
      <c r="D596" s="1"/>
      <c r="E596" s="1"/>
      <c r="F596" s="1"/>
      <c r="M596" s="1"/>
    </row>
    <row r="597" ht="15.75" customHeight="1">
      <c r="A597" s="1"/>
      <c r="B597" s="1"/>
      <c r="C597" s="1"/>
      <c r="D597" s="1"/>
      <c r="E597" s="1"/>
      <c r="F597" s="1"/>
      <c r="M597" s="1"/>
    </row>
    <row r="598" ht="15.75" customHeight="1">
      <c r="A598" s="1"/>
      <c r="B598" s="1"/>
      <c r="C598" s="1"/>
      <c r="D598" s="1"/>
      <c r="E598" s="1"/>
      <c r="F598" s="1"/>
      <c r="M598" s="1"/>
    </row>
    <row r="599" ht="15.75" customHeight="1">
      <c r="A599" s="1"/>
      <c r="B599" s="1"/>
      <c r="C599" s="1"/>
      <c r="D599" s="1"/>
      <c r="E599" s="1"/>
      <c r="F599" s="1"/>
      <c r="M599" s="1"/>
    </row>
    <row r="600" ht="15.75" customHeight="1">
      <c r="A600" s="1"/>
      <c r="B600" s="1"/>
      <c r="C600" s="1"/>
      <c r="D600" s="1"/>
      <c r="E600" s="1"/>
      <c r="F600" s="1"/>
      <c r="M600" s="1"/>
    </row>
    <row r="601" ht="15.75" customHeight="1">
      <c r="A601" s="1"/>
      <c r="B601" s="1"/>
      <c r="C601" s="1"/>
      <c r="D601" s="1"/>
      <c r="E601" s="1"/>
      <c r="F601" s="1"/>
      <c r="M601" s="1"/>
    </row>
    <row r="602" ht="15.75" customHeight="1">
      <c r="A602" s="1"/>
      <c r="B602" s="1"/>
      <c r="C602" s="1"/>
      <c r="D602" s="1"/>
      <c r="E602" s="1"/>
      <c r="F602" s="1"/>
      <c r="M602" s="1"/>
    </row>
    <row r="603" ht="15.75" customHeight="1">
      <c r="A603" s="1"/>
      <c r="B603" s="1"/>
      <c r="C603" s="1"/>
      <c r="D603" s="1"/>
      <c r="E603" s="1"/>
      <c r="F603" s="1"/>
      <c r="M603" s="1"/>
    </row>
    <row r="604" ht="15.75" customHeight="1">
      <c r="A604" s="1"/>
      <c r="B604" s="1"/>
      <c r="C604" s="1"/>
      <c r="D604" s="1"/>
      <c r="E604" s="1"/>
      <c r="F604" s="1"/>
      <c r="M604" s="1"/>
    </row>
    <row r="605" ht="15.75" customHeight="1">
      <c r="A605" s="1"/>
      <c r="B605" s="1"/>
      <c r="C605" s="1"/>
      <c r="D605" s="1"/>
      <c r="E605" s="1"/>
      <c r="F605" s="1"/>
      <c r="M605" s="1"/>
    </row>
    <row r="606" ht="15.75" customHeight="1">
      <c r="A606" s="1"/>
      <c r="B606" s="1"/>
      <c r="C606" s="1"/>
      <c r="D606" s="1"/>
      <c r="E606" s="1"/>
      <c r="F606" s="1"/>
      <c r="M606" s="1"/>
    </row>
    <row r="607" ht="15.75" customHeight="1">
      <c r="A607" s="1"/>
      <c r="B607" s="1"/>
      <c r="C607" s="1"/>
      <c r="D607" s="1"/>
      <c r="E607" s="1"/>
      <c r="F607" s="1"/>
      <c r="M607" s="1"/>
    </row>
    <row r="608" ht="15.75" customHeight="1">
      <c r="A608" s="1"/>
      <c r="B608" s="1"/>
      <c r="C608" s="1"/>
      <c r="D608" s="1"/>
      <c r="E608" s="1"/>
      <c r="F608" s="1"/>
      <c r="M608" s="1"/>
    </row>
    <row r="609" ht="15.75" customHeight="1">
      <c r="A609" s="1"/>
      <c r="B609" s="1"/>
      <c r="C609" s="1"/>
      <c r="D609" s="1"/>
      <c r="E609" s="1"/>
      <c r="F609" s="1"/>
      <c r="M609" s="1"/>
    </row>
    <row r="610" ht="15.75" customHeight="1">
      <c r="A610" s="1"/>
      <c r="B610" s="1"/>
      <c r="C610" s="1"/>
      <c r="D610" s="1"/>
      <c r="E610" s="1"/>
      <c r="F610" s="1"/>
      <c r="M610" s="1"/>
    </row>
    <row r="611" ht="15.75" customHeight="1">
      <c r="A611" s="1"/>
      <c r="B611" s="1"/>
      <c r="C611" s="1"/>
      <c r="D611" s="1"/>
      <c r="E611" s="1"/>
      <c r="F611" s="1"/>
      <c r="M611" s="1"/>
    </row>
    <row r="612" ht="15.75" customHeight="1">
      <c r="A612" s="1"/>
      <c r="B612" s="1"/>
      <c r="C612" s="1"/>
      <c r="D612" s="1"/>
      <c r="E612" s="1"/>
      <c r="F612" s="1"/>
      <c r="M612" s="1"/>
    </row>
    <row r="613" ht="15.75" customHeight="1">
      <c r="A613" s="1"/>
      <c r="B613" s="1"/>
      <c r="C613" s="1"/>
      <c r="D613" s="1"/>
      <c r="E613" s="1"/>
      <c r="F613" s="1"/>
      <c r="M613" s="1"/>
    </row>
    <row r="614" ht="15.75" customHeight="1">
      <c r="A614" s="1"/>
      <c r="B614" s="1"/>
      <c r="C614" s="1"/>
      <c r="D614" s="1"/>
      <c r="E614" s="1"/>
      <c r="F614" s="1"/>
      <c r="M614" s="1"/>
    </row>
    <row r="615" ht="15.75" customHeight="1">
      <c r="A615" s="1"/>
      <c r="B615" s="1"/>
      <c r="C615" s="1"/>
      <c r="D615" s="1"/>
      <c r="E615" s="1"/>
      <c r="F615" s="1"/>
      <c r="M615" s="1"/>
    </row>
    <row r="616" ht="15.75" customHeight="1">
      <c r="A616" s="1"/>
      <c r="B616" s="1"/>
      <c r="C616" s="1"/>
      <c r="D616" s="1"/>
      <c r="E616" s="1"/>
      <c r="F616" s="1"/>
      <c r="M616" s="1"/>
    </row>
    <row r="617" ht="15.75" customHeight="1">
      <c r="A617" s="1"/>
      <c r="B617" s="1"/>
      <c r="C617" s="1"/>
      <c r="D617" s="1"/>
      <c r="E617" s="1"/>
      <c r="F617" s="1"/>
      <c r="M617" s="1"/>
    </row>
    <row r="618" ht="15.75" customHeight="1">
      <c r="A618" s="1"/>
      <c r="B618" s="1"/>
      <c r="C618" s="1"/>
      <c r="D618" s="1"/>
      <c r="E618" s="1"/>
      <c r="F618" s="1"/>
      <c r="M618" s="1"/>
    </row>
    <row r="619" ht="15.75" customHeight="1">
      <c r="A619" s="1"/>
      <c r="B619" s="1"/>
      <c r="C619" s="1"/>
      <c r="D619" s="1"/>
      <c r="E619" s="1"/>
      <c r="F619" s="1"/>
      <c r="M619" s="1"/>
    </row>
    <row r="620" ht="15.75" customHeight="1">
      <c r="A620" s="1"/>
      <c r="B620" s="1"/>
      <c r="C620" s="1"/>
      <c r="D620" s="1"/>
      <c r="E620" s="1"/>
      <c r="F620" s="1"/>
      <c r="M620" s="1"/>
    </row>
    <row r="621" ht="15.75" customHeight="1">
      <c r="A621" s="1"/>
      <c r="B621" s="1"/>
      <c r="C621" s="1"/>
      <c r="D621" s="1"/>
      <c r="E621" s="1"/>
      <c r="F621" s="1"/>
      <c r="M621" s="1"/>
    </row>
    <row r="622" ht="15.75" customHeight="1">
      <c r="A622" s="1"/>
      <c r="B622" s="1"/>
      <c r="C622" s="1"/>
      <c r="D622" s="1"/>
      <c r="E622" s="1"/>
      <c r="F622" s="1"/>
      <c r="M622" s="1"/>
    </row>
    <row r="623" ht="15.75" customHeight="1">
      <c r="A623" s="1"/>
      <c r="B623" s="1"/>
      <c r="C623" s="1"/>
      <c r="D623" s="1"/>
      <c r="E623" s="1"/>
      <c r="F623" s="1"/>
      <c r="M623" s="1"/>
    </row>
    <row r="624" ht="15.75" customHeight="1">
      <c r="A624" s="1"/>
      <c r="B624" s="1"/>
      <c r="C624" s="1"/>
      <c r="D624" s="1"/>
      <c r="E624" s="1"/>
      <c r="F624" s="1"/>
      <c r="M624" s="1"/>
    </row>
    <row r="625" ht="15.75" customHeight="1">
      <c r="A625" s="1"/>
      <c r="B625" s="1"/>
      <c r="C625" s="1"/>
      <c r="D625" s="1"/>
      <c r="E625" s="1"/>
      <c r="F625" s="1"/>
      <c r="M625" s="1"/>
    </row>
    <row r="626" ht="15.75" customHeight="1">
      <c r="A626" s="1"/>
      <c r="B626" s="1"/>
      <c r="C626" s="1"/>
      <c r="D626" s="1"/>
      <c r="E626" s="1"/>
      <c r="F626" s="1"/>
      <c r="M626" s="1"/>
    </row>
    <row r="627" ht="15.75" customHeight="1">
      <c r="A627" s="1"/>
      <c r="B627" s="1"/>
      <c r="C627" s="1"/>
      <c r="D627" s="1"/>
      <c r="E627" s="1"/>
      <c r="F627" s="1"/>
      <c r="M627" s="1"/>
    </row>
    <row r="628" ht="15.75" customHeight="1">
      <c r="A628" s="1"/>
      <c r="B628" s="1"/>
      <c r="C628" s="1"/>
      <c r="D628" s="1"/>
      <c r="E628" s="1"/>
      <c r="F628" s="1"/>
      <c r="M628" s="1"/>
    </row>
    <row r="629" ht="15.75" customHeight="1">
      <c r="A629" s="1"/>
      <c r="B629" s="1"/>
      <c r="C629" s="1"/>
      <c r="D629" s="1"/>
      <c r="E629" s="1"/>
      <c r="F629" s="1"/>
      <c r="M629" s="1"/>
    </row>
    <row r="630" ht="15.75" customHeight="1">
      <c r="A630" s="1"/>
      <c r="B630" s="1"/>
      <c r="C630" s="1"/>
      <c r="D630" s="1"/>
      <c r="E630" s="1"/>
      <c r="F630" s="1"/>
      <c r="M630" s="1"/>
    </row>
    <row r="631" ht="15.75" customHeight="1">
      <c r="A631" s="1"/>
      <c r="B631" s="1"/>
      <c r="C631" s="1"/>
      <c r="D631" s="1"/>
      <c r="E631" s="1"/>
      <c r="F631" s="1"/>
      <c r="M631" s="1"/>
    </row>
    <row r="632" ht="15.75" customHeight="1">
      <c r="A632" s="1"/>
      <c r="B632" s="1"/>
      <c r="C632" s="1"/>
      <c r="D632" s="1"/>
      <c r="E632" s="1"/>
      <c r="F632" s="1"/>
      <c r="M632" s="1"/>
    </row>
    <row r="633" ht="15.75" customHeight="1">
      <c r="A633" s="1"/>
      <c r="B633" s="1"/>
      <c r="C633" s="1"/>
      <c r="D633" s="1"/>
      <c r="E633" s="1"/>
      <c r="F633" s="1"/>
      <c r="M633" s="1"/>
    </row>
    <row r="634" ht="15.75" customHeight="1">
      <c r="A634" s="1"/>
      <c r="B634" s="1"/>
      <c r="C634" s="1"/>
      <c r="D634" s="1"/>
      <c r="E634" s="1"/>
      <c r="F634" s="1"/>
      <c r="M634" s="1"/>
    </row>
    <row r="635" ht="15.75" customHeight="1">
      <c r="A635" s="1"/>
      <c r="B635" s="1"/>
      <c r="C635" s="1"/>
      <c r="D635" s="1"/>
      <c r="E635" s="1"/>
      <c r="F635" s="1"/>
      <c r="M635" s="1"/>
    </row>
    <row r="636" ht="15.75" customHeight="1">
      <c r="A636" s="1"/>
      <c r="B636" s="1"/>
      <c r="C636" s="1"/>
      <c r="D636" s="1"/>
      <c r="E636" s="1"/>
      <c r="F636" s="1"/>
      <c r="M636" s="1"/>
    </row>
    <row r="637" ht="15.75" customHeight="1">
      <c r="A637" s="1"/>
      <c r="B637" s="1"/>
      <c r="C637" s="1"/>
      <c r="D637" s="1"/>
      <c r="E637" s="1"/>
      <c r="F637" s="1"/>
      <c r="M637" s="1"/>
    </row>
    <row r="638" ht="15.75" customHeight="1">
      <c r="A638" s="1"/>
      <c r="B638" s="1"/>
      <c r="C638" s="1"/>
      <c r="D638" s="1"/>
      <c r="E638" s="1"/>
      <c r="F638" s="1"/>
      <c r="M638" s="1"/>
    </row>
    <row r="639" ht="15.75" customHeight="1">
      <c r="A639" s="1"/>
      <c r="B639" s="1"/>
      <c r="C639" s="1"/>
      <c r="D639" s="1"/>
      <c r="E639" s="1"/>
      <c r="F639" s="1"/>
      <c r="M639" s="1"/>
    </row>
    <row r="640" ht="15.75" customHeight="1">
      <c r="A640" s="1"/>
      <c r="B640" s="1"/>
      <c r="C640" s="1"/>
      <c r="D640" s="1"/>
      <c r="E640" s="1"/>
      <c r="F640" s="1"/>
      <c r="M640" s="1"/>
    </row>
    <row r="641" ht="15.75" customHeight="1">
      <c r="A641" s="1"/>
      <c r="B641" s="1"/>
      <c r="C641" s="1"/>
      <c r="D641" s="1"/>
      <c r="E641" s="1"/>
      <c r="F641" s="1"/>
      <c r="M641" s="1"/>
    </row>
    <row r="642" ht="15.75" customHeight="1">
      <c r="A642" s="1"/>
      <c r="B642" s="1"/>
      <c r="C642" s="1"/>
      <c r="D642" s="1"/>
      <c r="E642" s="1"/>
      <c r="F642" s="1"/>
      <c r="M642" s="1"/>
    </row>
    <row r="643" ht="15.75" customHeight="1">
      <c r="A643" s="1"/>
      <c r="B643" s="1"/>
      <c r="C643" s="1"/>
      <c r="D643" s="1"/>
      <c r="E643" s="1"/>
      <c r="F643" s="1"/>
      <c r="M643" s="1"/>
    </row>
    <row r="644" ht="15.75" customHeight="1">
      <c r="A644" s="1"/>
      <c r="B644" s="1"/>
      <c r="C644" s="1"/>
      <c r="D644" s="1"/>
      <c r="E644" s="1"/>
      <c r="F644" s="1"/>
      <c r="M644" s="1"/>
    </row>
    <row r="645" ht="15.75" customHeight="1">
      <c r="A645" s="1"/>
      <c r="B645" s="1"/>
      <c r="C645" s="1"/>
      <c r="D645" s="1"/>
      <c r="E645" s="1"/>
      <c r="F645" s="1"/>
      <c r="M645" s="1"/>
    </row>
    <row r="646" ht="15.75" customHeight="1">
      <c r="A646" s="1"/>
      <c r="B646" s="1"/>
      <c r="C646" s="1"/>
      <c r="D646" s="1"/>
      <c r="E646" s="1"/>
      <c r="F646" s="1"/>
      <c r="M646" s="1"/>
    </row>
    <row r="647" ht="15.75" customHeight="1">
      <c r="A647" s="1"/>
      <c r="B647" s="1"/>
      <c r="C647" s="1"/>
      <c r="D647" s="1"/>
      <c r="E647" s="1"/>
      <c r="F647" s="1"/>
      <c r="M647" s="1"/>
    </row>
    <row r="648" ht="15.75" customHeight="1">
      <c r="A648" s="1"/>
      <c r="B648" s="1"/>
      <c r="C648" s="1"/>
      <c r="D648" s="1"/>
      <c r="E648" s="1"/>
      <c r="F648" s="1"/>
      <c r="M648" s="1"/>
    </row>
    <row r="649" ht="15.75" customHeight="1">
      <c r="A649" s="1"/>
      <c r="B649" s="1"/>
      <c r="C649" s="1"/>
      <c r="D649" s="1"/>
      <c r="E649" s="1"/>
      <c r="F649" s="1"/>
      <c r="M649" s="1"/>
    </row>
    <row r="650" ht="15.75" customHeight="1">
      <c r="A650" s="1"/>
      <c r="B650" s="1"/>
      <c r="C650" s="1"/>
      <c r="D650" s="1"/>
      <c r="E650" s="1"/>
      <c r="F650" s="1"/>
      <c r="M650" s="1"/>
    </row>
    <row r="651" ht="15.75" customHeight="1">
      <c r="A651" s="1"/>
      <c r="B651" s="1"/>
      <c r="C651" s="1"/>
      <c r="D651" s="1"/>
      <c r="E651" s="1"/>
      <c r="F651" s="1"/>
      <c r="M651" s="1"/>
    </row>
    <row r="652" ht="15.75" customHeight="1">
      <c r="A652" s="1"/>
      <c r="B652" s="1"/>
      <c r="C652" s="1"/>
      <c r="D652" s="1"/>
      <c r="E652" s="1"/>
      <c r="F652" s="1"/>
      <c r="M652" s="1"/>
    </row>
    <row r="653" ht="15.75" customHeight="1">
      <c r="A653" s="1"/>
      <c r="B653" s="1"/>
      <c r="C653" s="1"/>
      <c r="D653" s="1"/>
      <c r="E653" s="1"/>
      <c r="F653" s="1"/>
      <c r="M653" s="1"/>
    </row>
    <row r="654" ht="15.75" customHeight="1">
      <c r="A654" s="1"/>
      <c r="B654" s="1"/>
      <c r="C654" s="1"/>
      <c r="D654" s="1"/>
      <c r="E654" s="1"/>
      <c r="F654" s="1"/>
      <c r="M654" s="1"/>
    </row>
    <row r="655" ht="15.75" customHeight="1">
      <c r="A655" s="1"/>
      <c r="B655" s="1"/>
      <c r="C655" s="1"/>
      <c r="D655" s="1"/>
      <c r="E655" s="1"/>
      <c r="F655" s="1"/>
      <c r="M655" s="1"/>
    </row>
    <row r="656" ht="15.75" customHeight="1">
      <c r="A656" s="1"/>
      <c r="B656" s="1"/>
      <c r="C656" s="1"/>
      <c r="D656" s="1"/>
      <c r="E656" s="1"/>
      <c r="F656" s="1"/>
      <c r="M656" s="1"/>
    </row>
    <row r="657" ht="15.75" customHeight="1">
      <c r="A657" s="1"/>
      <c r="B657" s="1"/>
      <c r="C657" s="1"/>
      <c r="D657" s="1"/>
      <c r="E657" s="1"/>
      <c r="F657" s="1"/>
      <c r="M657" s="1"/>
    </row>
    <row r="658" ht="15.75" customHeight="1">
      <c r="A658" s="1"/>
      <c r="B658" s="1"/>
      <c r="C658" s="1"/>
      <c r="D658" s="1"/>
      <c r="E658" s="1"/>
      <c r="F658" s="1"/>
      <c r="M658" s="1"/>
    </row>
    <row r="659" ht="15.75" customHeight="1">
      <c r="A659" s="1"/>
      <c r="B659" s="1"/>
      <c r="C659" s="1"/>
      <c r="D659" s="1"/>
      <c r="E659" s="1"/>
      <c r="F659" s="1"/>
      <c r="M659" s="1"/>
    </row>
    <row r="660" ht="15.75" customHeight="1">
      <c r="A660" s="1"/>
      <c r="B660" s="1"/>
      <c r="C660" s="1"/>
      <c r="D660" s="1"/>
      <c r="E660" s="1"/>
      <c r="F660" s="1"/>
      <c r="M660" s="1"/>
    </row>
    <row r="661" ht="15.75" customHeight="1">
      <c r="A661" s="1"/>
      <c r="B661" s="1"/>
      <c r="C661" s="1"/>
      <c r="D661" s="1"/>
      <c r="E661" s="1"/>
      <c r="F661" s="1"/>
      <c r="M661" s="1"/>
    </row>
    <row r="662" ht="15.75" customHeight="1">
      <c r="A662" s="1"/>
      <c r="B662" s="1"/>
      <c r="C662" s="1"/>
      <c r="D662" s="1"/>
      <c r="E662" s="1"/>
      <c r="F662" s="1"/>
      <c r="M662" s="1"/>
    </row>
    <row r="663" ht="15.75" customHeight="1">
      <c r="A663" s="1"/>
      <c r="B663" s="1"/>
      <c r="C663" s="1"/>
      <c r="D663" s="1"/>
      <c r="E663" s="1"/>
      <c r="F663" s="1"/>
      <c r="M663" s="1"/>
    </row>
    <row r="664" ht="15.75" customHeight="1">
      <c r="A664" s="1"/>
      <c r="B664" s="1"/>
      <c r="C664" s="1"/>
      <c r="D664" s="1"/>
      <c r="E664" s="1"/>
      <c r="F664" s="1"/>
      <c r="M664" s="1"/>
    </row>
    <row r="665" ht="15.75" customHeight="1">
      <c r="A665" s="1"/>
      <c r="B665" s="1"/>
      <c r="C665" s="1"/>
      <c r="D665" s="1"/>
      <c r="E665" s="1"/>
      <c r="F665" s="1"/>
      <c r="M665" s="1"/>
    </row>
    <row r="666" ht="15.75" customHeight="1">
      <c r="A666" s="1"/>
      <c r="B666" s="1"/>
      <c r="C666" s="1"/>
      <c r="D666" s="1"/>
      <c r="E666" s="1"/>
      <c r="F666" s="1"/>
      <c r="M666" s="1"/>
    </row>
    <row r="667" ht="15.75" customHeight="1">
      <c r="A667" s="1"/>
      <c r="B667" s="1"/>
      <c r="C667" s="1"/>
      <c r="D667" s="1"/>
      <c r="E667" s="1"/>
      <c r="F667" s="1"/>
      <c r="M667" s="1"/>
    </row>
    <row r="668" ht="15.75" customHeight="1">
      <c r="A668" s="1"/>
      <c r="B668" s="1"/>
      <c r="C668" s="1"/>
      <c r="D668" s="1"/>
      <c r="E668" s="1"/>
      <c r="F668" s="1"/>
      <c r="M668" s="1"/>
    </row>
    <row r="669" ht="15.75" customHeight="1">
      <c r="A669" s="1"/>
      <c r="B669" s="1"/>
      <c r="C669" s="1"/>
      <c r="D669" s="1"/>
      <c r="E669" s="1"/>
      <c r="F669" s="1"/>
      <c r="M669" s="1"/>
    </row>
    <row r="670" ht="15.75" customHeight="1">
      <c r="A670" s="1"/>
      <c r="B670" s="1"/>
      <c r="C670" s="1"/>
      <c r="D670" s="1"/>
      <c r="E670" s="1"/>
      <c r="F670" s="1"/>
      <c r="M670" s="1"/>
    </row>
    <row r="671" ht="15.75" customHeight="1">
      <c r="A671" s="1"/>
      <c r="B671" s="1"/>
      <c r="C671" s="1"/>
      <c r="D671" s="1"/>
      <c r="E671" s="1"/>
      <c r="F671" s="1"/>
      <c r="M671" s="1"/>
    </row>
    <row r="672" ht="15.75" customHeight="1">
      <c r="A672" s="1"/>
      <c r="B672" s="1"/>
      <c r="C672" s="1"/>
      <c r="D672" s="1"/>
      <c r="E672" s="1"/>
      <c r="F672" s="1"/>
      <c r="M672" s="1"/>
    </row>
    <row r="673" ht="15.75" customHeight="1">
      <c r="A673" s="1"/>
      <c r="B673" s="1"/>
      <c r="C673" s="1"/>
      <c r="D673" s="1"/>
      <c r="E673" s="1"/>
      <c r="F673" s="1"/>
      <c r="M673" s="1"/>
    </row>
    <row r="674" ht="15.75" customHeight="1">
      <c r="A674" s="1"/>
      <c r="B674" s="1"/>
      <c r="C674" s="1"/>
      <c r="D674" s="1"/>
      <c r="E674" s="1"/>
      <c r="F674" s="1"/>
      <c r="M674" s="1"/>
    </row>
    <row r="675" ht="15.75" customHeight="1">
      <c r="A675" s="1"/>
      <c r="B675" s="1"/>
      <c r="C675" s="1"/>
      <c r="D675" s="1"/>
      <c r="E675" s="1"/>
      <c r="F675" s="1"/>
      <c r="M675" s="1"/>
    </row>
    <row r="676" ht="15.75" customHeight="1">
      <c r="A676" s="1"/>
      <c r="B676" s="1"/>
      <c r="C676" s="1"/>
      <c r="D676" s="1"/>
      <c r="E676" s="1"/>
      <c r="F676" s="1"/>
      <c r="M676" s="1"/>
    </row>
    <row r="677" ht="15.75" customHeight="1">
      <c r="A677" s="1"/>
      <c r="B677" s="1"/>
      <c r="C677" s="1"/>
      <c r="D677" s="1"/>
      <c r="E677" s="1"/>
      <c r="F677" s="1"/>
      <c r="M677" s="1"/>
    </row>
    <row r="678" ht="15.75" customHeight="1">
      <c r="A678" s="1"/>
      <c r="B678" s="1"/>
      <c r="C678" s="1"/>
      <c r="D678" s="1"/>
      <c r="E678" s="1"/>
      <c r="F678" s="1"/>
      <c r="M678" s="1"/>
    </row>
    <row r="679" ht="15.75" customHeight="1">
      <c r="A679" s="1"/>
      <c r="B679" s="1"/>
      <c r="C679" s="1"/>
      <c r="D679" s="1"/>
      <c r="E679" s="1"/>
      <c r="F679" s="1"/>
      <c r="M679" s="1"/>
    </row>
    <row r="680" ht="15.75" customHeight="1">
      <c r="A680" s="1"/>
      <c r="B680" s="1"/>
      <c r="C680" s="1"/>
      <c r="D680" s="1"/>
      <c r="E680" s="1"/>
      <c r="F680" s="1"/>
      <c r="M680" s="1"/>
    </row>
    <row r="681" ht="15.75" customHeight="1">
      <c r="A681" s="1"/>
      <c r="B681" s="1"/>
      <c r="C681" s="1"/>
      <c r="D681" s="1"/>
      <c r="E681" s="1"/>
      <c r="F681" s="1"/>
      <c r="M681" s="1"/>
    </row>
    <row r="682" ht="15.75" customHeight="1">
      <c r="A682" s="1"/>
      <c r="B682" s="1"/>
      <c r="C682" s="1"/>
      <c r="D682" s="1"/>
      <c r="E682" s="1"/>
      <c r="F682" s="1"/>
      <c r="M682" s="1"/>
    </row>
    <row r="683" ht="15.75" customHeight="1">
      <c r="A683" s="1"/>
      <c r="B683" s="1"/>
      <c r="C683" s="1"/>
      <c r="D683" s="1"/>
      <c r="E683" s="1"/>
      <c r="F683" s="1"/>
      <c r="M683" s="1"/>
    </row>
    <row r="684" ht="15.75" customHeight="1">
      <c r="A684" s="1"/>
      <c r="B684" s="1"/>
      <c r="C684" s="1"/>
      <c r="D684" s="1"/>
      <c r="E684" s="1"/>
      <c r="F684" s="1"/>
      <c r="M684" s="1"/>
    </row>
    <row r="685" ht="15.75" customHeight="1">
      <c r="A685" s="1"/>
      <c r="B685" s="1"/>
      <c r="C685" s="1"/>
      <c r="D685" s="1"/>
      <c r="E685" s="1"/>
      <c r="F685" s="1"/>
      <c r="M685" s="1"/>
    </row>
    <row r="686" ht="15.75" customHeight="1">
      <c r="A686" s="1"/>
      <c r="B686" s="1"/>
      <c r="C686" s="1"/>
      <c r="D686" s="1"/>
      <c r="E686" s="1"/>
      <c r="F686" s="1"/>
      <c r="M686" s="1"/>
    </row>
    <row r="687" ht="15.75" customHeight="1">
      <c r="A687" s="1"/>
      <c r="B687" s="1"/>
      <c r="C687" s="1"/>
      <c r="D687" s="1"/>
      <c r="E687" s="1"/>
      <c r="F687" s="1"/>
      <c r="M687" s="1"/>
    </row>
    <row r="688" ht="15.75" customHeight="1">
      <c r="A688" s="1"/>
      <c r="B688" s="1"/>
      <c r="C688" s="1"/>
      <c r="D688" s="1"/>
      <c r="E688" s="1"/>
      <c r="F688" s="1"/>
      <c r="M688" s="1"/>
    </row>
    <row r="689" ht="15.75" customHeight="1">
      <c r="A689" s="1"/>
      <c r="B689" s="1"/>
      <c r="C689" s="1"/>
      <c r="D689" s="1"/>
      <c r="E689" s="1"/>
      <c r="F689" s="1"/>
      <c r="M689" s="1"/>
    </row>
    <row r="690" ht="15.75" customHeight="1">
      <c r="A690" s="1"/>
      <c r="B690" s="1"/>
      <c r="C690" s="1"/>
      <c r="D690" s="1"/>
      <c r="E690" s="1"/>
      <c r="F690" s="1"/>
      <c r="M690" s="1"/>
    </row>
    <row r="691" ht="15.75" customHeight="1">
      <c r="A691" s="1"/>
      <c r="B691" s="1"/>
      <c r="C691" s="1"/>
      <c r="D691" s="1"/>
      <c r="E691" s="1"/>
      <c r="F691" s="1"/>
      <c r="M691" s="1"/>
    </row>
    <row r="692" ht="15.75" customHeight="1">
      <c r="A692" s="1"/>
      <c r="B692" s="1"/>
      <c r="C692" s="1"/>
      <c r="D692" s="1"/>
      <c r="E692" s="1"/>
      <c r="F692" s="1"/>
      <c r="M692" s="1"/>
    </row>
    <row r="693" ht="15.75" customHeight="1">
      <c r="A693" s="1"/>
      <c r="B693" s="1"/>
      <c r="C693" s="1"/>
      <c r="D693" s="1"/>
      <c r="E693" s="1"/>
      <c r="F693" s="1"/>
      <c r="M693" s="1"/>
    </row>
    <row r="694" ht="15.75" customHeight="1">
      <c r="A694" s="1"/>
      <c r="B694" s="1"/>
      <c r="C694" s="1"/>
      <c r="D694" s="1"/>
      <c r="E694" s="1"/>
      <c r="F694" s="1"/>
      <c r="M694" s="1"/>
    </row>
    <row r="695" ht="15.75" customHeight="1">
      <c r="A695" s="1"/>
      <c r="B695" s="1"/>
      <c r="C695" s="1"/>
      <c r="D695" s="1"/>
      <c r="E695" s="1"/>
      <c r="F695" s="1"/>
      <c r="M695" s="1"/>
    </row>
    <row r="696" ht="15.75" customHeight="1">
      <c r="A696" s="1"/>
      <c r="B696" s="1"/>
      <c r="C696" s="1"/>
      <c r="D696" s="1"/>
      <c r="E696" s="1"/>
      <c r="F696" s="1"/>
      <c r="M696" s="1"/>
    </row>
    <row r="697" ht="15.75" customHeight="1">
      <c r="A697" s="1"/>
      <c r="B697" s="1"/>
      <c r="C697" s="1"/>
      <c r="D697" s="1"/>
      <c r="E697" s="1"/>
      <c r="F697" s="1"/>
      <c r="M697" s="1"/>
    </row>
    <row r="698" ht="15.75" customHeight="1">
      <c r="A698" s="1"/>
      <c r="B698" s="1"/>
      <c r="C698" s="1"/>
      <c r="D698" s="1"/>
      <c r="E698" s="1"/>
      <c r="F698" s="1"/>
      <c r="M698" s="1"/>
    </row>
    <row r="699" ht="15.75" customHeight="1">
      <c r="A699" s="1"/>
      <c r="B699" s="1"/>
      <c r="C699" s="1"/>
      <c r="D699" s="1"/>
      <c r="E699" s="1"/>
      <c r="F699" s="1"/>
      <c r="M699" s="1"/>
    </row>
    <row r="700" ht="15.75" customHeight="1">
      <c r="A700" s="1"/>
      <c r="B700" s="1"/>
      <c r="C700" s="1"/>
      <c r="D700" s="1"/>
      <c r="E700" s="1"/>
      <c r="F700" s="1"/>
      <c r="M700" s="1"/>
    </row>
    <row r="701" ht="15.75" customHeight="1">
      <c r="A701" s="1"/>
      <c r="B701" s="1"/>
      <c r="C701" s="1"/>
      <c r="D701" s="1"/>
      <c r="E701" s="1"/>
      <c r="F701" s="1"/>
      <c r="M701" s="1"/>
    </row>
    <row r="702" ht="15.75" customHeight="1">
      <c r="A702" s="1"/>
      <c r="B702" s="1"/>
      <c r="C702" s="1"/>
      <c r="D702" s="1"/>
      <c r="E702" s="1"/>
      <c r="F702" s="1"/>
      <c r="M702" s="1"/>
    </row>
    <row r="703" ht="15.75" customHeight="1">
      <c r="A703" s="1"/>
      <c r="B703" s="1"/>
      <c r="C703" s="1"/>
      <c r="D703" s="1"/>
      <c r="E703" s="1"/>
      <c r="F703" s="1"/>
      <c r="M703" s="1"/>
    </row>
    <row r="704" ht="15.75" customHeight="1">
      <c r="A704" s="1"/>
      <c r="B704" s="1"/>
      <c r="C704" s="1"/>
      <c r="D704" s="1"/>
      <c r="E704" s="1"/>
      <c r="F704" s="1"/>
      <c r="M704" s="1"/>
    </row>
    <row r="705" ht="15.75" customHeight="1">
      <c r="A705" s="1"/>
      <c r="B705" s="1"/>
      <c r="C705" s="1"/>
      <c r="D705" s="1"/>
      <c r="E705" s="1"/>
      <c r="F705" s="1"/>
      <c r="M705" s="1"/>
    </row>
    <row r="706" ht="15.75" customHeight="1">
      <c r="A706" s="1"/>
      <c r="B706" s="1"/>
      <c r="C706" s="1"/>
      <c r="D706" s="1"/>
      <c r="E706" s="1"/>
      <c r="F706" s="1"/>
      <c r="M706" s="1"/>
    </row>
    <row r="707" ht="15.75" customHeight="1">
      <c r="A707" s="1"/>
      <c r="B707" s="1"/>
      <c r="C707" s="1"/>
      <c r="D707" s="1"/>
      <c r="E707" s="1"/>
      <c r="F707" s="1"/>
      <c r="M707" s="1"/>
    </row>
    <row r="708" ht="15.75" customHeight="1">
      <c r="A708" s="1"/>
      <c r="B708" s="1"/>
      <c r="C708" s="1"/>
      <c r="D708" s="1"/>
      <c r="E708" s="1"/>
      <c r="F708" s="1"/>
      <c r="M708" s="1"/>
    </row>
    <row r="709" ht="15.75" customHeight="1">
      <c r="A709" s="1"/>
      <c r="B709" s="1"/>
      <c r="C709" s="1"/>
      <c r="D709" s="1"/>
      <c r="E709" s="1"/>
      <c r="F709" s="1"/>
      <c r="M709" s="1"/>
    </row>
    <row r="710" ht="15.75" customHeight="1">
      <c r="A710" s="1"/>
      <c r="B710" s="1"/>
      <c r="C710" s="1"/>
      <c r="D710" s="1"/>
      <c r="E710" s="1"/>
      <c r="F710" s="1"/>
      <c r="M710" s="1"/>
    </row>
    <row r="711" ht="15.75" customHeight="1">
      <c r="A711" s="1"/>
      <c r="B711" s="1"/>
      <c r="C711" s="1"/>
      <c r="D711" s="1"/>
      <c r="E711" s="1"/>
      <c r="F711" s="1"/>
      <c r="M711" s="1"/>
    </row>
    <row r="712" ht="15.75" customHeight="1">
      <c r="A712" s="1"/>
      <c r="B712" s="1"/>
      <c r="C712" s="1"/>
      <c r="D712" s="1"/>
      <c r="E712" s="1"/>
      <c r="F712" s="1"/>
      <c r="M712" s="1"/>
    </row>
    <row r="713" ht="15.75" customHeight="1">
      <c r="A713" s="1"/>
      <c r="B713" s="1"/>
      <c r="C713" s="1"/>
      <c r="D713" s="1"/>
      <c r="E713" s="1"/>
      <c r="F713" s="1"/>
      <c r="M713" s="1"/>
    </row>
    <row r="714" ht="15.75" customHeight="1">
      <c r="A714" s="1"/>
      <c r="B714" s="1"/>
      <c r="C714" s="1"/>
      <c r="D714" s="1"/>
      <c r="E714" s="1"/>
      <c r="F714" s="1"/>
      <c r="M714" s="1"/>
    </row>
    <row r="715" ht="15.75" customHeight="1">
      <c r="A715" s="1"/>
      <c r="B715" s="1"/>
      <c r="C715" s="1"/>
      <c r="D715" s="1"/>
      <c r="E715" s="1"/>
      <c r="F715" s="1"/>
      <c r="M715" s="1"/>
    </row>
    <row r="716" ht="15.75" customHeight="1">
      <c r="A716" s="1"/>
      <c r="B716" s="1"/>
      <c r="C716" s="1"/>
      <c r="D716" s="1"/>
      <c r="E716" s="1"/>
      <c r="F716" s="1"/>
      <c r="M716" s="1"/>
    </row>
    <row r="717" ht="15.75" customHeight="1">
      <c r="A717" s="1"/>
      <c r="B717" s="1"/>
      <c r="C717" s="1"/>
      <c r="D717" s="1"/>
      <c r="E717" s="1"/>
      <c r="F717" s="1"/>
      <c r="M717" s="1"/>
    </row>
    <row r="718" ht="15.75" customHeight="1">
      <c r="A718" s="1"/>
      <c r="B718" s="1"/>
      <c r="C718" s="1"/>
      <c r="D718" s="1"/>
      <c r="E718" s="1"/>
      <c r="F718" s="1"/>
      <c r="M718" s="1"/>
    </row>
    <row r="719" ht="15.75" customHeight="1">
      <c r="A719" s="1"/>
      <c r="B719" s="1"/>
      <c r="C719" s="1"/>
      <c r="D719" s="1"/>
      <c r="E719" s="1"/>
      <c r="F719" s="1"/>
      <c r="M719" s="1"/>
    </row>
    <row r="720" ht="15.75" customHeight="1">
      <c r="A720" s="1"/>
      <c r="B720" s="1"/>
      <c r="C720" s="1"/>
      <c r="D720" s="1"/>
      <c r="E720" s="1"/>
      <c r="F720" s="1"/>
      <c r="M720" s="1"/>
    </row>
    <row r="721" ht="15.75" customHeight="1">
      <c r="A721" s="1"/>
      <c r="B721" s="1"/>
      <c r="C721" s="1"/>
      <c r="D721" s="1"/>
      <c r="E721" s="1"/>
      <c r="F721" s="1"/>
      <c r="M721" s="1"/>
    </row>
    <row r="722" ht="15.75" customHeight="1">
      <c r="A722" s="1"/>
      <c r="B722" s="1"/>
      <c r="C722" s="1"/>
      <c r="D722" s="1"/>
      <c r="E722" s="1"/>
      <c r="F722" s="1"/>
      <c r="M722" s="1"/>
    </row>
    <row r="723" ht="15.75" customHeight="1">
      <c r="A723" s="1"/>
      <c r="B723" s="1"/>
      <c r="C723" s="1"/>
      <c r="D723" s="1"/>
      <c r="E723" s="1"/>
      <c r="F723" s="1"/>
      <c r="M723" s="1"/>
    </row>
    <row r="724" ht="15.75" customHeight="1">
      <c r="A724" s="1"/>
      <c r="B724" s="1"/>
      <c r="C724" s="1"/>
      <c r="D724" s="1"/>
      <c r="E724" s="1"/>
      <c r="F724" s="1"/>
      <c r="M724" s="1"/>
    </row>
    <row r="725" ht="15.75" customHeight="1">
      <c r="A725" s="1"/>
      <c r="B725" s="1"/>
      <c r="C725" s="1"/>
      <c r="D725" s="1"/>
      <c r="E725" s="1"/>
      <c r="F725" s="1"/>
      <c r="M725" s="1"/>
    </row>
    <row r="726" ht="15.75" customHeight="1">
      <c r="A726" s="1"/>
      <c r="B726" s="1"/>
      <c r="C726" s="1"/>
      <c r="D726" s="1"/>
      <c r="E726" s="1"/>
      <c r="F726" s="1"/>
      <c r="M726" s="1"/>
    </row>
    <row r="727" ht="15.75" customHeight="1">
      <c r="A727" s="1"/>
      <c r="B727" s="1"/>
      <c r="C727" s="1"/>
      <c r="D727" s="1"/>
      <c r="E727" s="1"/>
      <c r="F727" s="1"/>
      <c r="M727" s="1"/>
    </row>
    <row r="728" ht="15.75" customHeight="1">
      <c r="A728" s="1"/>
      <c r="B728" s="1"/>
      <c r="C728" s="1"/>
      <c r="D728" s="1"/>
      <c r="E728" s="1"/>
      <c r="F728" s="1"/>
      <c r="M728" s="1"/>
    </row>
    <row r="729" ht="15.75" customHeight="1">
      <c r="A729" s="1"/>
      <c r="B729" s="1"/>
      <c r="C729" s="1"/>
      <c r="D729" s="1"/>
      <c r="E729" s="1"/>
      <c r="F729" s="1"/>
      <c r="M729" s="1"/>
    </row>
    <row r="730" ht="15.75" customHeight="1">
      <c r="A730" s="1"/>
      <c r="B730" s="1"/>
      <c r="C730" s="1"/>
      <c r="D730" s="1"/>
      <c r="E730" s="1"/>
      <c r="F730" s="1"/>
      <c r="M730" s="1"/>
    </row>
    <row r="731" ht="15.75" customHeight="1">
      <c r="A731" s="1"/>
      <c r="B731" s="1"/>
      <c r="C731" s="1"/>
      <c r="D731" s="1"/>
      <c r="E731" s="1"/>
      <c r="F731" s="1"/>
      <c r="M731" s="1"/>
    </row>
    <row r="732" ht="15.75" customHeight="1">
      <c r="A732" s="1"/>
      <c r="B732" s="1"/>
      <c r="C732" s="1"/>
      <c r="D732" s="1"/>
      <c r="E732" s="1"/>
      <c r="F732" s="1"/>
      <c r="M732" s="1"/>
    </row>
    <row r="733" ht="15.75" customHeight="1">
      <c r="A733" s="1"/>
      <c r="B733" s="1"/>
      <c r="C733" s="1"/>
      <c r="D733" s="1"/>
      <c r="E733" s="1"/>
      <c r="F733" s="1"/>
      <c r="M733" s="1"/>
    </row>
    <row r="734" ht="15.75" customHeight="1">
      <c r="A734" s="1"/>
      <c r="B734" s="1"/>
      <c r="C734" s="1"/>
      <c r="D734" s="1"/>
      <c r="E734" s="1"/>
      <c r="F734" s="1"/>
      <c r="M734" s="1"/>
    </row>
    <row r="735" ht="15.75" customHeight="1">
      <c r="A735" s="1"/>
      <c r="B735" s="1"/>
      <c r="C735" s="1"/>
      <c r="D735" s="1"/>
      <c r="E735" s="1"/>
      <c r="F735" s="1"/>
      <c r="M735" s="1"/>
    </row>
    <row r="736" ht="15.75" customHeight="1">
      <c r="A736" s="1"/>
      <c r="B736" s="1"/>
      <c r="C736" s="1"/>
      <c r="D736" s="1"/>
      <c r="E736" s="1"/>
      <c r="F736" s="1"/>
      <c r="M736" s="1"/>
    </row>
    <row r="737" ht="15.75" customHeight="1">
      <c r="A737" s="1"/>
      <c r="B737" s="1"/>
      <c r="C737" s="1"/>
      <c r="D737" s="1"/>
      <c r="E737" s="1"/>
      <c r="F737" s="1"/>
      <c r="M737" s="1"/>
    </row>
    <row r="738" ht="15.75" customHeight="1">
      <c r="A738" s="1"/>
      <c r="B738" s="1"/>
      <c r="C738" s="1"/>
      <c r="D738" s="1"/>
      <c r="E738" s="1"/>
      <c r="F738" s="1"/>
      <c r="M738" s="1"/>
    </row>
    <row r="739" ht="15.75" customHeight="1">
      <c r="A739" s="1"/>
      <c r="B739" s="1"/>
      <c r="C739" s="1"/>
      <c r="D739" s="1"/>
      <c r="E739" s="1"/>
      <c r="F739" s="1"/>
      <c r="M739" s="1"/>
    </row>
    <row r="740" ht="15.75" customHeight="1">
      <c r="A740" s="1"/>
      <c r="B740" s="1"/>
      <c r="C740" s="1"/>
      <c r="D740" s="1"/>
      <c r="E740" s="1"/>
      <c r="F740" s="1"/>
      <c r="M740" s="1"/>
    </row>
    <row r="741" ht="15.75" customHeight="1">
      <c r="A741" s="1"/>
      <c r="B741" s="1"/>
      <c r="C741" s="1"/>
      <c r="D741" s="1"/>
      <c r="E741" s="1"/>
      <c r="F741" s="1"/>
      <c r="M741" s="1"/>
    </row>
    <row r="742" ht="15.75" customHeight="1">
      <c r="A742" s="1"/>
      <c r="B742" s="1"/>
      <c r="C742" s="1"/>
      <c r="D742" s="1"/>
      <c r="E742" s="1"/>
      <c r="F742" s="1"/>
      <c r="M742" s="1"/>
    </row>
    <row r="743" ht="15.75" customHeight="1">
      <c r="A743" s="1"/>
      <c r="B743" s="1"/>
      <c r="C743" s="1"/>
      <c r="D743" s="1"/>
      <c r="E743" s="1"/>
      <c r="F743" s="1"/>
      <c r="M743" s="1"/>
    </row>
    <row r="744" ht="15.75" customHeight="1">
      <c r="A744" s="1"/>
      <c r="B744" s="1"/>
      <c r="C744" s="1"/>
      <c r="D744" s="1"/>
      <c r="E744" s="1"/>
      <c r="F744" s="1"/>
      <c r="M744" s="1"/>
    </row>
    <row r="745" ht="15.75" customHeight="1">
      <c r="A745" s="1"/>
      <c r="B745" s="1"/>
      <c r="C745" s="1"/>
      <c r="D745" s="1"/>
      <c r="E745" s="1"/>
      <c r="F745" s="1"/>
      <c r="M745" s="1"/>
    </row>
    <row r="746" ht="15.75" customHeight="1">
      <c r="A746" s="1"/>
      <c r="B746" s="1"/>
      <c r="C746" s="1"/>
      <c r="D746" s="1"/>
      <c r="E746" s="1"/>
      <c r="F746" s="1"/>
      <c r="M746" s="1"/>
    </row>
    <row r="747" ht="15.75" customHeight="1">
      <c r="A747" s="1"/>
      <c r="B747" s="1"/>
      <c r="C747" s="1"/>
      <c r="D747" s="1"/>
      <c r="E747" s="1"/>
      <c r="F747" s="1"/>
      <c r="M747" s="1"/>
    </row>
    <row r="748" ht="15.75" customHeight="1">
      <c r="A748" s="1"/>
      <c r="B748" s="1"/>
      <c r="C748" s="1"/>
      <c r="D748" s="1"/>
      <c r="E748" s="1"/>
      <c r="F748" s="1"/>
      <c r="M748" s="1"/>
    </row>
    <row r="749" ht="15.75" customHeight="1">
      <c r="A749" s="1"/>
      <c r="B749" s="1"/>
      <c r="C749" s="1"/>
      <c r="D749" s="1"/>
      <c r="E749" s="1"/>
      <c r="F749" s="1"/>
      <c r="M749" s="1"/>
    </row>
    <row r="750" ht="15.75" customHeight="1">
      <c r="A750" s="1"/>
      <c r="B750" s="1"/>
      <c r="C750" s="1"/>
      <c r="D750" s="1"/>
      <c r="E750" s="1"/>
      <c r="F750" s="1"/>
      <c r="M750" s="1"/>
    </row>
    <row r="751" ht="15.75" customHeight="1">
      <c r="A751" s="1"/>
      <c r="B751" s="1"/>
      <c r="C751" s="1"/>
      <c r="D751" s="1"/>
      <c r="E751" s="1"/>
      <c r="F751" s="1"/>
      <c r="M751" s="1"/>
    </row>
    <row r="752" ht="15.75" customHeight="1">
      <c r="A752" s="1"/>
      <c r="B752" s="1"/>
      <c r="C752" s="1"/>
      <c r="D752" s="1"/>
      <c r="E752" s="1"/>
      <c r="F752" s="1"/>
      <c r="M752" s="1"/>
    </row>
    <row r="753" ht="15.75" customHeight="1">
      <c r="A753" s="1"/>
      <c r="B753" s="1"/>
      <c r="C753" s="1"/>
      <c r="D753" s="1"/>
      <c r="E753" s="1"/>
      <c r="F753" s="1"/>
      <c r="M753" s="1"/>
    </row>
    <row r="754" ht="15.75" customHeight="1">
      <c r="A754" s="1"/>
      <c r="B754" s="1"/>
      <c r="C754" s="1"/>
      <c r="D754" s="1"/>
      <c r="E754" s="1"/>
      <c r="F754" s="1"/>
      <c r="M754" s="1"/>
    </row>
    <row r="755" ht="15.75" customHeight="1">
      <c r="A755" s="1"/>
      <c r="B755" s="1"/>
      <c r="C755" s="1"/>
      <c r="D755" s="1"/>
      <c r="E755" s="1"/>
      <c r="F755" s="1"/>
      <c r="M755" s="1"/>
    </row>
    <row r="756" ht="15.75" customHeight="1">
      <c r="A756" s="1"/>
      <c r="B756" s="1"/>
      <c r="C756" s="1"/>
      <c r="D756" s="1"/>
      <c r="E756" s="1"/>
      <c r="F756" s="1"/>
      <c r="M756" s="1"/>
    </row>
    <row r="757" ht="15.75" customHeight="1">
      <c r="A757" s="1"/>
      <c r="B757" s="1"/>
      <c r="C757" s="1"/>
      <c r="D757" s="1"/>
      <c r="E757" s="1"/>
      <c r="F757" s="1"/>
      <c r="M757" s="1"/>
    </row>
    <row r="758" ht="15.75" customHeight="1">
      <c r="A758" s="1"/>
      <c r="B758" s="1"/>
      <c r="C758" s="1"/>
      <c r="D758" s="1"/>
      <c r="E758" s="1"/>
      <c r="F758" s="1"/>
      <c r="M758" s="1"/>
    </row>
    <row r="759" ht="15.75" customHeight="1">
      <c r="A759" s="1"/>
      <c r="B759" s="1"/>
      <c r="C759" s="1"/>
      <c r="D759" s="1"/>
      <c r="E759" s="1"/>
      <c r="F759" s="1"/>
      <c r="M759" s="1"/>
    </row>
    <row r="760" ht="15.75" customHeight="1">
      <c r="A760" s="1"/>
      <c r="B760" s="1"/>
      <c r="C760" s="1"/>
      <c r="D760" s="1"/>
      <c r="E760" s="1"/>
      <c r="F760" s="1"/>
      <c r="M760" s="1"/>
    </row>
    <row r="761" ht="15.75" customHeight="1">
      <c r="A761" s="1"/>
      <c r="B761" s="1"/>
      <c r="C761" s="1"/>
      <c r="D761" s="1"/>
      <c r="E761" s="1"/>
      <c r="F761" s="1"/>
      <c r="M761" s="1"/>
    </row>
    <row r="762" ht="15.75" customHeight="1">
      <c r="A762" s="1"/>
      <c r="B762" s="1"/>
      <c r="C762" s="1"/>
      <c r="D762" s="1"/>
      <c r="E762" s="1"/>
      <c r="F762" s="1"/>
      <c r="M762" s="1"/>
    </row>
    <row r="763" ht="15.75" customHeight="1">
      <c r="A763" s="1"/>
      <c r="B763" s="1"/>
      <c r="C763" s="1"/>
      <c r="D763" s="1"/>
      <c r="E763" s="1"/>
      <c r="F763" s="1"/>
      <c r="M763" s="1"/>
    </row>
    <row r="764" ht="15.75" customHeight="1">
      <c r="A764" s="1"/>
      <c r="B764" s="1"/>
      <c r="C764" s="1"/>
      <c r="D764" s="1"/>
      <c r="E764" s="1"/>
      <c r="F764" s="1"/>
      <c r="M764" s="1"/>
    </row>
    <row r="765" ht="15.75" customHeight="1">
      <c r="A765" s="1"/>
      <c r="B765" s="1"/>
      <c r="C765" s="1"/>
      <c r="D765" s="1"/>
      <c r="E765" s="1"/>
      <c r="F765" s="1"/>
      <c r="M765" s="1"/>
    </row>
    <row r="766" ht="15.75" customHeight="1">
      <c r="A766" s="1"/>
      <c r="B766" s="1"/>
      <c r="C766" s="1"/>
      <c r="D766" s="1"/>
      <c r="E766" s="1"/>
      <c r="F766" s="1"/>
      <c r="M766" s="1"/>
    </row>
    <row r="767" ht="15.75" customHeight="1">
      <c r="A767" s="1"/>
      <c r="B767" s="1"/>
      <c r="C767" s="1"/>
      <c r="D767" s="1"/>
      <c r="E767" s="1"/>
      <c r="F767" s="1"/>
      <c r="M767" s="1"/>
    </row>
    <row r="768" ht="15.75" customHeight="1">
      <c r="A768" s="1"/>
      <c r="B768" s="1"/>
      <c r="C768" s="1"/>
      <c r="D768" s="1"/>
      <c r="E768" s="1"/>
      <c r="F768" s="1"/>
      <c r="M768" s="1"/>
    </row>
    <row r="769" ht="15.75" customHeight="1">
      <c r="A769" s="1"/>
      <c r="B769" s="1"/>
      <c r="C769" s="1"/>
      <c r="D769" s="1"/>
      <c r="E769" s="1"/>
      <c r="F769" s="1"/>
      <c r="M769" s="1"/>
    </row>
    <row r="770" ht="15.75" customHeight="1">
      <c r="A770" s="1"/>
      <c r="B770" s="1"/>
      <c r="C770" s="1"/>
      <c r="D770" s="1"/>
      <c r="E770" s="1"/>
      <c r="F770" s="1"/>
      <c r="M770" s="1"/>
    </row>
    <row r="771" ht="15.75" customHeight="1">
      <c r="A771" s="1"/>
      <c r="B771" s="1"/>
      <c r="C771" s="1"/>
      <c r="D771" s="1"/>
      <c r="E771" s="1"/>
      <c r="F771" s="1"/>
      <c r="M771" s="1"/>
    </row>
    <row r="772" ht="15.75" customHeight="1">
      <c r="A772" s="1"/>
      <c r="B772" s="1"/>
      <c r="C772" s="1"/>
      <c r="D772" s="1"/>
      <c r="E772" s="1"/>
      <c r="F772" s="1"/>
      <c r="M772" s="1"/>
    </row>
    <row r="773" ht="15.75" customHeight="1">
      <c r="A773" s="1"/>
      <c r="B773" s="1"/>
      <c r="C773" s="1"/>
      <c r="D773" s="1"/>
      <c r="E773" s="1"/>
      <c r="F773" s="1"/>
      <c r="M773" s="1"/>
    </row>
    <row r="774" ht="15.75" customHeight="1">
      <c r="A774" s="1"/>
      <c r="B774" s="1"/>
      <c r="C774" s="1"/>
      <c r="D774" s="1"/>
      <c r="E774" s="1"/>
      <c r="F774" s="1"/>
      <c r="M774" s="1"/>
    </row>
    <row r="775" ht="15.75" customHeight="1">
      <c r="A775" s="1"/>
      <c r="B775" s="1"/>
      <c r="C775" s="1"/>
      <c r="D775" s="1"/>
      <c r="E775" s="1"/>
      <c r="F775" s="1"/>
      <c r="M775" s="1"/>
    </row>
    <row r="776" ht="15.75" customHeight="1">
      <c r="A776" s="1"/>
      <c r="B776" s="1"/>
      <c r="C776" s="1"/>
      <c r="D776" s="1"/>
      <c r="E776" s="1"/>
      <c r="F776" s="1"/>
      <c r="M776" s="1"/>
    </row>
    <row r="777" ht="15.75" customHeight="1">
      <c r="A777" s="1"/>
      <c r="B777" s="1"/>
      <c r="C777" s="1"/>
      <c r="D777" s="1"/>
      <c r="E777" s="1"/>
      <c r="F777" s="1"/>
      <c r="M777" s="1"/>
    </row>
    <row r="778" ht="15.75" customHeight="1">
      <c r="A778" s="1"/>
      <c r="B778" s="1"/>
      <c r="C778" s="1"/>
      <c r="D778" s="1"/>
      <c r="E778" s="1"/>
      <c r="F778" s="1"/>
      <c r="M778" s="1"/>
    </row>
    <row r="779" ht="15.75" customHeight="1">
      <c r="A779" s="1"/>
      <c r="B779" s="1"/>
      <c r="C779" s="1"/>
      <c r="D779" s="1"/>
      <c r="E779" s="1"/>
      <c r="F779" s="1"/>
      <c r="M779" s="1"/>
    </row>
    <row r="780" ht="15.75" customHeight="1">
      <c r="A780" s="1"/>
      <c r="B780" s="1"/>
      <c r="C780" s="1"/>
      <c r="D780" s="1"/>
      <c r="E780" s="1"/>
      <c r="F780" s="1"/>
      <c r="M780" s="1"/>
    </row>
    <row r="781" ht="15.75" customHeight="1">
      <c r="A781" s="1"/>
      <c r="B781" s="1"/>
      <c r="C781" s="1"/>
      <c r="D781" s="1"/>
      <c r="E781" s="1"/>
      <c r="F781" s="1"/>
      <c r="M781" s="1"/>
    </row>
    <row r="782" ht="15.75" customHeight="1">
      <c r="A782" s="1"/>
      <c r="B782" s="1"/>
      <c r="C782" s="1"/>
      <c r="D782" s="1"/>
      <c r="E782" s="1"/>
      <c r="F782" s="1"/>
      <c r="M782" s="1"/>
    </row>
    <row r="783" ht="15.75" customHeight="1">
      <c r="A783" s="1"/>
      <c r="B783" s="1"/>
      <c r="C783" s="1"/>
      <c r="D783" s="1"/>
      <c r="E783" s="1"/>
      <c r="F783" s="1"/>
      <c r="M783" s="1"/>
    </row>
    <row r="784" ht="15.75" customHeight="1">
      <c r="A784" s="1"/>
      <c r="B784" s="1"/>
      <c r="C784" s="1"/>
      <c r="D784" s="1"/>
      <c r="E784" s="1"/>
      <c r="F784" s="1"/>
      <c r="M784" s="1"/>
    </row>
    <row r="785" ht="15.75" customHeight="1">
      <c r="A785" s="1"/>
      <c r="B785" s="1"/>
      <c r="C785" s="1"/>
      <c r="D785" s="1"/>
      <c r="E785" s="1"/>
      <c r="F785" s="1"/>
      <c r="M785" s="1"/>
    </row>
    <row r="786" ht="15.75" customHeight="1">
      <c r="A786" s="1"/>
      <c r="B786" s="1"/>
      <c r="C786" s="1"/>
      <c r="D786" s="1"/>
      <c r="E786" s="1"/>
      <c r="F786" s="1"/>
      <c r="M786" s="1"/>
    </row>
    <row r="787" ht="15.75" customHeight="1">
      <c r="A787" s="1"/>
      <c r="B787" s="1"/>
      <c r="C787" s="1"/>
      <c r="D787" s="1"/>
      <c r="E787" s="1"/>
      <c r="F787" s="1"/>
      <c r="M787" s="1"/>
    </row>
    <row r="788" ht="15.75" customHeight="1">
      <c r="A788" s="1"/>
      <c r="B788" s="1"/>
      <c r="C788" s="1"/>
      <c r="D788" s="1"/>
      <c r="E788" s="1"/>
      <c r="F788" s="1"/>
      <c r="M788" s="1"/>
    </row>
    <row r="789" ht="15.75" customHeight="1">
      <c r="A789" s="1"/>
      <c r="B789" s="1"/>
      <c r="C789" s="1"/>
      <c r="D789" s="1"/>
      <c r="E789" s="1"/>
      <c r="F789" s="1"/>
      <c r="M789" s="1"/>
    </row>
    <row r="790" ht="15.75" customHeight="1">
      <c r="A790" s="1"/>
      <c r="B790" s="1"/>
      <c r="C790" s="1"/>
      <c r="D790" s="1"/>
      <c r="E790" s="1"/>
      <c r="F790" s="1"/>
      <c r="M790" s="1"/>
    </row>
    <row r="791" ht="15.75" customHeight="1">
      <c r="A791" s="1"/>
      <c r="B791" s="1"/>
      <c r="C791" s="1"/>
      <c r="D791" s="1"/>
      <c r="E791" s="1"/>
      <c r="F791" s="1"/>
      <c r="M791" s="1"/>
    </row>
    <row r="792" ht="15.75" customHeight="1">
      <c r="A792" s="1"/>
      <c r="B792" s="1"/>
      <c r="C792" s="1"/>
      <c r="D792" s="1"/>
      <c r="E792" s="1"/>
      <c r="F792" s="1"/>
      <c r="M792" s="1"/>
    </row>
    <row r="793" ht="15.75" customHeight="1">
      <c r="A793" s="1"/>
      <c r="B793" s="1"/>
      <c r="C793" s="1"/>
      <c r="D793" s="1"/>
      <c r="E793" s="1"/>
      <c r="F793" s="1"/>
      <c r="M793" s="1"/>
    </row>
    <row r="794" ht="15.75" customHeight="1">
      <c r="A794" s="1"/>
      <c r="B794" s="1"/>
      <c r="C794" s="1"/>
      <c r="D794" s="1"/>
      <c r="E794" s="1"/>
      <c r="F794" s="1"/>
      <c r="M794" s="1"/>
    </row>
    <row r="795" ht="15.75" customHeight="1">
      <c r="A795" s="1"/>
      <c r="B795" s="1"/>
      <c r="C795" s="1"/>
      <c r="D795" s="1"/>
      <c r="E795" s="1"/>
      <c r="F795" s="1"/>
      <c r="M795" s="1"/>
    </row>
    <row r="796" ht="15.75" customHeight="1">
      <c r="A796" s="1"/>
      <c r="B796" s="1"/>
      <c r="C796" s="1"/>
      <c r="D796" s="1"/>
      <c r="E796" s="1"/>
      <c r="F796" s="1"/>
      <c r="M796" s="1"/>
    </row>
    <row r="797" ht="15.75" customHeight="1">
      <c r="A797" s="1"/>
      <c r="B797" s="1"/>
      <c r="C797" s="1"/>
      <c r="D797" s="1"/>
      <c r="E797" s="1"/>
      <c r="F797" s="1"/>
      <c r="M797" s="1"/>
    </row>
    <row r="798" ht="15.75" customHeight="1">
      <c r="A798" s="1"/>
      <c r="B798" s="1"/>
      <c r="C798" s="1"/>
      <c r="D798" s="1"/>
      <c r="E798" s="1"/>
      <c r="F798" s="1"/>
      <c r="M798" s="1"/>
    </row>
    <row r="799" ht="15.75" customHeight="1">
      <c r="A799" s="1"/>
      <c r="B799" s="1"/>
      <c r="C799" s="1"/>
      <c r="D799" s="1"/>
      <c r="E799" s="1"/>
      <c r="F799" s="1"/>
      <c r="M799" s="1"/>
    </row>
    <row r="800" ht="15.75" customHeight="1">
      <c r="A800" s="1"/>
      <c r="B800" s="1"/>
      <c r="C800" s="1"/>
      <c r="D800" s="1"/>
      <c r="E800" s="1"/>
      <c r="F800" s="1"/>
      <c r="M800" s="1"/>
    </row>
    <row r="801" ht="15.75" customHeight="1">
      <c r="A801" s="1"/>
      <c r="B801" s="1"/>
      <c r="C801" s="1"/>
      <c r="D801" s="1"/>
      <c r="E801" s="1"/>
      <c r="F801" s="1"/>
      <c r="M801" s="1"/>
    </row>
    <row r="802" ht="15.75" customHeight="1">
      <c r="A802" s="1"/>
      <c r="B802" s="1"/>
      <c r="C802" s="1"/>
      <c r="D802" s="1"/>
      <c r="E802" s="1"/>
      <c r="F802" s="1"/>
      <c r="M802" s="1"/>
    </row>
    <row r="803" ht="15.75" customHeight="1">
      <c r="A803" s="1"/>
      <c r="B803" s="1"/>
      <c r="C803" s="1"/>
      <c r="D803" s="1"/>
      <c r="E803" s="1"/>
      <c r="F803" s="1"/>
      <c r="M803" s="1"/>
    </row>
    <row r="804" ht="15.75" customHeight="1">
      <c r="A804" s="1"/>
      <c r="B804" s="1"/>
      <c r="C804" s="1"/>
      <c r="D804" s="1"/>
      <c r="E804" s="1"/>
      <c r="F804" s="1"/>
      <c r="M804" s="1"/>
    </row>
    <row r="805" ht="15.75" customHeight="1">
      <c r="A805" s="1"/>
      <c r="B805" s="1"/>
      <c r="C805" s="1"/>
      <c r="D805" s="1"/>
      <c r="E805" s="1"/>
      <c r="F805" s="1"/>
      <c r="M805" s="1"/>
    </row>
    <row r="806" ht="15.75" customHeight="1">
      <c r="A806" s="1"/>
      <c r="B806" s="1"/>
      <c r="C806" s="1"/>
      <c r="D806" s="1"/>
      <c r="E806" s="1"/>
      <c r="F806" s="1"/>
      <c r="M806" s="1"/>
    </row>
    <row r="807" ht="15.75" customHeight="1">
      <c r="A807" s="1"/>
      <c r="B807" s="1"/>
      <c r="C807" s="1"/>
      <c r="D807" s="1"/>
      <c r="E807" s="1"/>
      <c r="F807" s="1"/>
      <c r="M807" s="1"/>
    </row>
    <row r="808" ht="15.75" customHeight="1">
      <c r="A808" s="1"/>
      <c r="B808" s="1"/>
      <c r="C808" s="1"/>
      <c r="D808" s="1"/>
      <c r="E808" s="1"/>
      <c r="F808" s="1"/>
      <c r="M808" s="1"/>
    </row>
    <row r="809" ht="15.75" customHeight="1">
      <c r="A809" s="1"/>
      <c r="B809" s="1"/>
      <c r="C809" s="1"/>
      <c r="D809" s="1"/>
      <c r="E809" s="1"/>
      <c r="F809" s="1"/>
      <c r="M809" s="1"/>
    </row>
    <row r="810" ht="15.75" customHeight="1">
      <c r="A810" s="1"/>
      <c r="B810" s="1"/>
      <c r="C810" s="1"/>
      <c r="D810" s="1"/>
      <c r="E810" s="1"/>
      <c r="F810" s="1"/>
      <c r="M810" s="1"/>
    </row>
    <row r="811" ht="15.75" customHeight="1">
      <c r="A811" s="1"/>
      <c r="B811" s="1"/>
      <c r="C811" s="1"/>
      <c r="D811" s="1"/>
      <c r="E811" s="1"/>
      <c r="F811" s="1"/>
      <c r="M811" s="1"/>
    </row>
    <row r="812" ht="15.75" customHeight="1">
      <c r="A812" s="1"/>
      <c r="B812" s="1"/>
      <c r="C812" s="1"/>
      <c r="D812" s="1"/>
      <c r="E812" s="1"/>
      <c r="F812" s="1"/>
      <c r="M812" s="1"/>
    </row>
    <row r="813" ht="15.75" customHeight="1">
      <c r="A813" s="1"/>
      <c r="B813" s="1"/>
      <c r="C813" s="1"/>
      <c r="D813" s="1"/>
      <c r="E813" s="1"/>
      <c r="F813" s="1"/>
      <c r="M813" s="1"/>
    </row>
    <row r="814" ht="15.75" customHeight="1">
      <c r="A814" s="1"/>
      <c r="B814" s="1"/>
      <c r="C814" s="1"/>
      <c r="D814" s="1"/>
      <c r="E814" s="1"/>
      <c r="F814" s="1"/>
      <c r="M814" s="1"/>
    </row>
    <row r="815" ht="15.75" customHeight="1">
      <c r="A815" s="1"/>
      <c r="B815" s="1"/>
      <c r="C815" s="1"/>
      <c r="D815" s="1"/>
      <c r="E815" s="1"/>
      <c r="F815" s="1"/>
      <c r="M815" s="1"/>
    </row>
    <row r="816" ht="15.75" customHeight="1">
      <c r="A816" s="1"/>
      <c r="B816" s="1"/>
      <c r="C816" s="1"/>
      <c r="D816" s="1"/>
      <c r="E816" s="1"/>
      <c r="F816" s="1"/>
      <c r="M816" s="1"/>
    </row>
    <row r="817" ht="15.75" customHeight="1">
      <c r="A817" s="1"/>
      <c r="B817" s="1"/>
      <c r="C817" s="1"/>
      <c r="D817" s="1"/>
      <c r="E817" s="1"/>
      <c r="F817" s="1"/>
      <c r="M817" s="1"/>
    </row>
    <row r="818" ht="15.75" customHeight="1">
      <c r="A818" s="1"/>
      <c r="B818" s="1"/>
      <c r="C818" s="1"/>
      <c r="D818" s="1"/>
      <c r="E818" s="1"/>
      <c r="F818" s="1"/>
      <c r="M818" s="1"/>
    </row>
    <row r="819" ht="15.75" customHeight="1">
      <c r="A819" s="1"/>
      <c r="B819" s="1"/>
      <c r="C819" s="1"/>
      <c r="D819" s="1"/>
      <c r="E819" s="1"/>
      <c r="F819" s="1"/>
      <c r="M819" s="1"/>
    </row>
    <row r="820" ht="15.75" customHeight="1">
      <c r="A820" s="1"/>
      <c r="B820" s="1"/>
      <c r="C820" s="1"/>
      <c r="D820" s="1"/>
      <c r="E820" s="1"/>
      <c r="F820" s="1"/>
      <c r="M820" s="1"/>
    </row>
    <row r="821" ht="15.75" customHeight="1">
      <c r="A821" s="1"/>
      <c r="B821" s="1"/>
      <c r="C821" s="1"/>
      <c r="D821" s="1"/>
      <c r="E821" s="1"/>
      <c r="F821" s="1"/>
      <c r="M821" s="1"/>
    </row>
    <row r="822" ht="15.75" customHeight="1">
      <c r="A822" s="1"/>
      <c r="B822" s="1"/>
      <c r="C822" s="1"/>
      <c r="D822" s="1"/>
      <c r="E822" s="1"/>
      <c r="F822" s="1"/>
      <c r="M822" s="1"/>
    </row>
    <row r="823" ht="15.75" customHeight="1">
      <c r="A823" s="1"/>
      <c r="B823" s="1"/>
      <c r="C823" s="1"/>
      <c r="D823" s="1"/>
      <c r="E823" s="1"/>
      <c r="F823" s="1"/>
      <c r="M823" s="1"/>
    </row>
    <row r="824" ht="15.75" customHeight="1">
      <c r="A824" s="1"/>
      <c r="B824" s="1"/>
      <c r="C824" s="1"/>
      <c r="D824" s="1"/>
      <c r="E824" s="1"/>
      <c r="F824" s="1"/>
      <c r="M824" s="1"/>
    </row>
    <row r="825" ht="15.75" customHeight="1">
      <c r="A825" s="1"/>
      <c r="B825" s="1"/>
      <c r="C825" s="1"/>
      <c r="D825" s="1"/>
      <c r="E825" s="1"/>
      <c r="F825" s="1"/>
      <c r="M825" s="1"/>
    </row>
    <row r="826" ht="15.75" customHeight="1">
      <c r="A826" s="1"/>
      <c r="B826" s="1"/>
      <c r="C826" s="1"/>
      <c r="D826" s="1"/>
      <c r="E826" s="1"/>
      <c r="F826" s="1"/>
      <c r="M826" s="1"/>
    </row>
    <row r="827" ht="15.75" customHeight="1">
      <c r="A827" s="1"/>
      <c r="B827" s="1"/>
      <c r="C827" s="1"/>
      <c r="D827" s="1"/>
      <c r="E827" s="1"/>
      <c r="F827" s="1"/>
      <c r="M827" s="1"/>
    </row>
    <row r="828" ht="15.75" customHeight="1">
      <c r="A828" s="1"/>
      <c r="B828" s="1"/>
      <c r="C828" s="1"/>
      <c r="D828" s="1"/>
      <c r="E828" s="1"/>
      <c r="F828" s="1"/>
      <c r="M828" s="1"/>
    </row>
    <row r="829" ht="15.75" customHeight="1">
      <c r="A829" s="1"/>
      <c r="B829" s="1"/>
      <c r="C829" s="1"/>
      <c r="D829" s="1"/>
      <c r="E829" s="1"/>
      <c r="F829" s="1"/>
      <c r="M829" s="1"/>
    </row>
    <row r="830" ht="15.75" customHeight="1">
      <c r="A830" s="1"/>
      <c r="B830" s="1"/>
      <c r="C830" s="1"/>
      <c r="D830" s="1"/>
      <c r="E830" s="1"/>
      <c r="F830" s="1"/>
      <c r="M830" s="1"/>
    </row>
    <row r="831" ht="15.75" customHeight="1">
      <c r="A831" s="1"/>
      <c r="B831" s="1"/>
      <c r="C831" s="1"/>
      <c r="D831" s="1"/>
      <c r="E831" s="1"/>
      <c r="F831" s="1"/>
      <c r="M831" s="1"/>
    </row>
    <row r="832" ht="15.75" customHeight="1">
      <c r="A832" s="1"/>
      <c r="B832" s="1"/>
      <c r="C832" s="1"/>
      <c r="D832" s="1"/>
      <c r="E832" s="1"/>
      <c r="F832" s="1"/>
      <c r="M832" s="1"/>
    </row>
    <row r="833" ht="15.75" customHeight="1">
      <c r="A833" s="1"/>
      <c r="B833" s="1"/>
      <c r="C833" s="1"/>
      <c r="D833" s="1"/>
      <c r="E833" s="1"/>
      <c r="F833" s="1"/>
      <c r="M833" s="1"/>
    </row>
    <row r="834" ht="15.75" customHeight="1">
      <c r="A834" s="1"/>
      <c r="B834" s="1"/>
      <c r="C834" s="1"/>
      <c r="D834" s="1"/>
      <c r="E834" s="1"/>
      <c r="F834" s="1"/>
      <c r="M834" s="1"/>
    </row>
    <row r="835" ht="15.75" customHeight="1">
      <c r="A835" s="1"/>
      <c r="B835" s="1"/>
      <c r="C835" s="1"/>
      <c r="D835" s="1"/>
      <c r="E835" s="1"/>
      <c r="F835" s="1"/>
      <c r="M835" s="1"/>
    </row>
    <row r="836" ht="15.75" customHeight="1">
      <c r="A836" s="1"/>
      <c r="B836" s="1"/>
      <c r="C836" s="1"/>
      <c r="D836" s="1"/>
      <c r="E836" s="1"/>
      <c r="F836" s="1"/>
      <c r="M836" s="1"/>
    </row>
    <row r="837" ht="15.75" customHeight="1">
      <c r="A837" s="1"/>
      <c r="B837" s="1"/>
      <c r="C837" s="1"/>
      <c r="D837" s="1"/>
      <c r="E837" s="1"/>
      <c r="F837" s="1"/>
      <c r="M837" s="1"/>
    </row>
    <row r="838" ht="15.75" customHeight="1">
      <c r="A838" s="1"/>
      <c r="B838" s="1"/>
      <c r="C838" s="1"/>
      <c r="D838" s="1"/>
      <c r="E838" s="1"/>
      <c r="F838" s="1"/>
      <c r="M838" s="1"/>
    </row>
    <row r="839" ht="15.75" customHeight="1">
      <c r="A839" s="1"/>
      <c r="B839" s="1"/>
      <c r="C839" s="1"/>
      <c r="D839" s="1"/>
      <c r="E839" s="1"/>
      <c r="F839" s="1"/>
      <c r="M839" s="1"/>
    </row>
    <row r="840" ht="15.75" customHeight="1">
      <c r="A840" s="1"/>
      <c r="B840" s="1"/>
      <c r="C840" s="1"/>
      <c r="D840" s="1"/>
      <c r="E840" s="1"/>
      <c r="F840" s="1"/>
      <c r="M840" s="1"/>
    </row>
    <row r="841" ht="15.75" customHeight="1">
      <c r="A841" s="1"/>
      <c r="B841" s="1"/>
      <c r="C841" s="1"/>
      <c r="D841" s="1"/>
      <c r="E841" s="1"/>
      <c r="F841" s="1"/>
      <c r="M841" s="1"/>
    </row>
    <row r="842" ht="15.75" customHeight="1">
      <c r="A842" s="1"/>
      <c r="B842" s="1"/>
      <c r="C842" s="1"/>
      <c r="D842" s="1"/>
      <c r="E842" s="1"/>
      <c r="F842" s="1"/>
      <c r="M842" s="1"/>
    </row>
    <row r="843" ht="15.75" customHeight="1">
      <c r="A843" s="1"/>
      <c r="B843" s="1"/>
      <c r="C843" s="1"/>
      <c r="D843" s="1"/>
      <c r="E843" s="1"/>
      <c r="F843" s="1"/>
      <c r="M843" s="1"/>
    </row>
    <row r="844" ht="15.75" customHeight="1">
      <c r="A844" s="1"/>
      <c r="B844" s="1"/>
      <c r="C844" s="1"/>
      <c r="D844" s="1"/>
      <c r="E844" s="1"/>
      <c r="F844" s="1"/>
      <c r="M844" s="1"/>
    </row>
    <row r="845" ht="15.75" customHeight="1">
      <c r="A845" s="1"/>
      <c r="B845" s="1"/>
      <c r="C845" s="1"/>
      <c r="D845" s="1"/>
      <c r="E845" s="1"/>
      <c r="F845" s="1"/>
      <c r="M845" s="1"/>
    </row>
    <row r="846" ht="15.75" customHeight="1">
      <c r="A846" s="1"/>
      <c r="B846" s="1"/>
      <c r="C846" s="1"/>
      <c r="D846" s="1"/>
      <c r="E846" s="1"/>
      <c r="F846" s="1"/>
      <c r="M846" s="1"/>
    </row>
    <row r="847" ht="15.75" customHeight="1">
      <c r="A847" s="1"/>
      <c r="B847" s="1"/>
      <c r="C847" s="1"/>
      <c r="D847" s="1"/>
      <c r="E847" s="1"/>
      <c r="F847" s="1"/>
      <c r="M847" s="1"/>
    </row>
    <row r="848" ht="15.75" customHeight="1">
      <c r="A848" s="1"/>
      <c r="B848" s="1"/>
      <c r="C848" s="1"/>
      <c r="D848" s="1"/>
      <c r="E848" s="1"/>
      <c r="F848" s="1"/>
      <c r="M848" s="1"/>
    </row>
    <row r="849" ht="15.75" customHeight="1">
      <c r="A849" s="1"/>
      <c r="B849" s="1"/>
      <c r="C849" s="1"/>
      <c r="D849" s="1"/>
      <c r="E849" s="1"/>
      <c r="F849" s="1"/>
      <c r="M849" s="1"/>
    </row>
    <row r="850" ht="15.75" customHeight="1">
      <c r="A850" s="1"/>
      <c r="B850" s="1"/>
      <c r="C850" s="1"/>
      <c r="D850" s="1"/>
      <c r="E850" s="1"/>
      <c r="F850" s="1"/>
      <c r="M850" s="1"/>
    </row>
    <row r="851" ht="15.75" customHeight="1">
      <c r="A851" s="1"/>
      <c r="B851" s="1"/>
      <c r="C851" s="1"/>
      <c r="D851" s="1"/>
      <c r="E851" s="1"/>
      <c r="F851" s="1"/>
      <c r="M851" s="1"/>
    </row>
    <row r="852" ht="15.75" customHeight="1">
      <c r="A852" s="1"/>
      <c r="B852" s="1"/>
      <c r="C852" s="1"/>
      <c r="D852" s="1"/>
      <c r="E852" s="1"/>
      <c r="F852" s="1"/>
      <c r="M852" s="1"/>
    </row>
    <row r="853" ht="15.75" customHeight="1">
      <c r="A853" s="1"/>
      <c r="B853" s="1"/>
      <c r="C853" s="1"/>
      <c r="D853" s="1"/>
      <c r="E853" s="1"/>
      <c r="F853" s="1"/>
      <c r="M853" s="1"/>
    </row>
    <row r="854" ht="15.75" customHeight="1">
      <c r="A854" s="1"/>
      <c r="B854" s="1"/>
      <c r="C854" s="1"/>
      <c r="D854" s="1"/>
      <c r="E854" s="1"/>
      <c r="F854" s="1"/>
      <c r="M854" s="1"/>
    </row>
    <row r="855" ht="15.75" customHeight="1">
      <c r="A855" s="1"/>
      <c r="B855" s="1"/>
      <c r="C855" s="1"/>
      <c r="D855" s="1"/>
      <c r="E855" s="1"/>
      <c r="F855" s="1"/>
      <c r="M855" s="1"/>
    </row>
    <row r="856" ht="15.75" customHeight="1">
      <c r="A856" s="1"/>
      <c r="B856" s="1"/>
      <c r="C856" s="1"/>
      <c r="D856" s="1"/>
      <c r="E856" s="1"/>
      <c r="F856" s="1"/>
      <c r="M856" s="1"/>
    </row>
    <row r="857" ht="15.75" customHeight="1">
      <c r="A857" s="1"/>
      <c r="B857" s="1"/>
      <c r="C857" s="1"/>
      <c r="D857" s="1"/>
      <c r="E857" s="1"/>
      <c r="F857" s="1"/>
      <c r="M857" s="1"/>
    </row>
    <row r="858" ht="15.75" customHeight="1">
      <c r="A858" s="1"/>
      <c r="B858" s="1"/>
      <c r="C858" s="1"/>
      <c r="D858" s="1"/>
      <c r="E858" s="1"/>
      <c r="F858" s="1"/>
      <c r="M858" s="1"/>
    </row>
    <row r="859" ht="15.75" customHeight="1">
      <c r="A859" s="1"/>
      <c r="B859" s="1"/>
      <c r="C859" s="1"/>
      <c r="D859" s="1"/>
      <c r="E859" s="1"/>
      <c r="F859" s="1"/>
      <c r="M859" s="1"/>
    </row>
    <row r="860" ht="15.75" customHeight="1">
      <c r="A860" s="1"/>
      <c r="B860" s="1"/>
      <c r="C860" s="1"/>
      <c r="D860" s="1"/>
      <c r="E860" s="1"/>
      <c r="F860" s="1"/>
      <c r="M860" s="1"/>
    </row>
    <row r="861" ht="15.75" customHeight="1">
      <c r="A861" s="1"/>
      <c r="B861" s="1"/>
      <c r="C861" s="1"/>
      <c r="D861" s="1"/>
      <c r="E861" s="1"/>
      <c r="F861" s="1"/>
      <c r="M861" s="1"/>
    </row>
    <row r="862" ht="15.75" customHeight="1">
      <c r="A862" s="1"/>
      <c r="B862" s="1"/>
      <c r="C862" s="1"/>
      <c r="D862" s="1"/>
      <c r="E862" s="1"/>
      <c r="F862" s="1"/>
      <c r="M862" s="1"/>
    </row>
    <row r="863" ht="15.75" customHeight="1">
      <c r="A863" s="1"/>
      <c r="B863" s="1"/>
      <c r="C863" s="1"/>
      <c r="D863" s="1"/>
      <c r="E863" s="1"/>
      <c r="F863" s="1"/>
      <c r="M863" s="1"/>
    </row>
    <row r="864" ht="15.75" customHeight="1">
      <c r="A864" s="1"/>
      <c r="B864" s="1"/>
      <c r="C864" s="1"/>
      <c r="D864" s="1"/>
      <c r="E864" s="1"/>
      <c r="F864" s="1"/>
      <c r="M864" s="1"/>
    </row>
    <row r="865" ht="15.75" customHeight="1">
      <c r="A865" s="1"/>
      <c r="B865" s="1"/>
      <c r="C865" s="1"/>
      <c r="D865" s="1"/>
      <c r="E865" s="1"/>
      <c r="F865" s="1"/>
      <c r="M865" s="1"/>
    </row>
    <row r="866" ht="15.75" customHeight="1">
      <c r="A866" s="1"/>
      <c r="B866" s="1"/>
      <c r="C866" s="1"/>
      <c r="D866" s="1"/>
      <c r="E866" s="1"/>
      <c r="F866" s="1"/>
      <c r="M866" s="1"/>
    </row>
    <row r="867" ht="15.75" customHeight="1">
      <c r="A867" s="1"/>
      <c r="B867" s="1"/>
      <c r="C867" s="1"/>
      <c r="D867" s="1"/>
      <c r="E867" s="1"/>
      <c r="F867" s="1"/>
      <c r="M867" s="1"/>
    </row>
    <row r="868" ht="15.75" customHeight="1">
      <c r="A868" s="1"/>
      <c r="B868" s="1"/>
      <c r="C868" s="1"/>
      <c r="D868" s="1"/>
      <c r="E868" s="1"/>
      <c r="F868" s="1"/>
      <c r="M868" s="1"/>
    </row>
    <row r="869" ht="15.75" customHeight="1">
      <c r="A869" s="1"/>
      <c r="B869" s="1"/>
      <c r="C869" s="1"/>
      <c r="D869" s="1"/>
      <c r="E869" s="1"/>
      <c r="F869" s="1"/>
      <c r="M869" s="1"/>
    </row>
    <row r="870" ht="15.75" customHeight="1">
      <c r="A870" s="1"/>
      <c r="B870" s="1"/>
      <c r="C870" s="1"/>
      <c r="D870" s="1"/>
      <c r="E870" s="1"/>
      <c r="F870" s="1"/>
      <c r="M870" s="1"/>
    </row>
    <row r="871" ht="15.75" customHeight="1">
      <c r="A871" s="1"/>
      <c r="B871" s="1"/>
      <c r="C871" s="1"/>
      <c r="D871" s="1"/>
      <c r="E871" s="1"/>
      <c r="F871" s="1"/>
      <c r="M871" s="1"/>
    </row>
    <row r="872" ht="15.75" customHeight="1">
      <c r="A872" s="1"/>
      <c r="B872" s="1"/>
      <c r="C872" s="1"/>
      <c r="D872" s="1"/>
      <c r="E872" s="1"/>
      <c r="F872" s="1"/>
      <c r="M872" s="1"/>
    </row>
    <row r="873" ht="15.75" customHeight="1">
      <c r="A873" s="1"/>
      <c r="B873" s="1"/>
      <c r="C873" s="1"/>
      <c r="D873" s="1"/>
      <c r="E873" s="1"/>
      <c r="F873" s="1"/>
      <c r="M873" s="1"/>
    </row>
    <row r="874" ht="15.75" customHeight="1">
      <c r="A874" s="1"/>
      <c r="B874" s="1"/>
      <c r="C874" s="1"/>
      <c r="D874" s="1"/>
      <c r="E874" s="1"/>
      <c r="F874" s="1"/>
      <c r="M874" s="1"/>
    </row>
    <row r="875" ht="15.75" customHeight="1">
      <c r="A875" s="1"/>
      <c r="B875" s="1"/>
      <c r="C875" s="1"/>
      <c r="D875" s="1"/>
      <c r="E875" s="1"/>
      <c r="F875" s="1"/>
      <c r="M875" s="1"/>
    </row>
    <row r="876" ht="15.75" customHeight="1">
      <c r="A876" s="1"/>
      <c r="B876" s="1"/>
      <c r="C876" s="1"/>
      <c r="D876" s="1"/>
      <c r="E876" s="1"/>
      <c r="F876" s="1"/>
      <c r="M876" s="1"/>
    </row>
    <row r="877" ht="15.75" customHeight="1">
      <c r="A877" s="1"/>
      <c r="B877" s="1"/>
      <c r="C877" s="1"/>
      <c r="D877" s="1"/>
      <c r="E877" s="1"/>
      <c r="F877" s="1"/>
      <c r="M877" s="1"/>
    </row>
    <row r="878" ht="15.75" customHeight="1">
      <c r="A878" s="1"/>
      <c r="B878" s="1"/>
      <c r="C878" s="1"/>
      <c r="D878" s="1"/>
      <c r="E878" s="1"/>
      <c r="F878" s="1"/>
      <c r="M878" s="1"/>
    </row>
    <row r="879" ht="15.75" customHeight="1">
      <c r="A879" s="1"/>
      <c r="B879" s="1"/>
      <c r="C879" s="1"/>
      <c r="D879" s="1"/>
      <c r="E879" s="1"/>
      <c r="F879" s="1"/>
      <c r="M879" s="1"/>
    </row>
    <row r="880" ht="15.75" customHeight="1">
      <c r="A880" s="1"/>
      <c r="B880" s="1"/>
      <c r="C880" s="1"/>
      <c r="D880" s="1"/>
      <c r="E880" s="1"/>
      <c r="F880" s="1"/>
      <c r="M880" s="1"/>
    </row>
    <row r="881" ht="15.75" customHeight="1">
      <c r="A881" s="1"/>
      <c r="B881" s="1"/>
      <c r="C881" s="1"/>
      <c r="D881" s="1"/>
      <c r="E881" s="1"/>
      <c r="F881" s="1"/>
      <c r="M881" s="1"/>
    </row>
    <row r="882" ht="15.75" customHeight="1">
      <c r="A882" s="1"/>
      <c r="B882" s="1"/>
      <c r="C882" s="1"/>
      <c r="D882" s="1"/>
      <c r="E882" s="1"/>
      <c r="F882" s="1"/>
      <c r="M882" s="1"/>
    </row>
    <row r="883" ht="15.75" customHeight="1">
      <c r="A883" s="1"/>
      <c r="B883" s="1"/>
      <c r="C883" s="1"/>
      <c r="D883" s="1"/>
      <c r="E883" s="1"/>
      <c r="F883" s="1"/>
      <c r="M883" s="1"/>
    </row>
    <row r="884" ht="15.75" customHeight="1">
      <c r="A884" s="1"/>
      <c r="B884" s="1"/>
      <c r="C884" s="1"/>
      <c r="D884" s="1"/>
      <c r="E884" s="1"/>
      <c r="F884" s="1"/>
      <c r="M884" s="1"/>
    </row>
    <row r="885" ht="15.75" customHeight="1">
      <c r="A885" s="1"/>
      <c r="B885" s="1"/>
      <c r="C885" s="1"/>
      <c r="D885" s="1"/>
      <c r="E885" s="1"/>
      <c r="F885" s="1"/>
      <c r="M885" s="1"/>
    </row>
    <row r="886" ht="15.75" customHeight="1">
      <c r="A886" s="1"/>
      <c r="B886" s="1"/>
      <c r="C886" s="1"/>
      <c r="D886" s="1"/>
      <c r="E886" s="1"/>
      <c r="F886" s="1"/>
      <c r="M886" s="1"/>
    </row>
    <row r="887" ht="15.75" customHeight="1">
      <c r="A887" s="1"/>
      <c r="B887" s="1"/>
      <c r="C887" s="1"/>
      <c r="D887" s="1"/>
      <c r="E887" s="1"/>
      <c r="F887" s="1"/>
      <c r="M887" s="1"/>
    </row>
    <row r="888" ht="15.75" customHeight="1">
      <c r="A888" s="1"/>
      <c r="B888" s="1"/>
      <c r="C888" s="1"/>
      <c r="D888" s="1"/>
      <c r="E888" s="1"/>
      <c r="F888" s="1"/>
      <c r="M888" s="1"/>
    </row>
    <row r="889" ht="15.75" customHeight="1">
      <c r="A889" s="1"/>
      <c r="B889" s="1"/>
      <c r="C889" s="1"/>
      <c r="D889" s="1"/>
      <c r="E889" s="1"/>
      <c r="F889" s="1"/>
      <c r="M889" s="1"/>
    </row>
    <row r="890" ht="15.75" customHeight="1">
      <c r="A890" s="1"/>
      <c r="B890" s="1"/>
      <c r="C890" s="1"/>
      <c r="D890" s="1"/>
      <c r="E890" s="1"/>
      <c r="F890" s="1"/>
      <c r="M890" s="1"/>
    </row>
    <row r="891" ht="15.75" customHeight="1">
      <c r="A891" s="1"/>
      <c r="B891" s="1"/>
      <c r="C891" s="1"/>
      <c r="D891" s="1"/>
      <c r="E891" s="1"/>
      <c r="F891" s="1"/>
      <c r="M891" s="1"/>
    </row>
    <row r="892" ht="15.75" customHeight="1">
      <c r="A892" s="1"/>
      <c r="B892" s="1"/>
      <c r="C892" s="1"/>
      <c r="D892" s="1"/>
      <c r="E892" s="1"/>
      <c r="F892" s="1"/>
      <c r="M892" s="1"/>
    </row>
    <row r="893" ht="15.75" customHeight="1">
      <c r="A893" s="1"/>
      <c r="B893" s="1"/>
      <c r="C893" s="1"/>
      <c r="D893" s="1"/>
      <c r="E893" s="1"/>
      <c r="F893" s="1"/>
      <c r="M893" s="1"/>
    </row>
    <row r="894" ht="15.75" customHeight="1">
      <c r="A894" s="1"/>
      <c r="B894" s="1"/>
      <c r="C894" s="1"/>
      <c r="D894" s="1"/>
      <c r="E894" s="1"/>
      <c r="F894" s="1"/>
      <c r="M894" s="1"/>
    </row>
    <row r="895" ht="15.75" customHeight="1">
      <c r="A895" s="1"/>
      <c r="B895" s="1"/>
      <c r="C895" s="1"/>
      <c r="D895" s="1"/>
      <c r="E895" s="1"/>
      <c r="F895" s="1"/>
      <c r="M895" s="1"/>
    </row>
    <row r="896" ht="15.75" customHeight="1">
      <c r="A896" s="1"/>
      <c r="B896" s="1"/>
      <c r="C896" s="1"/>
      <c r="D896" s="1"/>
      <c r="E896" s="1"/>
      <c r="F896" s="1"/>
      <c r="M896" s="1"/>
    </row>
    <row r="897" ht="15.75" customHeight="1">
      <c r="A897" s="1"/>
      <c r="B897" s="1"/>
      <c r="C897" s="1"/>
      <c r="D897" s="1"/>
      <c r="E897" s="1"/>
      <c r="F897" s="1"/>
      <c r="M897" s="1"/>
    </row>
    <row r="898" ht="15.75" customHeight="1">
      <c r="A898" s="1"/>
      <c r="B898" s="1"/>
      <c r="C898" s="1"/>
      <c r="D898" s="1"/>
      <c r="E898" s="1"/>
      <c r="F898" s="1"/>
      <c r="M898" s="1"/>
    </row>
    <row r="899" ht="15.75" customHeight="1">
      <c r="A899" s="1"/>
      <c r="B899" s="1"/>
      <c r="C899" s="1"/>
      <c r="D899" s="1"/>
      <c r="E899" s="1"/>
      <c r="F899" s="1"/>
      <c r="M899" s="1"/>
    </row>
    <row r="900" ht="15.75" customHeight="1">
      <c r="A900" s="1"/>
      <c r="B900" s="1"/>
      <c r="C900" s="1"/>
      <c r="D900" s="1"/>
      <c r="E900" s="1"/>
      <c r="F900" s="1"/>
      <c r="M900" s="1"/>
    </row>
    <row r="901" ht="15.75" customHeight="1">
      <c r="A901" s="1"/>
      <c r="B901" s="1"/>
      <c r="C901" s="1"/>
      <c r="D901" s="1"/>
      <c r="E901" s="1"/>
      <c r="F901" s="1"/>
      <c r="M901" s="1"/>
    </row>
    <row r="902" ht="15.75" customHeight="1">
      <c r="A902" s="1"/>
      <c r="B902" s="1"/>
      <c r="C902" s="1"/>
      <c r="D902" s="1"/>
      <c r="E902" s="1"/>
      <c r="F902" s="1"/>
      <c r="M902" s="1"/>
    </row>
    <row r="903" ht="15.75" customHeight="1">
      <c r="A903" s="1"/>
      <c r="B903" s="1"/>
      <c r="C903" s="1"/>
      <c r="D903" s="1"/>
      <c r="E903" s="1"/>
      <c r="F903" s="1"/>
      <c r="M903" s="1"/>
    </row>
    <row r="904" ht="15.75" customHeight="1">
      <c r="A904" s="1"/>
      <c r="B904" s="1"/>
      <c r="C904" s="1"/>
      <c r="D904" s="1"/>
      <c r="E904" s="1"/>
      <c r="F904" s="1"/>
      <c r="M904" s="1"/>
    </row>
    <row r="905" ht="15.75" customHeight="1">
      <c r="A905" s="1"/>
      <c r="B905" s="1"/>
      <c r="C905" s="1"/>
      <c r="D905" s="1"/>
      <c r="E905" s="1"/>
      <c r="F905" s="1"/>
      <c r="M905" s="1"/>
    </row>
    <row r="906" ht="15.75" customHeight="1">
      <c r="A906" s="1"/>
      <c r="B906" s="1"/>
      <c r="C906" s="1"/>
      <c r="D906" s="1"/>
      <c r="E906" s="1"/>
      <c r="F906" s="1"/>
      <c r="M906" s="1"/>
    </row>
    <row r="907" ht="15.75" customHeight="1">
      <c r="A907" s="1"/>
      <c r="B907" s="1"/>
      <c r="C907" s="1"/>
      <c r="D907" s="1"/>
      <c r="E907" s="1"/>
      <c r="F907" s="1"/>
      <c r="M907" s="1"/>
    </row>
    <row r="908" ht="15.75" customHeight="1">
      <c r="A908" s="1"/>
      <c r="B908" s="1"/>
      <c r="C908" s="1"/>
      <c r="D908" s="1"/>
      <c r="E908" s="1"/>
      <c r="F908" s="1"/>
      <c r="M908" s="1"/>
    </row>
    <row r="909" ht="15.75" customHeight="1">
      <c r="A909" s="1"/>
      <c r="B909" s="1"/>
      <c r="C909" s="1"/>
      <c r="D909" s="1"/>
      <c r="E909" s="1"/>
      <c r="F909" s="1"/>
      <c r="M909" s="1"/>
    </row>
    <row r="910" ht="15.75" customHeight="1">
      <c r="A910" s="1"/>
      <c r="B910" s="1"/>
      <c r="C910" s="1"/>
      <c r="D910" s="1"/>
      <c r="E910" s="1"/>
      <c r="F910" s="1"/>
      <c r="M910" s="1"/>
    </row>
    <row r="911" ht="15.75" customHeight="1">
      <c r="A911" s="1"/>
      <c r="B911" s="1"/>
      <c r="C911" s="1"/>
      <c r="D911" s="1"/>
      <c r="E911" s="1"/>
      <c r="F911" s="1"/>
      <c r="M911" s="1"/>
    </row>
    <row r="912" ht="15.75" customHeight="1">
      <c r="A912" s="1"/>
      <c r="B912" s="1"/>
      <c r="C912" s="1"/>
      <c r="D912" s="1"/>
      <c r="E912" s="1"/>
      <c r="F912" s="1"/>
      <c r="M912" s="1"/>
    </row>
    <row r="913" ht="15.75" customHeight="1">
      <c r="A913" s="1"/>
      <c r="B913" s="1"/>
      <c r="C913" s="1"/>
      <c r="D913" s="1"/>
      <c r="E913" s="1"/>
      <c r="F913" s="1"/>
      <c r="M913" s="1"/>
    </row>
    <row r="914" ht="15.75" customHeight="1">
      <c r="A914" s="1"/>
      <c r="B914" s="1"/>
      <c r="C914" s="1"/>
      <c r="D914" s="1"/>
      <c r="E914" s="1"/>
      <c r="F914" s="1"/>
      <c r="M914" s="1"/>
    </row>
    <row r="915" ht="15.75" customHeight="1">
      <c r="A915" s="1"/>
      <c r="B915" s="1"/>
      <c r="C915" s="1"/>
      <c r="D915" s="1"/>
      <c r="E915" s="1"/>
      <c r="F915" s="1"/>
      <c r="M915" s="1"/>
    </row>
    <row r="916" ht="15.75" customHeight="1">
      <c r="A916" s="1"/>
      <c r="B916" s="1"/>
      <c r="C916" s="1"/>
      <c r="D916" s="1"/>
      <c r="E916" s="1"/>
      <c r="F916" s="1"/>
      <c r="M916" s="1"/>
    </row>
    <row r="917" ht="15.75" customHeight="1">
      <c r="A917" s="1"/>
      <c r="B917" s="1"/>
      <c r="C917" s="1"/>
      <c r="D917" s="1"/>
      <c r="E917" s="1"/>
      <c r="F917" s="1"/>
      <c r="M917" s="1"/>
    </row>
    <row r="918" ht="15.75" customHeight="1">
      <c r="A918" s="1"/>
      <c r="B918" s="1"/>
      <c r="C918" s="1"/>
      <c r="D918" s="1"/>
      <c r="E918" s="1"/>
      <c r="F918" s="1"/>
      <c r="M918" s="1"/>
    </row>
    <row r="919" ht="15.75" customHeight="1">
      <c r="A919" s="1"/>
      <c r="B919" s="1"/>
      <c r="C919" s="1"/>
      <c r="D919" s="1"/>
      <c r="E919" s="1"/>
      <c r="F919" s="1"/>
      <c r="M919" s="1"/>
    </row>
    <row r="920" ht="15.75" customHeight="1">
      <c r="A920" s="1"/>
      <c r="B920" s="1"/>
      <c r="C920" s="1"/>
      <c r="D920" s="1"/>
      <c r="E920" s="1"/>
      <c r="F920" s="1"/>
      <c r="M920" s="1"/>
    </row>
    <row r="921" ht="15.75" customHeight="1">
      <c r="A921" s="1"/>
      <c r="B921" s="1"/>
      <c r="C921" s="1"/>
      <c r="D921" s="1"/>
      <c r="E921" s="1"/>
      <c r="F921" s="1"/>
      <c r="M921" s="1"/>
    </row>
    <row r="922" ht="15.75" customHeight="1">
      <c r="A922" s="1"/>
      <c r="B922" s="1"/>
      <c r="C922" s="1"/>
      <c r="D922" s="1"/>
      <c r="E922" s="1"/>
      <c r="F922" s="1"/>
      <c r="M922" s="1"/>
    </row>
    <row r="923" ht="15.75" customHeight="1">
      <c r="A923" s="1"/>
      <c r="B923" s="1"/>
      <c r="C923" s="1"/>
      <c r="D923" s="1"/>
      <c r="E923" s="1"/>
      <c r="F923" s="1"/>
      <c r="M923" s="1"/>
    </row>
    <row r="924" ht="15.75" customHeight="1">
      <c r="A924" s="1"/>
      <c r="B924" s="1"/>
      <c r="C924" s="1"/>
      <c r="D924" s="1"/>
      <c r="E924" s="1"/>
      <c r="F924" s="1"/>
      <c r="M924" s="1"/>
    </row>
    <row r="925" ht="15.75" customHeight="1">
      <c r="A925" s="1"/>
      <c r="B925" s="1"/>
      <c r="C925" s="1"/>
      <c r="D925" s="1"/>
      <c r="E925" s="1"/>
      <c r="F925" s="1"/>
      <c r="M925" s="1"/>
    </row>
    <row r="926" ht="15.75" customHeight="1">
      <c r="A926" s="1"/>
      <c r="B926" s="1"/>
      <c r="C926" s="1"/>
      <c r="D926" s="1"/>
      <c r="E926" s="1"/>
      <c r="F926" s="1"/>
      <c r="M926" s="1"/>
    </row>
    <row r="927" ht="15.75" customHeight="1">
      <c r="A927" s="1"/>
      <c r="B927" s="1"/>
      <c r="C927" s="1"/>
      <c r="D927" s="1"/>
      <c r="E927" s="1"/>
      <c r="F927" s="1"/>
      <c r="M927" s="1"/>
    </row>
    <row r="928" ht="15.75" customHeight="1">
      <c r="A928" s="1"/>
      <c r="B928" s="1"/>
      <c r="C928" s="1"/>
      <c r="D928" s="1"/>
      <c r="E928" s="1"/>
      <c r="F928" s="1"/>
      <c r="M928" s="1"/>
    </row>
    <row r="929" ht="15.75" customHeight="1">
      <c r="A929" s="1"/>
      <c r="B929" s="1"/>
      <c r="C929" s="1"/>
      <c r="D929" s="1"/>
      <c r="E929" s="1"/>
      <c r="F929" s="1"/>
      <c r="M929" s="1"/>
    </row>
    <row r="930" ht="15.75" customHeight="1">
      <c r="A930" s="1"/>
      <c r="B930" s="1"/>
      <c r="C930" s="1"/>
      <c r="D930" s="1"/>
      <c r="E930" s="1"/>
      <c r="F930" s="1"/>
      <c r="M930" s="1"/>
    </row>
    <row r="931" ht="15.75" customHeight="1">
      <c r="A931" s="1"/>
      <c r="B931" s="1"/>
      <c r="C931" s="1"/>
      <c r="D931" s="1"/>
      <c r="E931" s="1"/>
      <c r="F931" s="1"/>
      <c r="M931" s="1"/>
    </row>
    <row r="932" ht="15.75" customHeight="1">
      <c r="A932" s="1"/>
      <c r="B932" s="1"/>
      <c r="C932" s="1"/>
      <c r="D932" s="1"/>
      <c r="E932" s="1"/>
      <c r="F932" s="1"/>
      <c r="M932" s="1"/>
    </row>
    <row r="933" ht="15.75" customHeight="1">
      <c r="A933" s="1"/>
      <c r="B933" s="1"/>
      <c r="C933" s="1"/>
      <c r="D933" s="1"/>
      <c r="E933" s="1"/>
      <c r="F933" s="1"/>
      <c r="M933" s="1"/>
    </row>
    <row r="934" ht="15.75" customHeight="1">
      <c r="A934" s="1"/>
      <c r="B934" s="1"/>
      <c r="C934" s="1"/>
      <c r="D934" s="1"/>
      <c r="E934" s="1"/>
      <c r="F934" s="1"/>
      <c r="M934" s="1"/>
    </row>
    <row r="935" ht="15.75" customHeight="1">
      <c r="A935" s="1"/>
      <c r="B935" s="1"/>
      <c r="C935" s="1"/>
      <c r="D935" s="1"/>
      <c r="E935" s="1"/>
      <c r="F935" s="1"/>
      <c r="M935" s="1"/>
    </row>
    <row r="936" ht="15.75" customHeight="1">
      <c r="A936" s="1"/>
      <c r="B936" s="1"/>
      <c r="C936" s="1"/>
      <c r="D936" s="1"/>
      <c r="E936" s="1"/>
      <c r="F936" s="1"/>
      <c r="M936" s="1"/>
    </row>
    <row r="937" ht="15.75" customHeight="1">
      <c r="A937" s="1"/>
      <c r="B937" s="1"/>
      <c r="C937" s="1"/>
      <c r="D937" s="1"/>
      <c r="E937" s="1"/>
      <c r="F937" s="1"/>
      <c r="M937" s="1"/>
    </row>
    <row r="938" ht="15.75" customHeight="1">
      <c r="A938" s="1"/>
      <c r="B938" s="1"/>
      <c r="C938" s="1"/>
      <c r="D938" s="1"/>
      <c r="E938" s="1"/>
      <c r="F938" s="1"/>
      <c r="M938" s="1"/>
    </row>
    <row r="939" ht="15.75" customHeight="1">
      <c r="A939" s="1"/>
      <c r="B939" s="1"/>
      <c r="C939" s="1"/>
      <c r="D939" s="1"/>
      <c r="E939" s="1"/>
      <c r="F939" s="1"/>
      <c r="M939" s="1"/>
    </row>
    <row r="940" ht="15.75" customHeight="1">
      <c r="A940" s="1"/>
      <c r="B940" s="1"/>
      <c r="C940" s="1"/>
      <c r="D940" s="1"/>
      <c r="E940" s="1"/>
      <c r="F940" s="1"/>
      <c r="M940" s="1"/>
    </row>
    <row r="941" ht="15.75" customHeight="1">
      <c r="A941" s="1"/>
      <c r="B941" s="1"/>
      <c r="C941" s="1"/>
      <c r="D941" s="1"/>
      <c r="E941" s="1"/>
      <c r="F941" s="1"/>
      <c r="M941" s="1"/>
    </row>
    <row r="942" ht="15.75" customHeight="1">
      <c r="A942" s="1"/>
      <c r="B942" s="1"/>
      <c r="C942" s="1"/>
      <c r="D942" s="1"/>
      <c r="E942" s="1"/>
      <c r="F942" s="1"/>
      <c r="M942" s="1"/>
    </row>
    <row r="943" ht="15.75" customHeight="1">
      <c r="A943" s="1"/>
      <c r="B943" s="1"/>
      <c r="C943" s="1"/>
      <c r="D943" s="1"/>
      <c r="E943" s="1"/>
      <c r="F943" s="1"/>
      <c r="M943" s="1"/>
    </row>
    <row r="944" ht="15.75" customHeight="1">
      <c r="A944" s="1"/>
      <c r="B944" s="1"/>
      <c r="C944" s="1"/>
      <c r="D944" s="1"/>
      <c r="E944" s="1"/>
      <c r="F944" s="1"/>
      <c r="M944" s="1"/>
    </row>
    <row r="945" ht="15.75" customHeight="1">
      <c r="A945" s="1"/>
      <c r="B945" s="1"/>
      <c r="C945" s="1"/>
      <c r="D945" s="1"/>
      <c r="E945" s="1"/>
      <c r="F945" s="1"/>
      <c r="M945" s="1"/>
    </row>
    <row r="946" ht="15.75" customHeight="1">
      <c r="A946" s="1"/>
      <c r="B946" s="1"/>
      <c r="C946" s="1"/>
      <c r="D946" s="1"/>
      <c r="E946" s="1"/>
      <c r="F946" s="1"/>
      <c r="M946" s="1"/>
    </row>
    <row r="947" ht="15.75" customHeight="1">
      <c r="A947" s="1"/>
      <c r="B947" s="1"/>
      <c r="C947" s="1"/>
      <c r="D947" s="1"/>
      <c r="E947" s="1"/>
      <c r="F947" s="1"/>
      <c r="M947" s="1"/>
    </row>
    <row r="948" ht="15.75" customHeight="1">
      <c r="A948" s="1"/>
      <c r="B948" s="1"/>
      <c r="C948" s="1"/>
      <c r="D948" s="1"/>
      <c r="E948" s="1"/>
      <c r="F948" s="1"/>
      <c r="M948" s="1"/>
    </row>
    <row r="949" ht="15.75" customHeight="1">
      <c r="A949" s="1"/>
      <c r="B949" s="1"/>
      <c r="C949" s="1"/>
      <c r="D949" s="1"/>
      <c r="E949" s="1"/>
      <c r="F949" s="1"/>
      <c r="M949" s="1"/>
    </row>
    <row r="950" ht="15.75" customHeight="1">
      <c r="A950" s="1"/>
      <c r="B950" s="1"/>
      <c r="C950" s="1"/>
      <c r="D950" s="1"/>
      <c r="E950" s="1"/>
      <c r="F950" s="1"/>
      <c r="M950" s="1"/>
    </row>
    <row r="951" ht="15.75" customHeight="1">
      <c r="A951" s="1"/>
      <c r="B951" s="1"/>
      <c r="C951" s="1"/>
      <c r="D951" s="1"/>
      <c r="E951" s="1"/>
      <c r="F951" s="1"/>
      <c r="M951" s="1"/>
    </row>
    <row r="952" ht="15.75" customHeight="1">
      <c r="A952" s="1"/>
      <c r="B952" s="1"/>
      <c r="C952" s="1"/>
      <c r="D952" s="1"/>
      <c r="E952" s="1"/>
      <c r="F952" s="1"/>
      <c r="M952" s="1"/>
    </row>
    <row r="953" ht="15.75" customHeight="1">
      <c r="A953" s="1"/>
      <c r="B953" s="1"/>
      <c r="C953" s="1"/>
      <c r="D953" s="1"/>
      <c r="E953" s="1"/>
      <c r="F953" s="1"/>
      <c r="M953" s="1"/>
    </row>
    <row r="954" ht="15.75" customHeight="1">
      <c r="A954" s="1"/>
      <c r="B954" s="1"/>
      <c r="C954" s="1"/>
      <c r="D954" s="1"/>
      <c r="E954" s="1"/>
      <c r="F954" s="1"/>
      <c r="M954" s="1"/>
    </row>
    <row r="955" ht="15.75" customHeight="1">
      <c r="A955" s="1"/>
      <c r="B955" s="1"/>
      <c r="C955" s="1"/>
      <c r="D955" s="1"/>
      <c r="E955" s="1"/>
      <c r="F955" s="1"/>
      <c r="M955" s="1"/>
    </row>
    <row r="956" ht="15.75" customHeight="1">
      <c r="A956" s="1"/>
      <c r="B956" s="1"/>
      <c r="C956" s="1"/>
      <c r="D956" s="1"/>
      <c r="E956" s="1"/>
      <c r="F956" s="1"/>
      <c r="M956" s="1"/>
    </row>
    <row r="957" ht="15.75" customHeight="1">
      <c r="A957" s="1"/>
      <c r="B957" s="1"/>
      <c r="C957" s="1"/>
      <c r="D957" s="1"/>
      <c r="E957" s="1"/>
      <c r="F957" s="1"/>
      <c r="M957" s="1"/>
    </row>
    <row r="958" ht="15.75" customHeight="1">
      <c r="A958" s="1"/>
      <c r="B958" s="1"/>
      <c r="C958" s="1"/>
      <c r="D958" s="1"/>
      <c r="E958" s="1"/>
      <c r="F958" s="1"/>
      <c r="M958" s="1"/>
    </row>
    <row r="959" ht="15.75" customHeight="1">
      <c r="A959" s="1"/>
      <c r="B959" s="1"/>
      <c r="C959" s="1"/>
      <c r="D959" s="1"/>
      <c r="E959" s="1"/>
      <c r="F959" s="1"/>
      <c r="M959" s="1"/>
    </row>
    <row r="960" ht="15.75" customHeight="1">
      <c r="A960" s="1"/>
      <c r="B960" s="1"/>
      <c r="C960" s="1"/>
      <c r="D960" s="1"/>
      <c r="E960" s="1"/>
      <c r="F960" s="1"/>
      <c r="M960" s="1"/>
    </row>
    <row r="961" ht="15.75" customHeight="1">
      <c r="A961" s="1"/>
      <c r="B961" s="1"/>
      <c r="C961" s="1"/>
      <c r="D961" s="1"/>
      <c r="E961" s="1"/>
      <c r="F961" s="1"/>
      <c r="M961" s="1"/>
    </row>
    <row r="962" ht="15.75" customHeight="1">
      <c r="A962" s="1"/>
      <c r="B962" s="1"/>
      <c r="C962" s="1"/>
      <c r="D962" s="1"/>
      <c r="E962" s="1"/>
      <c r="F962" s="1"/>
      <c r="M962" s="1"/>
    </row>
    <row r="963" ht="15.75" customHeight="1">
      <c r="A963" s="1"/>
      <c r="B963" s="1"/>
      <c r="C963" s="1"/>
      <c r="D963" s="1"/>
      <c r="E963" s="1"/>
      <c r="F963" s="1"/>
      <c r="M963" s="1"/>
    </row>
    <row r="964" ht="15.75" customHeight="1">
      <c r="A964" s="1"/>
      <c r="B964" s="1"/>
      <c r="C964" s="1"/>
      <c r="D964" s="1"/>
      <c r="E964" s="1"/>
      <c r="F964" s="1"/>
      <c r="M964" s="1"/>
    </row>
    <row r="965" ht="15.75" customHeight="1">
      <c r="A965" s="1"/>
      <c r="B965" s="1"/>
      <c r="C965" s="1"/>
      <c r="D965" s="1"/>
      <c r="E965" s="1"/>
      <c r="F965" s="1"/>
      <c r="M965" s="1"/>
    </row>
    <row r="966" ht="15.75" customHeight="1">
      <c r="A966" s="1"/>
      <c r="B966" s="1"/>
      <c r="C966" s="1"/>
      <c r="D966" s="1"/>
      <c r="E966" s="1"/>
      <c r="F966" s="1"/>
      <c r="M966" s="1"/>
    </row>
    <row r="967" ht="15.75" customHeight="1">
      <c r="A967" s="1"/>
      <c r="B967" s="1"/>
      <c r="C967" s="1"/>
      <c r="D967" s="1"/>
      <c r="E967" s="1"/>
      <c r="F967" s="1"/>
      <c r="M967" s="1"/>
    </row>
    <row r="968" ht="15.75" customHeight="1">
      <c r="A968" s="1"/>
      <c r="B968" s="1"/>
      <c r="C968" s="1"/>
      <c r="D968" s="1"/>
      <c r="E968" s="1"/>
      <c r="F968" s="1"/>
      <c r="M968" s="1"/>
    </row>
    <row r="969" ht="15.75" customHeight="1">
      <c r="A969" s="1"/>
      <c r="B969" s="1"/>
      <c r="C969" s="1"/>
      <c r="D969" s="1"/>
      <c r="E969" s="1"/>
      <c r="F969" s="1"/>
      <c r="M969" s="1"/>
    </row>
    <row r="970" ht="15.75" customHeight="1">
      <c r="A970" s="1"/>
      <c r="B970" s="1"/>
      <c r="C970" s="1"/>
      <c r="D970" s="1"/>
      <c r="E970" s="1"/>
      <c r="F970" s="1"/>
      <c r="M970" s="1"/>
    </row>
    <row r="971" ht="15.75" customHeight="1">
      <c r="A971" s="1"/>
      <c r="B971" s="1"/>
      <c r="C971" s="1"/>
      <c r="D971" s="1"/>
      <c r="E971" s="1"/>
      <c r="F971" s="1"/>
      <c r="M971" s="1"/>
    </row>
    <row r="972" ht="15.75" customHeight="1">
      <c r="A972" s="1"/>
      <c r="B972" s="1"/>
      <c r="C972" s="1"/>
      <c r="D972" s="1"/>
      <c r="E972" s="1"/>
      <c r="F972" s="1"/>
      <c r="M972" s="1"/>
    </row>
    <row r="973" ht="15.75" customHeight="1">
      <c r="A973" s="1"/>
      <c r="B973" s="1"/>
      <c r="C973" s="1"/>
      <c r="D973" s="1"/>
      <c r="E973" s="1"/>
      <c r="F973" s="1"/>
      <c r="M973" s="1"/>
    </row>
    <row r="974" ht="15.75" customHeight="1">
      <c r="A974" s="1"/>
      <c r="B974" s="1"/>
      <c r="C974" s="1"/>
      <c r="D974" s="1"/>
      <c r="E974" s="1"/>
      <c r="F974" s="1"/>
      <c r="M974" s="1"/>
    </row>
    <row r="975" ht="15.75" customHeight="1">
      <c r="A975" s="1"/>
      <c r="B975" s="1"/>
      <c r="C975" s="1"/>
      <c r="D975" s="1"/>
      <c r="E975" s="1"/>
      <c r="F975" s="1"/>
      <c r="M975" s="1"/>
    </row>
    <row r="976" ht="15.75" customHeight="1">
      <c r="A976" s="1"/>
      <c r="B976" s="1"/>
      <c r="C976" s="1"/>
      <c r="D976" s="1"/>
      <c r="E976" s="1"/>
      <c r="F976" s="1"/>
      <c r="M976" s="1"/>
    </row>
    <row r="977" ht="15.75" customHeight="1">
      <c r="A977" s="1"/>
      <c r="B977" s="1"/>
      <c r="C977" s="1"/>
      <c r="D977" s="1"/>
      <c r="E977" s="1"/>
      <c r="F977" s="1"/>
      <c r="M977" s="1"/>
    </row>
    <row r="978" ht="15.75" customHeight="1">
      <c r="A978" s="1"/>
      <c r="B978" s="1"/>
      <c r="C978" s="1"/>
      <c r="D978" s="1"/>
      <c r="E978" s="1"/>
      <c r="F978" s="1"/>
      <c r="M978" s="1"/>
    </row>
    <row r="979" ht="15.75" customHeight="1">
      <c r="A979" s="1"/>
      <c r="B979" s="1"/>
      <c r="C979" s="1"/>
      <c r="D979" s="1"/>
      <c r="E979" s="1"/>
      <c r="F979" s="1"/>
      <c r="M979" s="1"/>
    </row>
    <row r="980" ht="15.75" customHeight="1">
      <c r="A980" s="1"/>
      <c r="B980" s="1"/>
      <c r="C980" s="1"/>
      <c r="D980" s="1"/>
      <c r="E980" s="1"/>
      <c r="F980" s="1"/>
      <c r="M980" s="1"/>
    </row>
    <row r="981" ht="15.75" customHeight="1">
      <c r="A981" s="1"/>
      <c r="B981" s="1"/>
      <c r="C981" s="1"/>
      <c r="D981" s="1"/>
      <c r="E981" s="1"/>
      <c r="F981" s="1"/>
      <c r="M981" s="1"/>
    </row>
    <row r="982" ht="15.75" customHeight="1">
      <c r="A982" s="1"/>
      <c r="B982" s="1"/>
      <c r="C982" s="1"/>
      <c r="D982" s="1"/>
      <c r="E982" s="1"/>
      <c r="F982" s="1"/>
      <c r="M982" s="1"/>
    </row>
    <row r="983" ht="15.75" customHeight="1">
      <c r="A983" s="1"/>
      <c r="B983" s="1"/>
      <c r="C983" s="1"/>
      <c r="D983" s="1"/>
      <c r="E983" s="1"/>
      <c r="F983" s="1"/>
      <c r="M983" s="1"/>
    </row>
    <row r="984" ht="15.75" customHeight="1">
      <c r="A984" s="1"/>
      <c r="B984" s="1"/>
      <c r="C984" s="1"/>
      <c r="D984" s="1"/>
      <c r="E984" s="1"/>
      <c r="F984" s="1"/>
      <c r="M984" s="1"/>
    </row>
    <row r="985" ht="15.75" customHeight="1">
      <c r="A985" s="1"/>
      <c r="B985" s="1"/>
      <c r="C985" s="1"/>
      <c r="D985" s="1"/>
      <c r="E985" s="1"/>
      <c r="F985" s="1"/>
      <c r="M985" s="1"/>
    </row>
    <row r="986" ht="15.75" customHeight="1">
      <c r="A986" s="1"/>
      <c r="B986" s="1"/>
      <c r="C986" s="1"/>
      <c r="D986" s="1"/>
      <c r="E986" s="1"/>
      <c r="F986" s="1"/>
      <c r="M986" s="1"/>
    </row>
    <row r="987" ht="15.75" customHeight="1">
      <c r="A987" s="1"/>
      <c r="B987" s="1"/>
      <c r="C987" s="1"/>
      <c r="D987" s="1"/>
      <c r="E987" s="1"/>
      <c r="F987" s="1"/>
      <c r="M987" s="1"/>
    </row>
    <row r="988" ht="15.75" customHeight="1">
      <c r="A988" s="1"/>
      <c r="B988" s="1"/>
      <c r="C988" s="1"/>
      <c r="D988" s="1"/>
      <c r="E988" s="1"/>
      <c r="F988" s="1"/>
      <c r="M988" s="1"/>
    </row>
    <row r="989" ht="15.75" customHeight="1">
      <c r="A989" s="1"/>
      <c r="B989" s="1"/>
      <c r="C989" s="1"/>
      <c r="D989" s="1"/>
      <c r="E989" s="1"/>
      <c r="F989" s="1"/>
      <c r="M989" s="1"/>
    </row>
    <row r="990" ht="15.75" customHeight="1">
      <c r="A990" s="1"/>
      <c r="B990" s="1"/>
      <c r="C990" s="1"/>
      <c r="D990" s="1"/>
      <c r="E990" s="1"/>
      <c r="F990" s="1"/>
      <c r="M990" s="1"/>
    </row>
    <row r="991" ht="15.75" customHeight="1">
      <c r="A991" s="1"/>
      <c r="B991" s="1"/>
      <c r="C991" s="1"/>
      <c r="D991" s="1"/>
      <c r="E991" s="1"/>
      <c r="F991" s="1"/>
      <c r="M991" s="1"/>
    </row>
    <row r="992" ht="15.75" customHeight="1">
      <c r="A992" s="1"/>
      <c r="B992" s="1"/>
      <c r="C992" s="1"/>
      <c r="D992" s="1"/>
      <c r="E992" s="1"/>
      <c r="F992" s="1"/>
      <c r="M992" s="1"/>
    </row>
    <row r="993" ht="15.75" customHeight="1">
      <c r="A993" s="1"/>
      <c r="B993" s="1"/>
      <c r="C993" s="1"/>
      <c r="D993" s="1"/>
      <c r="E993" s="1"/>
      <c r="F993" s="1"/>
      <c r="M993" s="1"/>
    </row>
    <row r="994" ht="15.75" customHeight="1">
      <c r="A994" s="1"/>
      <c r="B994" s="1"/>
      <c r="C994" s="1"/>
      <c r="D994" s="1"/>
      <c r="E994" s="1"/>
      <c r="F994" s="1"/>
      <c r="M994" s="1"/>
    </row>
    <row r="995" ht="15.75" customHeight="1">
      <c r="A995" s="1"/>
      <c r="B995" s="1"/>
      <c r="C995" s="1"/>
      <c r="D995" s="1"/>
      <c r="E995" s="1"/>
      <c r="F995" s="1"/>
      <c r="M995" s="1"/>
    </row>
    <row r="996" ht="15.75" customHeight="1">
      <c r="A996" s="1"/>
      <c r="B996" s="1"/>
      <c r="C996" s="1"/>
      <c r="D996" s="1"/>
      <c r="E996" s="1"/>
      <c r="F996" s="1"/>
      <c r="M996" s="1"/>
    </row>
    <row r="997" ht="15.75" customHeight="1">
      <c r="A997" s="1"/>
      <c r="B997" s="1"/>
      <c r="C997" s="1"/>
      <c r="D997" s="1"/>
      <c r="E997" s="1"/>
      <c r="F997" s="1"/>
      <c r="M997" s="1"/>
    </row>
    <row r="998" ht="15.75" customHeight="1">
      <c r="A998" s="1"/>
      <c r="B998" s="1"/>
      <c r="C998" s="1"/>
      <c r="D998" s="1"/>
      <c r="E998" s="1"/>
      <c r="F998" s="1"/>
      <c r="M998" s="1"/>
    </row>
    <row r="999" ht="15.75" customHeight="1">
      <c r="A999" s="1"/>
      <c r="B999" s="1"/>
      <c r="C999" s="1"/>
      <c r="D999" s="1"/>
      <c r="E999" s="1"/>
      <c r="F999" s="1"/>
      <c r="M999" s="1"/>
    </row>
    <row r="1000" ht="15.75" customHeight="1">
      <c r="A1000" s="1"/>
      <c r="B1000" s="1"/>
      <c r="C1000" s="1"/>
      <c r="D1000" s="1"/>
      <c r="E1000" s="1"/>
      <c r="F1000" s="1"/>
      <c r="M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45.96</v>
      </c>
      <c r="C5" s="8">
        <v>46.41</v>
      </c>
      <c r="D5" s="8">
        <v>45.97</v>
      </c>
      <c r="E5" s="8">
        <v>46.37</v>
      </c>
      <c r="F5" s="8">
        <v>45.52</v>
      </c>
      <c r="G5" s="8">
        <v>45.44</v>
      </c>
      <c r="H5" s="8">
        <v>45.11</v>
      </c>
      <c r="I5" s="8">
        <v>45.59</v>
      </c>
      <c r="J5" s="8">
        <v>46.04</v>
      </c>
      <c r="K5" s="8">
        <v>46.12</v>
      </c>
      <c r="L5" s="3">
        <v>45.81</v>
      </c>
      <c r="M5" s="1"/>
      <c r="N5" s="7">
        <f t="shared" ref="N5:N25" si="1">AVERAGE(B5:L5)</f>
        <v>45.84909091</v>
      </c>
      <c r="O5" s="7">
        <f t="shared" ref="O5:O25" si="2">STDEV(B5:L5)</f>
        <v>0.4016579277</v>
      </c>
      <c r="P5" s="3">
        <f t="shared" ref="P5:P25" si="3">O5/N5*100</f>
        <v>0.8760433844</v>
      </c>
    </row>
    <row r="6" ht="15.75" customHeight="1">
      <c r="A6" s="5">
        <v>2.0</v>
      </c>
      <c r="B6" s="8">
        <v>43.4</v>
      </c>
      <c r="C6" s="8">
        <v>43.49</v>
      </c>
      <c r="D6" s="8">
        <v>43.48</v>
      </c>
      <c r="E6" s="8">
        <v>43.71</v>
      </c>
      <c r="F6" s="8">
        <v>42.88</v>
      </c>
      <c r="G6" s="8">
        <v>43.09</v>
      </c>
      <c r="H6" s="8">
        <v>42.59</v>
      </c>
      <c r="I6" s="8">
        <v>43.07</v>
      </c>
      <c r="J6" s="8">
        <v>43.47</v>
      </c>
      <c r="K6" s="8">
        <v>43.45</v>
      </c>
      <c r="L6" s="3">
        <v>43.07</v>
      </c>
      <c r="M6" s="1"/>
      <c r="N6" s="7">
        <f t="shared" si="1"/>
        <v>43.24545455</v>
      </c>
      <c r="O6" s="7">
        <f t="shared" si="2"/>
        <v>0.3310094753</v>
      </c>
      <c r="P6" s="3">
        <f t="shared" si="3"/>
        <v>0.7654202708</v>
      </c>
    </row>
    <row r="7" ht="15.75" customHeight="1">
      <c r="A7" s="5">
        <v>4.0</v>
      </c>
      <c r="B7" s="8">
        <v>43.43</v>
      </c>
      <c r="C7" s="8">
        <v>43.63</v>
      </c>
      <c r="D7" s="8">
        <v>43.8</v>
      </c>
      <c r="E7" s="8">
        <v>43.81</v>
      </c>
      <c r="F7" s="8">
        <v>43.05</v>
      </c>
      <c r="G7" s="8">
        <v>43.28</v>
      </c>
      <c r="H7" s="8">
        <v>42.8</v>
      </c>
      <c r="I7" s="8">
        <v>43.26</v>
      </c>
      <c r="J7" s="8">
        <v>43.69</v>
      </c>
      <c r="K7" s="8">
        <v>43.58</v>
      </c>
      <c r="L7" s="3">
        <v>43.41</v>
      </c>
      <c r="M7" s="1"/>
      <c r="N7" s="7">
        <f t="shared" si="1"/>
        <v>43.43090909</v>
      </c>
      <c r="O7" s="7">
        <f t="shared" si="2"/>
        <v>0.3169370457</v>
      </c>
      <c r="P7" s="3">
        <f t="shared" si="3"/>
        <v>0.7297499691</v>
      </c>
    </row>
    <row r="8" ht="15.75" customHeight="1">
      <c r="A8" s="5">
        <v>8.0</v>
      </c>
      <c r="B8" s="8">
        <v>44.02</v>
      </c>
      <c r="C8" s="8">
        <v>43.81</v>
      </c>
      <c r="D8" s="8">
        <v>44.11</v>
      </c>
      <c r="E8" s="8">
        <v>44.51</v>
      </c>
      <c r="F8" s="8">
        <v>43.41</v>
      </c>
      <c r="G8" s="8">
        <v>44.01</v>
      </c>
      <c r="H8" s="8">
        <v>43.42</v>
      </c>
      <c r="I8" s="8">
        <v>44.02</v>
      </c>
      <c r="J8" s="8">
        <v>44.39</v>
      </c>
      <c r="K8" s="8">
        <v>44.09</v>
      </c>
      <c r="L8" s="3">
        <v>44.02</v>
      </c>
      <c r="M8" s="1"/>
      <c r="N8" s="7">
        <f t="shared" si="1"/>
        <v>43.98272727</v>
      </c>
      <c r="O8" s="7">
        <f t="shared" si="2"/>
        <v>0.3392665887</v>
      </c>
      <c r="P8" s="3">
        <f t="shared" si="3"/>
        <v>0.7713632367</v>
      </c>
    </row>
    <row r="9" ht="15.75" customHeight="1">
      <c r="A9" s="5">
        <v>16.0</v>
      </c>
      <c r="B9" s="8">
        <v>9.26</v>
      </c>
      <c r="C9" s="8">
        <v>9.11</v>
      </c>
      <c r="D9" s="8">
        <v>9.29</v>
      </c>
      <c r="E9" s="8">
        <v>9.4</v>
      </c>
      <c r="F9" s="8">
        <v>9.11</v>
      </c>
      <c r="G9" s="8">
        <v>9.23</v>
      </c>
      <c r="H9" s="8">
        <v>9.19</v>
      </c>
      <c r="I9" s="8">
        <v>9.28</v>
      </c>
      <c r="J9" s="8">
        <v>9.35</v>
      </c>
      <c r="K9" s="8">
        <v>9.25</v>
      </c>
      <c r="L9" s="3">
        <v>9.33</v>
      </c>
      <c r="M9" s="1"/>
      <c r="N9" s="7">
        <f t="shared" si="1"/>
        <v>9.254545455</v>
      </c>
      <c r="O9" s="7">
        <f t="shared" si="2"/>
        <v>0.09190904595</v>
      </c>
      <c r="P9" s="3">
        <f t="shared" si="3"/>
        <v>0.9931232863</v>
      </c>
    </row>
    <row r="10" ht="15.75" customHeight="1">
      <c r="A10" s="5">
        <v>32.0</v>
      </c>
      <c r="B10" s="8">
        <v>9.68</v>
      </c>
      <c r="C10" s="8">
        <v>9.61</v>
      </c>
      <c r="D10" s="8">
        <v>9.84</v>
      </c>
      <c r="E10" s="8">
        <v>9.83</v>
      </c>
      <c r="F10" s="8">
        <v>9.51</v>
      </c>
      <c r="G10" s="8">
        <v>9.67</v>
      </c>
      <c r="H10" s="8">
        <v>9.54</v>
      </c>
      <c r="I10" s="8">
        <v>9.68</v>
      </c>
      <c r="J10" s="8">
        <v>9.82</v>
      </c>
      <c r="K10" s="8">
        <v>9.65</v>
      </c>
      <c r="L10" s="3">
        <v>9.72</v>
      </c>
      <c r="M10" s="1"/>
      <c r="N10" s="7">
        <f t="shared" si="1"/>
        <v>9.686363636</v>
      </c>
      <c r="O10" s="7">
        <f t="shared" si="2"/>
        <v>0.1110200637</v>
      </c>
      <c r="P10" s="3">
        <f t="shared" si="3"/>
        <v>1.146148006</v>
      </c>
    </row>
    <row r="11" ht="15.75" customHeight="1">
      <c r="A11" s="5">
        <v>64.0</v>
      </c>
      <c r="B11" s="8">
        <v>10.96</v>
      </c>
      <c r="C11" s="8">
        <v>11.01</v>
      </c>
      <c r="D11" s="8">
        <v>10.99</v>
      </c>
      <c r="E11" s="8">
        <v>11.2</v>
      </c>
      <c r="F11" s="8">
        <v>10.79</v>
      </c>
      <c r="G11" s="8">
        <v>11.0</v>
      </c>
      <c r="H11" s="8">
        <v>11.09</v>
      </c>
      <c r="I11" s="8">
        <v>10.98</v>
      </c>
      <c r="J11" s="8">
        <v>10.99</v>
      </c>
      <c r="K11" s="8">
        <v>14.73</v>
      </c>
      <c r="L11" s="3">
        <v>11.11</v>
      </c>
      <c r="M11" s="1"/>
      <c r="N11" s="7">
        <f t="shared" si="1"/>
        <v>11.35</v>
      </c>
      <c r="O11" s="7">
        <f t="shared" si="2"/>
        <v>1.125699782</v>
      </c>
      <c r="P11" s="3">
        <f t="shared" si="3"/>
        <v>9.918059756</v>
      </c>
    </row>
    <row r="12" ht="15.75" customHeight="1">
      <c r="A12" s="5">
        <v>128.0</v>
      </c>
      <c r="B12" s="8">
        <v>13.31</v>
      </c>
      <c r="C12" s="8">
        <v>12.88</v>
      </c>
      <c r="D12" s="8">
        <v>12.88</v>
      </c>
      <c r="E12" s="8">
        <v>12.98</v>
      </c>
      <c r="F12" s="8">
        <v>12.73</v>
      </c>
      <c r="G12" s="8">
        <v>12.91</v>
      </c>
      <c r="H12" s="8">
        <v>12.74</v>
      </c>
      <c r="I12" s="8">
        <v>12.87</v>
      </c>
      <c r="J12" s="8">
        <v>12.97</v>
      </c>
      <c r="K12" s="8">
        <v>12.99</v>
      </c>
      <c r="L12" s="3">
        <v>12.96</v>
      </c>
      <c r="M12" s="1"/>
      <c r="N12" s="7">
        <f t="shared" si="1"/>
        <v>12.92909091</v>
      </c>
      <c r="O12" s="7">
        <f t="shared" si="2"/>
        <v>0.1543019472</v>
      </c>
      <c r="P12" s="3">
        <f t="shared" si="3"/>
        <v>1.19344777</v>
      </c>
    </row>
    <row r="13" ht="15.75" customHeight="1">
      <c r="A13" s="5">
        <v>256.0</v>
      </c>
      <c r="B13" s="8">
        <v>15.9</v>
      </c>
      <c r="C13" s="8">
        <v>15.97</v>
      </c>
      <c r="D13" s="8">
        <v>15.75</v>
      </c>
      <c r="E13" s="8">
        <v>15.82</v>
      </c>
      <c r="F13" s="8">
        <v>15.67</v>
      </c>
      <c r="G13" s="8">
        <v>15.92</v>
      </c>
      <c r="H13" s="8">
        <v>15.68</v>
      </c>
      <c r="I13" s="8">
        <v>15.87</v>
      </c>
      <c r="J13" s="8">
        <v>15.93</v>
      </c>
      <c r="K13" s="8">
        <v>15.88</v>
      </c>
      <c r="L13" s="3">
        <v>15.98</v>
      </c>
      <c r="M13" s="1"/>
      <c r="N13" s="7">
        <f t="shared" si="1"/>
        <v>15.85181818</v>
      </c>
      <c r="O13" s="7">
        <f t="shared" si="2"/>
        <v>0.1088869305</v>
      </c>
      <c r="P13" s="3">
        <f t="shared" si="3"/>
        <v>0.6869049926</v>
      </c>
    </row>
    <row r="14" ht="15.75" customHeight="1">
      <c r="A14" s="5">
        <v>512.0</v>
      </c>
      <c r="B14" s="8">
        <v>21.54</v>
      </c>
      <c r="C14" s="8">
        <v>21.35</v>
      </c>
      <c r="D14" s="8">
        <v>21.28</v>
      </c>
      <c r="E14" s="8">
        <v>21.51</v>
      </c>
      <c r="F14" s="8">
        <v>21.32</v>
      </c>
      <c r="G14" s="8">
        <v>21.47</v>
      </c>
      <c r="H14" s="8">
        <v>21.66</v>
      </c>
      <c r="I14" s="8">
        <v>21.58</v>
      </c>
      <c r="J14" s="8">
        <v>21.6</v>
      </c>
      <c r="K14" s="8">
        <v>21.55</v>
      </c>
      <c r="L14" s="3">
        <v>21.73</v>
      </c>
      <c r="M14" s="1"/>
      <c r="N14" s="7">
        <f t="shared" si="1"/>
        <v>21.50818182</v>
      </c>
      <c r="O14" s="7">
        <f t="shared" si="2"/>
        <v>0.1423248525</v>
      </c>
      <c r="P14" s="3">
        <f t="shared" si="3"/>
        <v>0.6617242391</v>
      </c>
    </row>
    <row r="15" ht="15.75" customHeight="1">
      <c r="A15" s="5" t="s">
        <v>6</v>
      </c>
      <c r="B15" s="8">
        <v>93.97</v>
      </c>
      <c r="C15" s="8">
        <v>91.81</v>
      </c>
      <c r="D15" s="8">
        <v>91.59</v>
      </c>
      <c r="E15" s="8">
        <v>91.43</v>
      </c>
      <c r="F15" s="8">
        <v>91.67</v>
      </c>
      <c r="G15" s="8">
        <v>91.81</v>
      </c>
      <c r="H15" s="8">
        <v>92.9</v>
      </c>
      <c r="I15" s="8">
        <v>91.89</v>
      </c>
      <c r="J15" s="8">
        <v>92.22</v>
      </c>
      <c r="K15" s="8">
        <v>91.85</v>
      </c>
      <c r="L15" s="3">
        <v>91.79</v>
      </c>
      <c r="M15" s="1"/>
      <c r="N15" s="7">
        <f t="shared" si="1"/>
        <v>92.08454545</v>
      </c>
      <c r="O15" s="7">
        <f t="shared" si="2"/>
        <v>0.7357630547</v>
      </c>
      <c r="P15" s="3">
        <f t="shared" si="3"/>
        <v>0.7990081844</v>
      </c>
    </row>
    <row r="16" ht="15.75" customHeight="1">
      <c r="A16" s="5" t="s">
        <v>7</v>
      </c>
      <c r="B16" s="8">
        <v>109.47</v>
      </c>
      <c r="C16" s="8">
        <v>107.78</v>
      </c>
      <c r="D16" s="8">
        <v>108.33</v>
      </c>
      <c r="E16" s="8">
        <v>108.16</v>
      </c>
      <c r="F16" s="8">
        <v>109.32</v>
      </c>
      <c r="G16" s="8">
        <v>108.16</v>
      </c>
      <c r="H16" s="8">
        <v>109.71</v>
      </c>
      <c r="I16" s="8">
        <v>108.0</v>
      </c>
      <c r="J16" s="8">
        <v>108.0</v>
      </c>
      <c r="K16" s="8">
        <v>107.76</v>
      </c>
      <c r="L16" s="3">
        <v>108.14</v>
      </c>
      <c r="M16" s="1"/>
      <c r="N16" s="7">
        <f t="shared" si="1"/>
        <v>108.4390909</v>
      </c>
      <c r="O16" s="7">
        <f t="shared" si="2"/>
        <v>0.7065614559</v>
      </c>
      <c r="P16" s="3">
        <f t="shared" si="3"/>
        <v>0.6515744921</v>
      </c>
    </row>
    <row r="17" ht="15.75" customHeight="1">
      <c r="A17" s="5" t="s">
        <v>8</v>
      </c>
      <c r="B17" s="8">
        <v>131.39</v>
      </c>
      <c r="C17" s="8">
        <v>131.63</v>
      </c>
      <c r="D17" s="8">
        <v>130.3</v>
      </c>
      <c r="E17" s="8">
        <v>131.49</v>
      </c>
      <c r="F17" s="8">
        <v>130.71</v>
      </c>
      <c r="G17" s="8">
        <v>131.03</v>
      </c>
      <c r="H17" s="8">
        <v>130.84</v>
      </c>
      <c r="I17" s="8">
        <v>131.34</v>
      </c>
      <c r="J17" s="8">
        <v>130.76</v>
      </c>
      <c r="K17" s="8">
        <v>130.0</v>
      </c>
      <c r="L17" s="3">
        <v>132.75</v>
      </c>
      <c r="M17" s="1"/>
      <c r="N17" s="7">
        <f t="shared" si="1"/>
        <v>131.1127273</v>
      </c>
      <c r="O17" s="7">
        <f t="shared" si="2"/>
        <v>0.740649592</v>
      </c>
      <c r="P17" s="3">
        <f t="shared" si="3"/>
        <v>0.5648952679</v>
      </c>
    </row>
    <row r="18" ht="15.75" customHeight="1">
      <c r="A18" s="5" t="s">
        <v>9</v>
      </c>
      <c r="B18" s="8">
        <v>205.21</v>
      </c>
      <c r="C18" s="8">
        <v>206.94</v>
      </c>
      <c r="D18" s="8">
        <v>208.57</v>
      </c>
      <c r="E18" s="8">
        <v>206.14</v>
      </c>
      <c r="F18" s="8">
        <v>205.75</v>
      </c>
      <c r="G18" s="8">
        <v>207.69</v>
      </c>
      <c r="H18" s="8">
        <v>206.97</v>
      </c>
      <c r="I18" s="8">
        <v>206.99</v>
      </c>
      <c r="J18" s="8">
        <v>208.99</v>
      </c>
      <c r="K18" s="8">
        <v>207.76</v>
      </c>
      <c r="L18" s="3">
        <v>205.75</v>
      </c>
      <c r="M18" s="1"/>
      <c r="N18" s="7">
        <f t="shared" si="1"/>
        <v>206.9781818</v>
      </c>
      <c r="O18" s="7">
        <f t="shared" si="2"/>
        <v>1.206099649</v>
      </c>
      <c r="P18" s="3">
        <f t="shared" si="3"/>
        <v>0.5827182549</v>
      </c>
    </row>
    <row r="19" ht="15.75" customHeight="1">
      <c r="A19" s="5" t="s">
        <v>10</v>
      </c>
      <c r="B19" s="8">
        <v>644.41</v>
      </c>
      <c r="C19" s="8">
        <v>653.82</v>
      </c>
      <c r="D19" s="8">
        <v>644.32</v>
      </c>
      <c r="E19" s="8">
        <v>644.31</v>
      </c>
      <c r="F19" s="8">
        <v>644.39</v>
      </c>
      <c r="G19" s="8">
        <v>643.31</v>
      </c>
      <c r="H19" s="8">
        <v>643.85</v>
      </c>
      <c r="I19" s="8">
        <v>644.49</v>
      </c>
      <c r="J19" s="8">
        <v>643.87</v>
      </c>
      <c r="K19" s="8">
        <v>644.82</v>
      </c>
      <c r="L19" s="3">
        <v>644.82</v>
      </c>
      <c r="M19" s="1"/>
      <c r="N19" s="7">
        <f t="shared" si="1"/>
        <v>645.1281818</v>
      </c>
      <c r="O19" s="7">
        <f t="shared" si="2"/>
        <v>2.916346407</v>
      </c>
      <c r="P19" s="3">
        <f t="shared" si="3"/>
        <v>0.4520568918</v>
      </c>
    </row>
    <row r="20" ht="15.75" customHeight="1">
      <c r="A20" s="5" t="s">
        <v>11</v>
      </c>
      <c r="B20" s="8">
        <v>1000.73</v>
      </c>
      <c r="C20" s="8">
        <v>1011.63</v>
      </c>
      <c r="D20" s="8">
        <v>1000.85</v>
      </c>
      <c r="E20" s="8">
        <v>999.23</v>
      </c>
      <c r="F20" s="8">
        <v>996.56</v>
      </c>
      <c r="G20" s="8">
        <v>998.43</v>
      </c>
      <c r="H20" s="8">
        <v>997.81</v>
      </c>
      <c r="I20" s="8">
        <v>998.42</v>
      </c>
      <c r="J20" s="8">
        <v>1000.23</v>
      </c>
      <c r="K20" s="8">
        <v>999.3</v>
      </c>
      <c r="L20" s="3">
        <v>1000.88</v>
      </c>
      <c r="M20" s="1"/>
      <c r="N20" s="7">
        <f t="shared" si="1"/>
        <v>1000.37</v>
      </c>
      <c r="O20" s="7">
        <f t="shared" si="2"/>
        <v>3.981301295</v>
      </c>
      <c r="P20" s="3">
        <f t="shared" si="3"/>
        <v>0.3979828758</v>
      </c>
    </row>
    <row r="21" ht="15.75" customHeight="1">
      <c r="A21" s="5" t="s">
        <v>12</v>
      </c>
      <c r="B21" s="8">
        <v>2207.92</v>
      </c>
      <c r="C21" s="8">
        <v>2178.29</v>
      </c>
      <c r="D21" s="8">
        <v>2185.74</v>
      </c>
      <c r="E21" s="8">
        <v>2186.16</v>
      </c>
      <c r="F21" s="8">
        <v>2237.46</v>
      </c>
      <c r="G21" s="8">
        <v>2180.19</v>
      </c>
      <c r="H21" s="8">
        <v>2181.17</v>
      </c>
      <c r="I21" s="8">
        <v>2179.66</v>
      </c>
      <c r="J21" s="8">
        <v>2144.92</v>
      </c>
      <c r="K21" s="8">
        <v>2208.98</v>
      </c>
      <c r="L21" s="3">
        <v>2146.43</v>
      </c>
      <c r="M21" s="1"/>
      <c r="N21" s="7">
        <f t="shared" si="1"/>
        <v>2185.174545</v>
      </c>
      <c r="O21" s="7">
        <f t="shared" si="2"/>
        <v>26.56947962</v>
      </c>
      <c r="P21" s="3">
        <f t="shared" si="3"/>
        <v>1.21589736</v>
      </c>
    </row>
    <row r="22" ht="15.75" customHeight="1">
      <c r="A22" s="5" t="s">
        <v>13</v>
      </c>
      <c r="B22" s="8">
        <v>3604.49</v>
      </c>
      <c r="C22" s="8">
        <v>3634.38</v>
      </c>
      <c r="D22" s="8">
        <v>3622.6</v>
      </c>
      <c r="E22" s="8">
        <v>3570.03</v>
      </c>
      <c r="F22" s="8">
        <v>3527.15</v>
      </c>
      <c r="G22" s="8">
        <v>3592.13</v>
      </c>
      <c r="H22" s="8">
        <v>3613.52</v>
      </c>
      <c r="I22" s="8">
        <v>3570.01</v>
      </c>
      <c r="J22" s="8">
        <v>3630.45</v>
      </c>
      <c r="K22" s="8">
        <v>3580.93</v>
      </c>
      <c r="L22" s="3">
        <v>3615.12</v>
      </c>
      <c r="M22" s="1"/>
      <c r="N22" s="7">
        <f t="shared" si="1"/>
        <v>3596.437273</v>
      </c>
      <c r="O22" s="7">
        <f t="shared" si="2"/>
        <v>32.31441446</v>
      </c>
      <c r="P22" s="3">
        <f t="shared" si="3"/>
        <v>0.8985118329</v>
      </c>
    </row>
    <row r="23" ht="15.75" customHeight="1">
      <c r="A23" s="5" t="s">
        <v>14</v>
      </c>
      <c r="B23" s="8">
        <v>6226.07</v>
      </c>
      <c r="C23" s="8">
        <v>6202.77</v>
      </c>
      <c r="D23" s="8">
        <v>6190.49</v>
      </c>
      <c r="E23" s="8">
        <v>6210.73</v>
      </c>
      <c r="F23" s="8">
        <v>6167.1</v>
      </c>
      <c r="G23" s="8">
        <v>6144.18</v>
      </c>
      <c r="H23" s="8">
        <v>6164.95</v>
      </c>
      <c r="I23" s="8">
        <v>6167.62</v>
      </c>
      <c r="J23" s="8">
        <v>6206.23</v>
      </c>
      <c r="K23" s="8">
        <v>6153.43</v>
      </c>
      <c r="L23" s="3">
        <v>6148.81</v>
      </c>
      <c r="M23" s="1"/>
      <c r="N23" s="7">
        <f t="shared" si="1"/>
        <v>6180.216364</v>
      </c>
      <c r="O23" s="7">
        <f t="shared" si="2"/>
        <v>28.09060173</v>
      </c>
      <c r="P23" s="3">
        <f t="shared" si="3"/>
        <v>0.454524568</v>
      </c>
    </row>
    <row r="24" ht="15.75" customHeight="1">
      <c r="A24" s="5" t="s">
        <v>15</v>
      </c>
      <c r="B24" s="8">
        <v>11882.37</v>
      </c>
      <c r="C24" s="8">
        <v>11870.28</v>
      </c>
      <c r="D24" s="8">
        <v>11871.39</v>
      </c>
      <c r="E24" s="8">
        <v>11909.31</v>
      </c>
      <c r="F24" s="8">
        <v>11803.17</v>
      </c>
      <c r="G24" s="8">
        <v>11895.08</v>
      </c>
      <c r="H24" s="8">
        <v>11844.68</v>
      </c>
      <c r="I24" s="8">
        <v>12044.26</v>
      </c>
      <c r="J24" s="8">
        <v>11860.3</v>
      </c>
      <c r="K24" s="8">
        <v>11875.91</v>
      </c>
      <c r="L24" s="3">
        <v>11902.96</v>
      </c>
      <c r="M24" s="1"/>
      <c r="N24" s="7">
        <f t="shared" si="1"/>
        <v>11887.24636</v>
      </c>
      <c r="O24" s="7">
        <f t="shared" si="2"/>
        <v>59.78861167</v>
      </c>
      <c r="P24" s="3">
        <f t="shared" si="3"/>
        <v>0.5029643522</v>
      </c>
    </row>
    <row r="25" ht="15.75" customHeight="1">
      <c r="A25" s="5" t="s">
        <v>16</v>
      </c>
      <c r="B25" s="8">
        <v>23349.95</v>
      </c>
      <c r="C25" s="8">
        <v>23225.82</v>
      </c>
      <c r="D25" s="8">
        <v>23226.0</v>
      </c>
      <c r="E25" s="8">
        <v>23453.0</v>
      </c>
      <c r="F25" s="8">
        <v>23377.83</v>
      </c>
      <c r="G25" s="8">
        <v>23330.65</v>
      </c>
      <c r="H25" s="8">
        <v>23170.45</v>
      </c>
      <c r="I25" s="8">
        <v>23238.55</v>
      </c>
      <c r="J25" s="8">
        <v>23193.5</v>
      </c>
      <c r="K25" s="8">
        <v>23265.31</v>
      </c>
      <c r="L25" s="3">
        <v>23351.68</v>
      </c>
      <c r="M25" s="1"/>
      <c r="N25" s="7">
        <f t="shared" si="1"/>
        <v>23289.34</v>
      </c>
      <c r="O25" s="7">
        <f t="shared" si="2"/>
        <v>88.54681711</v>
      </c>
      <c r="P25" s="3">
        <f t="shared" si="3"/>
        <v>0.380203205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106.55</v>
      </c>
      <c r="C33" s="8">
        <v>106.86</v>
      </c>
      <c r="D33" s="8">
        <v>106.87</v>
      </c>
      <c r="E33" s="8">
        <v>106.15</v>
      </c>
      <c r="F33" s="8">
        <v>107.0</v>
      </c>
      <c r="G33" s="8">
        <v>107.15</v>
      </c>
      <c r="H33" s="8">
        <v>107.13</v>
      </c>
      <c r="I33" s="8">
        <v>107.01</v>
      </c>
      <c r="J33" s="8">
        <v>107.51</v>
      </c>
      <c r="K33" s="8">
        <v>106.61</v>
      </c>
      <c r="L33" s="3">
        <v>106.55</v>
      </c>
      <c r="M33" s="1"/>
      <c r="N33" s="7">
        <f t="shared" ref="N33:N53" si="4">AVERAGE(B33:L33)</f>
        <v>106.8536364</v>
      </c>
      <c r="O33" s="7">
        <f t="shared" ref="O33:O53" si="5">STDEV(B33:L33)</f>
        <v>0.3714908539</v>
      </c>
      <c r="P33" s="3">
        <f t="shared" ref="P33:P53" si="6">O33/N33*100</f>
        <v>0.3476632771</v>
      </c>
    </row>
    <row r="34" ht="15.75" customHeight="1">
      <c r="A34" s="5">
        <v>2.0</v>
      </c>
      <c r="B34" s="8">
        <v>104.17</v>
      </c>
      <c r="C34" s="8">
        <v>104.89</v>
      </c>
      <c r="D34" s="8">
        <v>102.79</v>
      </c>
      <c r="E34" s="8">
        <v>103.82</v>
      </c>
      <c r="F34" s="8">
        <v>105.08</v>
      </c>
      <c r="G34" s="8">
        <v>105.2</v>
      </c>
      <c r="H34" s="8">
        <v>104.84</v>
      </c>
      <c r="I34" s="8">
        <v>105.11</v>
      </c>
      <c r="J34" s="8">
        <v>105.11</v>
      </c>
      <c r="K34" s="8">
        <v>104.37</v>
      </c>
      <c r="L34" s="3">
        <v>103.44</v>
      </c>
      <c r="M34" s="1"/>
      <c r="N34" s="7">
        <f t="shared" si="4"/>
        <v>104.4381818</v>
      </c>
      <c r="O34" s="7">
        <f t="shared" si="5"/>
        <v>0.802007708</v>
      </c>
      <c r="P34" s="3">
        <f t="shared" si="6"/>
        <v>0.7679257662</v>
      </c>
    </row>
    <row r="35" ht="15.75" customHeight="1">
      <c r="A35" s="5">
        <v>4.0</v>
      </c>
      <c r="B35" s="8">
        <v>102.54</v>
      </c>
      <c r="C35" s="8">
        <v>100.91</v>
      </c>
      <c r="D35" s="8">
        <v>104.0</v>
      </c>
      <c r="E35" s="8">
        <v>103.05</v>
      </c>
      <c r="F35" s="8">
        <v>103.76</v>
      </c>
      <c r="G35" s="8">
        <v>104.89</v>
      </c>
      <c r="H35" s="8">
        <v>102.89</v>
      </c>
      <c r="I35" s="8">
        <v>102.71</v>
      </c>
      <c r="J35" s="8">
        <v>103.68</v>
      </c>
      <c r="K35" s="8">
        <v>102.47</v>
      </c>
      <c r="L35" s="3">
        <v>100.57</v>
      </c>
      <c r="M35" s="1"/>
      <c r="N35" s="7">
        <f t="shared" si="4"/>
        <v>102.8609091</v>
      </c>
      <c r="O35" s="7">
        <f t="shared" si="5"/>
        <v>1.275283926</v>
      </c>
      <c r="P35" s="3">
        <f t="shared" si="6"/>
        <v>1.239813975</v>
      </c>
    </row>
    <row r="36" ht="15.75" customHeight="1">
      <c r="A36" s="5">
        <v>8.0</v>
      </c>
      <c r="B36" s="8">
        <v>100.87</v>
      </c>
      <c r="C36" s="8">
        <v>98.26</v>
      </c>
      <c r="D36" s="8">
        <v>101.31</v>
      </c>
      <c r="E36" s="8">
        <v>101.21</v>
      </c>
      <c r="F36" s="8">
        <v>101.39</v>
      </c>
      <c r="G36" s="8">
        <v>101.98</v>
      </c>
      <c r="H36" s="8">
        <v>101.17</v>
      </c>
      <c r="I36" s="8">
        <v>101.42</v>
      </c>
      <c r="J36" s="8">
        <v>101.5</v>
      </c>
      <c r="K36" s="8">
        <v>101.05</v>
      </c>
      <c r="L36" s="3">
        <v>101.03</v>
      </c>
      <c r="M36" s="1"/>
      <c r="N36" s="7">
        <f t="shared" si="4"/>
        <v>101.0172727</v>
      </c>
      <c r="O36" s="7">
        <f t="shared" si="5"/>
        <v>0.9608651405</v>
      </c>
      <c r="P36" s="3">
        <f t="shared" si="6"/>
        <v>0.9511889547</v>
      </c>
    </row>
    <row r="37" ht="15.75" customHeight="1">
      <c r="A37" s="5">
        <v>16.0</v>
      </c>
      <c r="B37" s="8">
        <v>127.59</v>
      </c>
      <c r="C37" s="8">
        <v>127.34</v>
      </c>
      <c r="D37" s="8">
        <v>127.93</v>
      </c>
      <c r="E37" s="8">
        <v>128.59</v>
      </c>
      <c r="F37" s="8">
        <v>128.12</v>
      </c>
      <c r="G37" s="8">
        <v>127.93</v>
      </c>
      <c r="H37" s="8">
        <v>128.06</v>
      </c>
      <c r="I37" s="8">
        <v>127.67</v>
      </c>
      <c r="J37" s="8">
        <v>127.58</v>
      </c>
      <c r="K37" s="8">
        <v>129.4</v>
      </c>
      <c r="L37" s="3">
        <v>128.61</v>
      </c>
      <c r="M37" s="1"/>
      <c r="N37" s="7">
        <f t="shared" si="4"/>
        <v>128.0745455</v>
      </c>
      <c r="O37" s="7">
        <f t="shared" si="5"/>
        <v>0.5946320482</v>
      </c>
      <c r="P37" s="3">
        <f t="shared" si="6"/>
        <v>0.4642858939</v>
      </c>
    </row>
    <row r="38" ht="15.75" customHeight="1">
      <c r="A38" s="5">
        <v>32.0</v>
      </c>
      <c r="B38" s="8">
        <v>128.7</v>
      </c>
      <c r="C38" s="8">
        <v>127.3</v>
      </c>
      <c r="D38" s="8">
        <v>131.36</v>
      </c>
      <c r="E38" s="8">
        <v>131.46</v>
      </c>
      <c r="F38" s="8">
        <v>131.61</v>
      </c>
      <c r="G38" s="8">
        <v>130.13</v>
      </c>
      <c r="H38" s="8">
        <v>129.76</v>
      </c>
      <c r="I38" s="8">
        <v>129.3</v>
      </c>
      <c r="J38" s="8">
        <v>128.94</v>
      </c>
      <c r="K38" s="8">
        <v>133.12</v>
      </c>
      <c r="L38" s="3">
        <v>132.64</v>
      </c>
      <c r="M38" s="1"/>
      <c r="N38" s="7">
        <f t="shared" si="4"/>
        <v>130.3927273</v>
      </c>
      <c r="O38" s="7">
        <f t="shared" si="5"/>
        <v>1.795795595</v>
      </c>
      <c r="P38" s="3">
        <f t="shared" si="6"/>
        <v>1.377220672</v>
      </c>
    </row>
    <row r="39" ht="15.75" customHeight="1">
      <c r="A39" s="5">
        <v>64.0</v>
      </c>
      <c r="B39" s="8">
        <v>135.85</v>
      </c>
      <c r="C39" s="8">
        <v>135.96</v>
      </c>
      <c r="D39" s="8">
        <v>137.02</v>
      </c>
      <c r="E39" s="8">
        <v>137.32</v>
      </c>
      <c r="F39" s="8">
        <v>136.82</v>
      </c>
      <c r="G39" s="8">
        <v>136.5</v>
      </c>
      <c r="H39" s="8">
        <v>136.72</v>
      </c>
      <c r="I39" s="8">
        <v>136.43</v>
      </c>
      <c r="J39" s="8">
        <v>136.57</v>
      </c>
      <c r="K39" s="8">
        <v>137.67</v>
      </c>
      <c r="L39" s="3">
        <v>136.82</v>
      </c>
      <c r="M39" s="1"/>
      <c r="N39" s="7">
        <f t="shared" si="4"/>
        <v>136.6981818</v>
      </c>
      <c r="O39" s="7">
        <f t="shared" si="5"/>
        <v>0.5344870098</v>
      </c>
      <c r="P39" s="3">
        <f t="shared" si="6"/>
        <v>0.3909978924</v>
      </c>
    </row>
    <row r="40" ht="15.75" customHeight="1">
      <c r="A40" s="5">
        <v>128.0</v>
      </c>
      <c r="B40" s="8">
        <v>149.99</v>
      </c>
      <c r="C40" s="8">
        <v>150.14</v>
      </c>
      <c r="D40" s="8">
        <v>150.29</v>
      </c>
      <c r="E40" s="8">
        <v>152.78</v>
      </c>
      <c r="F40" s="8">
        <v>150.71</v>
      </c>
      <c r="G40" s="8">
        <v>150.86</v>
      </c>
      <c r="H40" s="8">
        <v>150.53</v>
      </c>
      <c r="I40" s="8">
        <v>150.09</v>
      </c>
      <c r="J40" s="8">
        <v>150.71</v>
      </c>
      <c r="K40" s="8">
        <v>151.32</v>
      </c>
      <c r="L40" s="3">
        <v>150.49</v>
      </c>
      <c r="M40" s="1"/>
      <c r="N40" s="7">
        <f t="shared" si="4"/>
        <v>150.7190909</v>
      </c>
      <c r="O40" s="7">
        <f t="shared" si="5"/>
        <v>0.7850790348</v>
      </c>
      <c r="P40" s="3">
        <f t="shared" si="6"/>
        <v>0.5208889133</v>
      </c>
    </row>
    <row r="41" ht="15.75" customHeight="1">
      <c r="A41" s="5">
        <v>256.0</v>
      </c>
      <c r="B41" s="8">
        <v>171.89</v>
      </c>
      <c r="C41" s="8">
        <v>172.2</v>
      </c>
      <c r="D41" s="8">
        <v>171.32</v>
      </c>
      <c r="E41" s="8">
        <v>172.8</v>
      </c>
      <c r="F41" s="8">
        <v>172.83</v>
      </c>
      <c r="G41" s="8">
        <v>172.6</v>
      </c>
      <c r="H41" s="8">
        <v>172.64</v>
      </c>
      <c r="I41" s="8">
        <v>171.86</v>
      </c>
      <c r="J41" s="8">
        <v>175.32</v>
      </c>
      <c r="K41" s="8">
        <v>173.43</v>
      </c>
      <c r="L41" s="3">
        <v>172.96</v>
      </c>
      <c r="M41" s="1"/>
      <c r="N41" s="7">
        <f t="shared" si="4"/>
        <v>172.7136364</v>
      </c>
      <c r="O41" s="7">
        <f t="shared" si="5"/>
        <v>1.049735898</v>
      </c>
      <c r="P41" s="3">
        <f t="shared" si="6"/>
        <v>0.6077898188</v>
      </c>
    </row>
    <row r="42" ht="15.75" customHeight="1">
      <c r="A42" s="5">
        <v>512.0</v>
      </c>
      <c r="B42" s="8">
        <v>235.07</v>
      </c>
      <c r="C42" s="8">
        <v>234.14</v>
      </c>
      <c r="D42" s="8">
        <v>232.09</v>
      </c>
      <c r="E42" s="8">
        <v>234.11</v>
      </c>
      <c r="F42" s="8">
        <v>233.54</v>
      </c>
      <c r="G42" s="8">
        <v>233.79</v>
      </c>
      <c r="H42" s="8">
        <v>233.34</v>
      </c>
      <c r="I42" s="8">
        <v>233.31</v>
      </c>
      <c r="J42" s="8">
        <v>233.74</v>
      </c>
      <c r="K42" s="8">
        <v>233.79</v>
      </c>
      <c r="L42" s="3">
        <v>234.47</v>
      </c>
      <c r="M42" s="1"/>
      <c r="N42" s="7">
        <f t="shared" si="4"/>
        <v>233.7627273</v>
      </c>
      <c r="O42" s="7">
        <f t="shared" si="5"/>
        <v>0.7553421862</v>
      </c>
      <c r="P42" s="3">
        <f t="shared" si="6"/>
        <v>0.3231234487</v>
      </c>
    </row>
    <row r="43" ht="15.75" customHeight="1">
      <c r="A43" s="5" t="s">
        <v>6</v>
      </c>
      <c r="B43" s="8">
        <v>128.07</v>
      </c>
      <c r="C43" s="8">
        <v>128.6</v>
      </c>
      <c r="D43" s="8">
        <v>127.91</v>
      </c>
      <c r="E43" s="8">
        <v>127.88</v>
      </c>
      <c r="F43" s="8">
        <v>127.22</v>
      </c>
      <c r="G43" s="8">
        <v>128.09</v>
      </c>
      <c r="H43" s="8">
        <v>127.6</v>
      </c>
      <c r="I43" s="8">
        <v>128.74</v>
      </c>
      <c r="J43" s="8">
        <v>129.07</v>
      </c>
      <c r="K43" s="8">
        <v>129.24</v>
      </c>
      <c r="L43" s="3">
        <v>127.68</v>
      </c>
      <c r="M43" s="1"/>
      <c r="N43" s="7">
        <f t="shared" si="4"/>
        <v>128.1909091</v>
      </c>
      <c r="O43" s="7">
        <f t="shared" si="5"/>
        <v>0.639960226</v>
      </c>
      <c r="P43" s="3">
        <f t="shared" si="6"/>
        <v>0.4992243448</v>
      </c>
    </row>
    <row r="44" ht="15.75" customHeight="1">
      <c r="A44" s="5" t="s">
        <v>7</v>
      </c>
      <c r="B44" s="8">
        <v>154.67</v>
      </c>
      <c r="C44" s="8">
        <v>155.23</v>
      </c>
      <c r="D44" s="8">
        <v>154.76</v>
      </c>
      <c r="E44" s="8">
        <v>154.47</v>
      </c>
      <c r="F44" s="8">
        <v>153.99</v>
      </c>
      <c r="G44" s="8">
        <v>155.0</v>
      </c>
      <c r="H44" s="8">
        <v>154.41</v>
      </c>
      <c r="I44" s="8">
        <v>154.55</v>
      </c>
      <c r="J44" s="8">
        <v>156.15</v>
      </c>
      <c r="K44" s="8">
        <v>155.49</v>
      </c>
      <c r="L44" s="3">
        <v>154.78</v>
      </c>
      <c r="M44" s="1"/>
      <c r="N44" s="7">
        <f t="shared" si="4"/>
        <v>154.8636364</v>
      </c>
      <c r="O44" s="7">
        <f t="shared" si="5"/>
        <v>0.5896994612</v>
      </c>
      <c r="P44" s="3">
        <f t="shared" si="6"/>
        <v>0.3807862679</v>
      </c>
    </row>
    <row r="45" ht="15.75" customHeight="1">
      <c r="A45" s="5" t="s">
        <v>8</v>
      </c>
      <c r="B45" s="8">
        <v>204.06</v>
      </c>
      <c r="C45" s="8">
        <v>203.77</v>
      </c>
      <c r="D45" s="8">
        <v>204.4</v>
      </c>
      <c r="E45" s="8">
        <v>203.73</v>
      </c>
      <c r="F45" s="8">
        <v>203.03</v>
      </c>
      <c r="G45" s="8">
        <v>203.76</v>
      </c>
      <c r="H45" s="8">
        <v>205.38</v>
      </c>
      <c r="I45" s="8">
        <v>203.26</v>
      </c>
      <c r="J45" s="8">
        <v>204.43</v>
      </c>
      <c r="K45" s="8">
        <v>203.89</v>
      </c>
      <c r="L45" s="3">
        <v>203.82</v>
      </c>
      <c r="M45" s="1"/>
      <c r="N45" s="7">
        <f t="shared" si="4"/>
        <v>203.9572727</v>
      </c>
      <c r="O45" s="7">
        <f t="shared" si="5"/>
        <v>0.6284280533</v>
      </c>
      <c r="P45" s="3">
        <f t="shared" si="6"/>
        <v>0.3081175017</v>
      </c>
    </row>
    <row r="46" ht="15.75" customHeight="1">
      <c r="A46" s="5" t="s">
        <v>9</v>
      </c>
      <c r="B46" s="8">
        <v>320.63</v>
      </c>
      <c r="C46" s="8">
        <v>319.94</v>
      </c>
      <c r="D46" s="8">
        <v>320.47</v>
      </c>
      <c r="E46" s="8">
        <v>320.6</v>
      </c>
      <c r="F46" s="8">
        <v>320.48</v>
      </c>
      <c r="G46" s="8">
        <v>321.94</v>
      </c>
      <c r="H46" s="8">
        <v>319.9</v>
      </c>
      <c r="I46" s="8">
        <v>321.39</v>
      </c>
      <c r="J46" s="8">
        <v>321.47</v>
      </c>
      <c r="K46" s="8">
        <v>321.02</v>
      </c>
      <c r="L46" s="3">
        <v>320.62</v>
      </c>
      <c r="M46" s="1"/>
      <c r="N46" s="7">
        <f t="shared" si="4"/>
        <v>320.7690909</v>
      </c>
      <c r="O46" s="7">
        <f t="shared" si="5"/>
        <v>0.6321938713</v>
      </c>
      <c r="P46" s="3">
        <f t="shared" si="6"/>
        <v>0.1970869043</v>
      </c>
    </row>
    <row r="47" ht="15.75" customHeight="1">
      <c r="A47" s="5" t="s">
        <v>10</v>
      </c>
      <c r="B47" s="8">
        <v>1047.62</v>
      </c>
      <c r="C47" s="8">
        <v>1047.68</v>
      </c>
      <c r="D47" s="8">
        <v>1045.31</v>
      </c>
      <c r="E47" s="8">
        <v>1048.35</v>
      </c>
      <c r="F47" s="8">
        <v>1047.82</v>
      </c>
      <c r="G47" s="8">
        <v>1043.51</v>
      </c>
      <c r="H47" s="8">
        <v>1045.96</v>
      </c>
      <c r="I47" s="8">
        <v>1047.84</v>
      </c>
      <c r="J47" s="8">
        <v>1047.57</v>
      </c>
      <c r="K47" s="8">
        <v>1051.28</v>
      </c>
      <c r="L47" s="3">
        <v>1048.27</v>
      </c>
      <c r="M47" s="1"/>
      <c r="N47" s="7">
        <f t="shared" si="4"/>
        <v>1047.382727</v>
      </c>
      <c r="O47" s="7">
        <f t="shared" si="5"/>
        <v>1.970025842</v>
      </c>
      <c r="P47" s="3">
        <f t="shared" si="6"/>
        <v>0.1880903504</v>
      </c>
    </row>
    <row r="48" ht="15.75" customHeight="1">
      <c r="A48" s="5" t="s">
        <v>11</v>
      </c>
      <c r="B48" s="8">
        <v>1647.18</v>
      </c>
      <c r="C48" s="8">
        <v>1629.42</v>
      </c>
      <c r="D48" s="8">
        <v>1639.93</v>
      </c>
      <c r="E48" s="8">
        <v>1646.34</v>
      </c>
      <c r="F48" s="8">
        <v>1665.1</v>
      </c>
      <c r="G48" s="8">
        <v>1640.28</v>
      </c>
      <c r="H48" s="8">
        <v>1679.89</v>
      </c>
      <c r="I48" s="8">
        <v>1650.52</v>
      </c>
      <c r="J48" s="8">
        <v>1655.89</v>
      </c>
      <c r="K48" s="8">
        <v>1668.6</v>
      </c>
      <c r="L48" s="3">
        <v>1659.09</v>
      </c>
      <c r="M48" s="1"/>
      <c r="N48" s="7">
        <f t="shared" si="4"/>
        <v>1652.930909</v>
      </c>
      <c r="O48" s="7">
        <f t="shared" si="5"/>
        <v>14.5987941</v>
      </c>
      <c r="P48" s="3">
        <f t="shared" si="6"/>
        <v>0.8832065525</v>
      </c>
    </row>
    <row r="49" ht="15.75" customHeight="1">
      <c r="A49" s="5" t="s">
        <v>12</v>
      </c>
      <c r="B49" s="8">
        <v>3082.27</v>
      </c>
      <c r="C49" s="8">
        <v>3073.14</v>
      </c>
      <c r="D49" s="8">
        <v>3077.69</v>
      </c>
      <c r="E49" s="8">
        <v>3091.12</v>
      </c>
      <c r="F49" s="8">
        <v>3072.7</v>
      </c>
      <c r="G49" s="8">
        <v>3072.36</v>
      </c>
      <c r="H49" s="8">
        <v>3075.74</v>
      </c>
      <c r="I49" s="8">
        <v>3103.22</v>
      </c>
      <c r="J49" s="8">
        <v>3079.43</v>
      </c>
      <c r="K49" s="8">
        <v>3087.36</v>
      </c>
      <c r="L49" s="3">
        <v>3074.34</v>
      </c>
      <c r="M49" s="1"/>
      <c r="N49" s="7">
        <f t="shared" si="4"/>
        <v>3080.851818</v>
      </c>
      <c r="O49" s="7">
        <f t="shared" si="5"/>
        <v>9.637049152</v>
      </c>
      <c r="P49" s="3">
        <f t="shared" si="6"/>
        <v>0.3128046956</v>
      </c>
    </row>
    <row r="50" ht="15.75" customHeight="1">
      <c r="A50" s="5" t="s">
        <v>13</v>
      </c>
      <c r="B50" s="8">
        <v>5709.22</v>
      </c>
      <c r="C50" s="8">
        <v>5604.32</v>
      </c>
      <c r="D50" s="8">
        <v>5560.59</v>
      </c>
      <c r="E50" s="8">
        <v>5676.43</v>
      </c>
      <c r="F50" s="8">
        <v>5518.87</v>
      </c>
      <c r="G50" s="8">
        <v>5696.81</v>
      </c>
      <c r="H50" s="8">
        <v>5576.23</v>
      </c>
      <c r="I50" s="8">
        <v>5628.48</v>
      </c>
      <c r="J50" s="8">
        <v>5578.83</v>
      </c>
      <c r="K50" s="8">
        <v>5605.21</v>
      </c>
      <c r="L50" s="3">
        <v>5695.52</v>
      </c>
      <c r="M50" s="1"/>
      <c r="N50" s="7">
        <f t="shared" si="4"/>
        <v>5622.773636</v>
      </c>
      <c r="O50" s="7">
        <f t="shared" si="5"/>
        <v>63.69230711</v>
      </c>
      <c r="P50" s="3">
        <f t="shared" si="6"/>
        <v>1.132756025</v>
      </c>
    </row>
    <row r="51" ht="15.75" customHeight="1">
      <c r="A51" s="5" t="s">
        <v>14</v>
      </c>
      <c r="B51" s="8">
        <v>9527.33</v>
      </c>
      <c r="C51" s="8">
        <v>9603.19</v>
      </c>
      <c r="D51" s="8">
        <v>9524.17</v>
      </c>
      <c r="E51" s="8">
        <v>9515.81</v>
      </c>
      <c r="F51" s="8">
        <v>9511.59</v>
      </c>
      <c r="G51" s="8">
        <v>9489.02</v>
      </c>
      <c r="H51" s="8">
        <v>9480.99</v>
      </c>
      <c r="I51" s="8">
        <v>9520.66</v>
      </c>
      <c r="J51" s="8">
        <v>9512.42</v>
      </c>
      <c r="K51" s="8">
        <v>9536.99</v>
      </c>
      <c r="L51" s="3">
        <v>9539.69</v>
      </c>
      <c r="M51" s="1"/>
      <c r="N51" s="7">
        <f t="shared" si="4"/>
        <v>9523.805455</v>
      </c>
      <c r="O51" s="7">
        <f t="shared" si="5"/>
        <v>31.83782416</v>
      </c>
      <c r="P51" s="3">
        <f t="shared" si="6"/>
        <v>0.3342972965</v>
      </c>
    </row>
    <row r="52" ht="15.75" customHeight="1">
      <c r="A52" s="5" t="s">
        <v>15</v>
      </c>
      <c r="B52" s="8">
        <v>18243.29</v>
      </c>
      <c r="C52" s="8">
        <v>18122.84</v>
      </c>
      <c r="D52" s="8">
        <v>18244.6</v>
      </c>
      <c r="E52" s="8">
        <v>18219.26</v>
      </c>
      <c r="F52" s="8">
        <v>18260.56</v>
      </c>
      <c r="G52" s="8">
        <v>18223.51</v>
      </c>
      <c r="H52" s="8">
        <v>18337.65</v>
      </c>
      <c r="I52" s="8">
        <v>18264.32</v>
      </c>
      <c r="J52" s="8">
        <v>18224.81</v>
      </c>
      <c r="K52" s="8">
        <v>18246.52</v>
      </c>
      <c r="L52" s="3">
        <v>18232.86</v>
      </c>
      <c r="M52" s="1"/>
      <c r="N52" s="7">
        <f t="shared" si="4"/>
        <v>18238.20182</v>
      </c>
      <c r="O52" s="7">
        <f t="shared" si="5"/>
        <v>50.29798601</v>
      </c>
      <c r="P52" s="3">
        <f t="shared" si="6"/>
        <v>0.2757836902</v>
      </c>
    </row>
    <row r="53" ht="15.75" customHeight="1">
      <c r="A53" s="5" t="s">
        <v>16</v>
      </c>
      <c r="B53" s="8">
        <v>35660.25</v>
      </c>
      <c r="C53" s="8">
        <v>35668.44</v>
      </c>
      <c r="D53" s="8">
        <v>35528.87</v>
      </c>
      <c r="E53" s="8">
        <v>35571.53</v>
      </c>
      <c r="F53" s="8">
        <v>35789.17</v>
      </c>
      <c r="G53" s="8">
        <v>35580.76</v>
      </c>
      <c r="H53" s="8">
        <v>35586.39</v>
      </c>
      <c r="I53" s="8">
        <v>35688.77</v>
      </c>
      <c r="J53" s="8">
        <v>35959.76</v>
      </c>
      <c r="K53" s="8">
        <v>35794.43</v>
      </c>
      <c r="L53" s="3">
        <v>35427.24</v>
      </c>
      <c r="M53" s="1"/>
      <c r="N53" s="7">
        <f t="shared" si="4"/>
        <v>35659.60091</v>
      </c>
      <c r="O53" s="7">
        <f t="shared" si="5"/>
        <v>147.1075367</v>
      </c>
      <c r="P53" s="3">
        <f t="shared" si="6"/>
        <v>0.4125327624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38.96</v>
      </c>
      <c r="C61" s="8">
        <v>38.16</v>
      </c>
      <c r="D61" s="8">
        <v>37.73</v>
      </c>
      <c r="E61" s="8">
        <v>37.55</v>
      </c>
      <c r="F61" s="8">
        <v>40.27</v>
      </c>
      <c r="G61" s="8">
        <v>38.44</v>
      </c>
      <c r="H61" s="8">
        <v>38.16</v>
      </c>
      <c r="I61" s="8">
        <v>39.34</v>
      </c>
      <c r="J61" s="8">
        <v>38.47</v>
      </c>
      <c r="K61" s="8">
        <v>38.98</v>
      </c>
      <c r="L61" s="3">
        <v>39.08</v>
      </c>
      <c r="M61" s="1"/>
      <c r="N61" s="7">
        <f t="shared" ref="N61:N81" si="7">AVERAGE(B61:L61)</f>
        <v>38.64909091</v>
      </c>
      <c r="O61" s="7">
        <f t="shared" ref="O61:O81" si="8">STDEV(B61:L61)</f>
        <v>0.7812484182</v>
      </c>
      <c r="P61" s="3">
        <f t="shared" ref="P61:P81" si="9">O61/N61*100</f>
        <v>2.02138886</v>
      </c>
    </row>
    <row r="62" ht="15.75" customHeight="1">
      <c r="A62" s="5">
        <v>2.0</v>
      </c>
      <c r="B62" s="8">
        <v>55.45</v>
      </c>
      <c r="C62" s="8">
        <v>54.51</v>
      </c>
      <c r="D62" s="8">
        <v>54.02</v>
      </c>
      <c r="E62" s="8">
        <v>52.75</v>
      </c>
      <c r="F62" s="8">
        <v>55.64</v>
      </c>
      <c r="G62" s="8">
        <v>51.59</v>
      </c>
      <c r="H62" s="8">
        <v>52.99</v>
      </c>
      <c r="I62" s="8">
        <v>55.68</v>
      </c>
      <c r="J62" s="8">
        <v>53.3</v>
      </c>
      <c r="K62" s="8">
        <v>54.29</v>
      </c>
      <c r="L62" s="3">
        <v>54.4</v>
      </c>
      <c r="M62" s="1"/>
      <c r="N62" s="7">
        <f t="shared" si="7"/>
        <v>54.05636364</v>
      </c>
      <c r="O62" s="7">
        <f t="shared" si="8"/>
        <v>1.302492017</v>
      </c>
      <c r="P62" s="3">
        <f t="shared" si="9"/>
        <v>2.40950728</v>
      </c>
    </row>
    <row r="63" ht="15.75" customHeight="1">
      <c r="A63" s="5">
        <v>4.0</v>
      </c>
      <c r="B63" s="8">
        <v>54.95</v>
      </c>
      <c r="C63" s="8">
        <v>54.46</v>
      </c>
      <c r="D63" s="8">
        <v>53.25</v>
      </c>
      <c r="E63" s="8">
        <v>52.42</v>
      </c>
      <c r="F63" s="8">
        <v>55.33</v>
      </c>
      <c r="G63" s="8">
        <v>51.34</v>
      </c>
      <c r="H63" s="8">
        <v>52.8</v>
      </c>
      <c r="I63" s="8">
        <v>55.71</v>
      </c>
      <c r="J63" s="8">
        <v>52.86</v>
      </c>
      <c r="K63" s="8">
        <v>53.58</v>
      </c>
      <c r="L63" s="3">
        <v>54.32</v>
      </c>
      <c r="M63" s="1"/>
      <c r="N63" s="7">
        <f t="shared" si="7"/>
        <v>53.72909091</v>
      </c>
      <c r="O63" s="7">
        <f t="shared" si="8"/>
        <v>1.347319224</v>
      </c>
      <c r="P63" s="3">
        <f t="shared" si="9"/>
        <v>2.507615895</v>
      </c>
    </row>
    <row r="64" ht="15.75" customHeight="1">
      <c r="A64" s="5">
        <v>8.0</v>
      </c>
      <c r="B64" s="8">
        <v>55.79</v>
      </c>
      <c r="C64" s="8">
        <v>55.23</v>
      </c>
      <c r="D64" s="8">
        <v>53.79</v>
      </c>
      <c r="E64" s="8">
        <v>52.62</v>
      </c>
      <c r="F64" s="8">
        <v>56.03</v>
      </c>
      <c r="G64" s="8">
        <v>52.06</v>
      </c>
      <c r="H64" s="8">
        <v>53.3</v>
      </c>
      <c r="I64" s="8">
        <v>56.4</v>
      </c>
      <c r="J64" s="8">
        <v>53.33</v>
      </c>
      <c r="K64" s="8">
        <v>54.14</v>
      </c>
      <c r="L64" s="3">
        <v>54.86</v>
      </c>
      <c r="M64" s="1"/>
      <c r="N64" s="7">
        <f t="shared" si="7"/>
        <v>54.32272727</v>
      </c>
      <c r="O64" s="7">
        <f t="shared" si="8"/>
        <v>1.44438285</v>
      </c>
      <c r="P64" s="3">
        <f t="shared" si="9"/>
        <v>2.658892369</v>
      </c>
    </row>
    <row r="65" ht="15.75" customHeight="1">
      <c r="A65" s="5">
        <v>16.0</v>
      </c>
      <c r="B65" s="8">
        <v>36.32</v>
      </c>
      <c r="C65" s="8">
        <v>36.04</v>
      </c>
      <c r="D65" s="8">
        <v>35.52</v>
      </c>
      <c r="E65" s="8">
        <v>35.65</v>
      </c>
      <c r="F65" s="8">
        <v>37.42</v>
      </c>
      <c r="G65" s="8">
        <v>36.83</v>
      </c>
      <c r="H65" s="8">
        <v>36.19</v>
      </c>
      <c r="I65" s="8">
        <v>37.97</v>
      </c>
      <c r="J65" s="8">
        <v>36.03</v>
      </c>
      <c r="K65" s="8">
        <v>36.47</v>
      </c>
      <c r="L65" s="3">
        <v>36.55</v>
      </c>
      <c r="M65" s="1"/>
      <c r="N65" s="7">
        <f t="shared" si="7"/>
        <v>36.45363636</v>
      </c>
      <c r="O65" s="7">
        <f t="shared" si="8"/>
        <v>0.7307430838</v>
      </c>
      <c r="P65" s="3">
        <f t="shared" si="9"/>
        <v>2.00458214</v>
      </c>
    </row>
    <row r="66" ht="15.75" customHeight="1">
      <c r="A66" s="5">
        <v>32.0</v>
      </c>
      <c r="B66" s="8">
        <v>36.76</v>
      </c>
      <c r="C66" s="8">
        <v>36.67</v>
      </c>
      <c r="D66" s="8">
        <v>36.53</v>
      </c>
      <c r="E66" s="8">
        <v>36.38</v>
      </c>
      <c r="F66" s="8">
        <v>37.13</v>
      </c>
      <c r="G66" s="8">
        <v>37.39</v>
      </c>
      <c r="H66" s="8">
        <v>37.35</v>
      </c>
      <c r="I66" s="8">
        <v>38.77</v>
      </c>
      <c r="J66" s="8">
        <v>36.5</v>
      </c>
      <c r="K66" s="8">
        <v>36.72</v>
      </c>
      <c r="L66" s="3">
        <v>36.44</v>
      </c>
      <c r="M66" s="1"/>
      <c r="N66" s="7">
        <f t="shared" si="7"/>
        <v>36.96727273</v>
      </c>
      <c r="O66" s="7">
        <f t="shared" si="8"/>
        <v>0.6947242749</v>
      </c>
      <c r="P66" s="3">
        <f t="shared" si="9"/>
        <v>1.879295452</v>
      </c>
    </row>
    <row r="67" ht="15.75" customHeight="1">
      <c r="A67" s="5">
        <v>64.0</v>
      </c>
      <c r="B67" s="8">
        <v>54.07</v>
      </c>
      <c r="C67" s="8">
        <v>54.93</v>
      </c>
      <c r="D67" s="8">
        <v>55.8</v>
      </c>
      <c r="E67" s="8">
        <v>53.41</v>
      </c>
      <c r="F67" s="8">
        <v>54.0</v>
      </c>
      <c r="G67" s="8">
        <v>53.4</v>
      </c>
      <c r="H67" s="8">
        <v>53.79</v>
      </c>
      <c r="I67" s="8">
        <v>55.6</v>
      </c>
      <c r="J67" s="8">
        <v>53.92</v>
      </c>
      <c r="K67" s="8">
        <v>54.6</v>
      </c>
      <c r="L67" s="3">
        <v>53.62</v>
      </c>
      <c r="M67" s="1"/>
      <c r="N67" s="7">
        <f t="shared" si="7"/>
        <v>54.28545455</v>
      </c>
      <c r="O67" s="7">
        <f t="shared" si="8"/>
        <v>0.838836857</v>
      </c>
      <c r="P67" s="3">
        <f t="shared" si="9"/>
        <v>1.545233183</v>
      </c>
    </row>
    <row r="68" ht="15.75" customHeight="1">
      <c r="A68" s="5">
        <v>128.0</v>
      </c>
      <c r="B68" s="8">
        <v>57.07</v>
      </c>
      <c r="C68" s="8">
        <v>58.61</v>
      </c>
      <c r="D68" s="8">
        <v>58.07</v>
      </c>
      <c r="E68" s="8">
        <v>57.42</v>
      </c>
      <c r="F68" s="8">
        <v>57.29</v>
      </c>
      <c r="G68" s="8">
        <v>57.53</v>
      </c>
      <c r="H68" s="8">
        <v>57.26</v>
      </c>
      <c r="I68" s="8">
        <v>57.26</v>
      </c>
      <c r="J68" s="8">
        <v>57.52</v>
      </c>
      <c r="K68" s="8">
        <v>57.27</v>
      </c>
      <c r="L68" s="3">
        <v>57.24</v>
      </c>
      <c r="M68" s="1"/>
      <c r="N68" s="7">
        <f t="shared" si="7"/>
        <v>57.50363636</v>
      </c>
      <c r="O68" s="7">
        <f t="shared" si="8"/>
        <v>0.4504724792</v>
      </c>
      <c r="P68" s="3">
        <f t="shared" si="9"/>
        <v>0.7833808568</v>
      </c>
    </row>
    <row r="69" ht="15.75" customHeight="1">
      <c r="A69" s="5">
        <v>256.0</v>
      </c>
      <c r="B69" s="8">
        <v>62.84</v>
      </c>
      <c r="C69" s="8">
        <v>62.78</v>
      </c>
      <c r="D69" s="8">
        <v>62.84</v>
      </c>
      <c r="E69" s="8">
        <v>63.24</v>
      </c>
      <c r="F69" s="8">
        <v>63.02</v>
      </c>
      <c r="G69" s="8">
        <v>63.18</v>
      </c>
      <c r="H69" s="8">
        <v>63.06</v>
      </c>
      <c r="I69" s="8">
        <v>63.04</v>
      </c>
      <c r="J69" s="8">
        <v>63.06</v>
      </c>
      <c r="K69" s="8">
        <v>63.0</v>
      </c>
      <c r="L69" s="3">
        <v>63.11</v>
      </c>
      <c r="M69" s="1"/>
      <c r="N69" s="7">
        <f t="shared" si="7"/>
        <v>63.01545455</v>
      </c>
      <c r="O69" s="7">
        <f t="shared" si="8"/>
        <v>0.1443165712</v>
      </c>
      <c r="P69" s="3">
        <f t="shared" si="9"/>
        <v>0.2290177422</v>
      </c>
    </row>
    <row r="70" ht="15.75" customHeight="1">
      <c r="A70" s="5">
        <v>512.0</v>
      </c>
      <c r="B70" s="8">
        <v>73.81</v>
      </c>
      <c r="C70" s="8">
        <v>73.74</v>
      </c>
      <c r="D70" s="8">
        <v>73.55</v>
      </c>
      <c r="E70" s="8">
        <v>74.3</v>
      </c>
      <c r="F70" s="8">
        <v>73.93</v>
      </c>
      <c r="G70" s="8">
        <v>73.94</v>
      </c>
      <c r="H70" s="8">
        <v>74.15</v>
      </c>
      <c r="I70" s="8">
        <v>73.94</v>
      </c>
      <c r="J70" s="8">
        <v>74.11</v>
      </c>
      <c r="K70" s="8">
        <v>74.04</v>
      </c>
      <c r="L70" s="3">
        <v>74.22</v>
      </c>
      <c r="M70" s="1"/>
      <c r="N70" s="7">
        <f t="shared" si="7"/>
        <v>73.97545455</v>
      </c>
      <c r="O70" s="7">
        <f t="shared" si="8"/>
        <v>0.220515924</v>
      </c>
      <c r="P70" s="3">
        <f t="shared" si="9"/>
        <v>0.298093368</v>
      </c>
    </row>
    <row r="71" ht="15.75" customHeight="1">
      <c r="A71" s="5" t="s">
        <v>6</v>
      </c>
      <c r="B71" s="8">
        <v>107.78</v>
      </c>
      <c r="C71" s="8">
        <v>108.39</v>
      </c>
      <c r="D71" s="8">
        <v>108.4</v>
      </c>
      <c r="E71" s="8">
        <v>109.26</v>
      </c>
      <c r="F71" s="8">
        <v>108.61</v>
      </c>
      <c r="G71" s="8">
        <v>108.56</v>
      </c>
      <c r="H71" s="8">
        <v>108.69</v>
      </c>
      <c r="I71" s="8">
        <v>108.56</v>
      </c>
      <c r="J71" s="8">
        <v>108.51</v>
      </c>
      <c r="K71" s="8">
        <v>108.14</v>
      </c>
      <c r="L71" s="3">
        <v>108.5</v>
      </c>
      <c r="M71" s="1"/>
      <c r="N71" s="7">
        <f t="shared" si="7"/>
        <v>108.4909091</v>
      </c>
      <c r="O71" s="7">
        <f t="shared" si="8"/>
        <v>0.3608726796</v>
      </c>
      <c r="P71" s="3">
        <f t="shared" si="9"/>
        <v>0.3326294181</v>
      </c>
    </row>
    <row r="72" ht="15.75" customHeight="1">
      <c r="A72" s="5" t="s">
        <v>7</v>
      </c>
      <c r="B72" s="8">
        <v>165.3</v>
      </c>
      <c r="C72" s="8">
        <v>165.28</v>
      </c>
      <c r="D72" s="8">
        <v>165.68</v>
      </c>
      <c r="E72" s="8">
        <v>164.63</v>
      </c>
      <c r="F72" s="8">
        <v>165.21</v>
      </c>
      <c r="G72" s="8">
        <v>166.73</v>
      </c>
      <c r="H72" s="8">
        <v>165.92</v>
      </c>
      <c r="I72" s="8">
        <v>164.34</v>
      </c>
      <c r="J72" s="8">
        <v>165.41</v>
      </c>
      <c r="K72" s="8">
        <v>165.61</v>
      </c>
      <c r="L72" s="3">
        <v>164.87</v>
      </c>
      <c r="M72" s="1"/>
      <c r="N72" s="7">
        <f t="shared" si="7"/>
        <v>165.3618182</v>
      </c>
      <c r="O72" s="7">
        <f t="shared" si="8"/>
        <v>0.6483643757</v>
      </c>
      <c r="P72" s="3">
        <f t="shared" si="9"/>
        <v>0.3920883205</v>
      </c>
    </row>
    <row r="73" ht="15.75" customHeight="1">
      <c r="A73" s="5" t="s">
        <v>8</v>
      </c>
      <c r="B73" s="8">
        <v>284.46</v>
      </c>
      <c r="C73" s="8">
        <v>286.18</v>
      </c>
      <c r="D73" s="8">
        <v>286.75</v>
      </c>
      <c r="E73" s="8">
        <v>287.2</v>
      </c>
      <c r="F73" s="8">
        <v>284.9</v>
      </c>
      <c r="G73" s="8">
        <v>287.95</v>
      </c>
      <c r="H73" s="8">
        <v>286.29</v>
      </c>
      <c r="I73" s="8">
        <v>286.49</v>
      </c>
      <c r="J73" s="8">
        <v>283.7</v>
      </c>
      <c r="K73" s="8">
        <v>284.27</v>
      </c>
      <c r="L73" s="3">
        <v>288.78</v>
      </c>
      <c r="M73" s="1"/>
      <c r="N73" s="7">
        <f t="shared" si="7"/>
        <v>286.0881818</v>
      </c>
      <c r="O73" s="7">
        <f t="shared" si="8"/>
        <v>1.602153664</v>
      </c>
      <c r="P73" s="3">
        <f t="shared" si="9"/>
        <v>0.5600209187</v>
      </c>
    </row>
    <row r="74" ht="15.75" customHeight="1">
      <c r="A74" s="5" t="s">
        <v>9</v>
      </c>
      <c r="B74" s="8">
        <v>505.67</v>
      </c>
      <c r="C74" s="8">
        <v>509.8</v>
      </c>
      <c r="D74" s="8">
        <v>508.36</v>
      </c>
      <c r="E74" s="8">
        <v>506.01</v>
      </c>
      <c r="F74" s="8">
        <v>508.18</v>
      </c>
      <c r="G74" s="8">
        <v>505.06</v>
      </c>
      <c r="H74" s="8">
        <v>507.58</v>
      </c>
      <c r="I74" s="8">
        <v>509.4</v>
      </c>
      <c r="J74" s="8">
        <v>506.52</v>
      </c>
      <c r="K74" s="8">
        <v>508.17</v>
      </c>
      <c r="L74" s="3">
        <v>510.14</v>
      </c>
      <c r="M74" s="1"/>
      <c r="N74" s="7">
        <f t="shared" si="7"/>
        <v>507.7172727</v>
      </c>
      <c r="O74" s="7">
        <f t="shared" si="8"/>
        <v>1.717283267</v>
      </c>
      <c r="P74" s="3">
        <f t="shared" si="9"/>
        <v>0.3382361324</v>
      </c>
    </row>
    <row r="75" ht="15.75" customHeight="1">
      <c r="A75" s="5" t="s">
        <v>10</v>
      </c>
      <c r="B75" s="8">
        <v>437.24</v>
      </c>
      <c r="C75" s="8">
        <v>439.25</v>
      </c>
      <c r="D75" s="8">
        <v>437.97</v>
      </c>
      <c r="E75" s="8">
        <v>439.09</v>
      </c>
      <c r="F75" s="8">
        <v>437.44</v>
      </c>
      <c r="G75" s="8">
        <v>437.36</v>
      </c>
      <c r="H75" s="8">
        <v>438.76</v>
      </c>
      <c r="I75" s="8">
        <v>445.1</v>
      </c>
      <c r="J75" s="8">
        <v>438.9</v>
      </c>
      <c r="K75" s="8">
        <v>438.41</v>
      </c>
      <c r="L75" s="3">
        <v>437.01</v>
      </c>
      <c r="M75" s="1"/>
      <c r="N75" s="7">
        <f t="shared" si="7"/>
        <v>438.7754545</v>
      </c>
      <c r="O75" s="7">
        <f t="shared" si="8"/>
        <v>2.24462631</v>
      </c>
      <c r="P75" s="3">
        <f t="shared" si="9"/>
        <v>0.5115660612</v>
      </c>
    </row>
    <row r="76" ht="15.75" customHeight="1">
      <c r="A76" s="5" t="s">
        <v>11</v>
      </c>
      <c r="B76" s="8">
        <v>676.75</v>
      </c>
      <c r="C76" s="8">
        <v>676.59</v>
      </c>
      <c r="D76" s="8">
        <v>677.28</v>
      </c>
      <c r="E76" s="8">
        <v>675.48</v>
      </c>
      <c r="F76" s="8">
        <v>675.62</v>
      </c>
      <c r="G76" s="8">
        <v>677.2</v>
      </c>
      <c r="H76" s="8">
        <v>676.93</v>
      </c>
      <c r="I76" s="8">
        <v>676.2</v>
      </c>
      <c r="J76" s="8">
        <v>675.25</v>
      </c>
      <c r="K76" s="8">
        <v>674.46</v>
      </c>
      <c r="L76" s="3">
        <v>676.17</v>
      </c>
      <c r="M76" s="1"/>
      <c r="N76" s="7">
        <f t="shared" si="7"/>
        <v>676.1754545</v>
      </c>
      <c r="O76" s="7">
        <f t="shared" si="8"/>
        <v>0.8906779849</v>
      </c>
      <c r="P76" s="3">
        <f t="shared" si="9"/>
        <v>0.1317229099</v>
      </c>
    </row>
    <row r="77" ht="15.75" customHeight="1">
      <c r="A77" s="5" t="s">
        <v>12</v>
      </c>
      <c r="B77" s="8">
        <v>1231.0</v>
      </c>
      <c r="C77" s="8">
        <v>1233.63</v>
      </c>
      <c r="D77" s="8">
        <v>1231.13</v>
      </c>
      <c r="E77" s="8">
        <v>1236.12</v>
      </c>
      <c r="F77" s="8">
        <v>1234.84</v>
      </c>
      <c r="G77" s="8">
        <v>1237.54</v>
      </c>
      <c r="H77" s="8">
        <v>1231.07</v>
      </c>
      <c r="I77" s="8">
        <v>1228.6</v>
      </c>
      <c r="J77" s="8">
        <v>1237.78</v>
      </c>
      <c r="K77" s="8">
        <v>1233.81</v>
      </c>
      <c r="L77" s="3">
        <v>1232.3</v>
      </c>
      <c r="M77" s="1"/>
      <c r="N77" s="7">
        <f t="shared" si="7"/>
        <v>1233.438182</v>
      </c>
      <c r="O77" s="7">
        <f t="shared" si="8"/>
        <v>2.942664841</v>
      </c>
      <c r="P77" s="3">
        <f t="shared" si="9"/>
        <v>0.2385741648</v>
      </c>
    </row>
    <row r="78" ht="15.75" customHeight="1">
      <c r="A78" s="5" t="s">
        <v>13</v>
      </c>
      <c r="B78" s="8">
        <v>2293.18</v>
      </c>
      <c r="C78" s="8">
        <v>2295.63</v>
      </c>
      <c r="D78" s="8">
        <v>2298.18</v>
      </c>
      <c r="E78" s="8">
        <v>2296.92</v>
      </c>
      <c r="F78" s="8">
        <v>2294.42</v>
      </c>
      <c r="G78" s="8">
        <v>2297.48</v>
      </c>
      <c r="H78" s="8">
        <v>2303.94</v>
      </c>
      <c r="I78" s="8">
        <v>2292.59</v>
      </c>
      <c r="J78" s="8">
        <v>2298.75</v>
      </c>
      <c r="K78" s="8">
        <v>2287.03</v>
      </c>
      <c r="L78" s="3">
        <v>2309.16</v>
      </c>
      <c r="M78" s="1"/>
      <c r="N78" s="7">
        <f t="shared" si="7"/>
        <v>2297.025455</v>
      </c>
      <c r="O78" s="7">
        <f t="shared" si="8"/>
        <v>5.853959965</v>
      </c>
      <c r="P78" s="3">
        <f t="shared" si="9"/>
        <v>0.2548495905</v>
      </c>
    </row>
    <row r="79" ht="15.75" customHeight="1">
      <c r="A79" s="5" t="s">
        <v>14</v>
      </c>
      <c r="B79" s="8">
        <v>3840.08</v>
      </c>
      <c r="C79" s="8">
        <v>3839.95</v>
      </c>
      <c r="D79" s="8">
        <v>3873.15</v>
      </c>
      <c r="E79" s="8">
        <v>3884.4</v>
      </c>
      <c r="F79" s="8">
        <v>3868.23</v>
      </c>
      <c r="G79" s="8">
        <v>3870.91</v>
      </c>
      <c r="H79" s="8">
        <v>3891.57</v>
      </c>
      <c r="I79" s="8">
        <v>3855.33</v>
      </c>
      <c r="J79" s="8">
        <v>3868.33</v>
      </c>
      <c r="K79" s="8">
        <v>3872.14</v>
      </c>
      <c r="L79" s="3">
        <v>3878.48</v>
      </c>
      <c r="M79" s="1"/>
      <c r="N79" s="7">
        <f t="shared" si="7"/>
        <v>3867.506364</v>
      </c>
      <c r="O79" s="7">
        <f t="shared" si="8"/>
        <v>16.46452142</v>
      </c>
      <c r="P79" s="3">
        <f t="shared" si="9"/>
        <v>0.425714139</v>
      </c>
    </row>
    <row r="80" ht="15.75" customHeight="1">
      <c r="A80" s="5" t="s">
        <v>15</v>
      </c>
      <c r="B80" s="8">
        <v>7323.53</v>
      </c>
      <c r="C80" s="8">
        <v>7330.69</v>
      </c>
      <c r="D80" s="8">
        <v>7352.55</v>
      </c>
      <c r="E80" s="8">
        <v>7342.21</v>
      </c>
      <c r="F80" s="8">
        <v>7353.5</v>
      </c>
      <c r="G80" s="8">
        <v>7365.6</v>
      </c>
      <c r="H80" s="8">
        <v>7336.98</v>
      </c>
      <c r="I80" s="8">
        <v>7302.57</v>
      </c>
      <c r="J80" s="8">
        <v>7379.85</v>
      </c>
      <c r="K80" s="8">
        <v>7337.8</v>
      </c>
      <c r="L80" s="3">
        <v>7304.57</v>
      </c>
      <c r="M80" s="1"/>
      <c r="N80" s="7">
        <f t="shared" si="7"/>
        <v>7339.077273</v>
      </c>
      <c r="O80" s="7">
        <f t="shared" si="8"/>
        <v>23.67876817</v>
      </c>
      <c r="P80" s="3">
        <f t="shared" si="9"/>
        <v>0.322639581</v>
      </c>
    </row>
    <row r="81" ht="15.75" customHeight="1">
      <c r="A81" s="5" t="s">
        <v>16</v>
      </c>
      <c r="B81" s="8">
        <v>14146.29</v>
      </c>
      <c r="C81" s="8">
        <v>14196.36</v>
      </c>
      <c r="D81" s="8">
        <v>14213.69</v>
      </c>
      <c r="E81" s="8">
        <v>14146.88</v>
      </c>
      <c r="F81" s="8">
        <v>14293.4</v>
      </c>
      <c r="G81" s="8">
        <v>14189.78</v>
      </c>
      <c r="H81" s="8">
        <v>14206.4</v>
      </c>
      <c r="I81" s="8">
        <v>14202.32</v>
      </c>
      <c r="J81" s="8">
        <v>14280.36</v>
      </c>
      <c r="K81" s="8">
        <v>14163.28</v>
      </c>
      <c r="L81" s="3">
        <v>14178.38</v>
      </c>
      <c r="M81" s="1"/>
      <c r="N81" s="7">
        <f t="shared" si="7"/>
        <v>14201.55818</v>
      </c>
      <c r="O81" s="7">
        <f t="shared" si="8"/>
        <v>47.98783196</v>
      </c>
      <c r="P81" s="3">
        <f t="shared" si="9"/>
        <v>0.3379053999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47.29</v>
      </c>
      <c r="C89" s="8">
        <v>47.73</v>
      </c>
      <c r="D89" s="8">
        <v>48.75</v>
      </c>
      <c r="E89" s="8">
        <v>49.02</v>
      </c>
      <c r="F89" s="8">
        <v>47.31</v>
      </c>
      <c r="G89" s="8">
        <v>47.63</v>
      </c>
      <c r="H89" s="8">
        <v>47.63</v>
      </c>
      <c r="I89" s="8">
        <v>47.59</v>
      </c>
      <c r="J89" s="8">
        <v>48.28</v>
      </c>
      <c r="K89" s="8">
        <v>47.77</v>
      </c>
      <c r="L89" s="3">
        <v>47.58</v>
      </c>
      <c r="M89" s="1"/>
      <c r="N89" s="7">
        <f t="shared" ref="N89:N109" si="10">AVERAGE(B89:L89)</f>
        <v>47.87090909</v>
      </c>
      <c r="O89" s="7">
        <f t="shared" ref="O89:O109" si="11">STDEV(B89:L89)</f>
        <v>0.5676522623</v>
      </c>
      <c r="P89" s="3">
        <f t="shared" ref="P89:P109" si="12">O89/N89*100</f>
        <v>1.185797958</v>
      </c>
    </row>
    <row r="90" ht="15.75" customHeight="1">
      <c r="A90" s="5">
        <v>2.0</v>
      </c>
      <c r="B90" s="8">
        <v>46.22</v>
      </c>
      <c r="C90" s="8">
        <v>46.06</v>
      </c>
      <c r="D90" s="8">
        <v>47.39</v>
      </c>
      <c r="E90" s="8">
        <v>47.2</v>
      </c>
      <c r="F90" s="8">
        <v>46.17</v>
      </c>
      <c r="G90" s="8">
        <v>46.56</v>
      </c>
      <c r="H90" s="8">
        <v>46.37</v>
      </c>
      <c r="I90" s="8">
        <v>46.48</v>
      </c>
      <c r="J90" s="8">
        <v>47.08</v>
      </c>
      <c r="K90" s="8">
        <v>46.54</v>
      </c>
      <c r="L90" s="3">
        <v>46.52</v>
      </c>
      <c r="M90" s="1"/>
      <c r="N90" s="7">
        <f t="shared" si="10"/>
        <v>46.59909091</v>
      </c>
      <c r="O90" s="7">
        <f t="shared" si="11"/>
        <v>0.4375261031</v>
      </c>
      <c r="P90" s="3">
        <f t="shared" si="12"/>
        <v>0.9389155337</v>
      </c>
    </row>
    <row r="91" ht="15.75" customHeight="1">
      <c r="A91" s="5">
        <v>4.0</v>
      </c>
      <c r="B91" s="8">
        <v>46.27</v>
      </c>
      <c r="C91" s="8">
        <v>46.23</v>
      </c>
      <c r="D91" s="8">
        <v>47.73</v>
      </c>
      <c r="E91" s="8">
        <v>49.33</v>
      </c>
      <c r="F91" s="8">
        <v>46.35</v>
      </c>
      <c r="G91" s="8">
        <v>46.76</v>
      </c>
      <c r="H91" s="8">
        <v>46.62</v>
      </c>
      <c r="I91" s="8">
        <v>46.67</v>
      </c>
      <c r="J91" s="8">
        <v>47.19</v>
      </c>
      <c r="K91" s="8">
        <v>46.46</v>
      </c>
      <c r="L91" s="3">
        <v>46.75</v>
      </c>
      <c r="M91" s="1"/>
      <c r="N91" s="7">
        <f t="shared" si="10"/>
        <v>46.94181818</v>
      </c>
      <c r="O91" s="7">
        <f t="shared" si="11"/>
        <v>0.9040997531</v>
      </c>
      <c r="P91" s="3">
        <f t="shared" si="12"/>
        <v>1.926000714</v>
      </c>
    </row>
    <row r="92" ht="15.75" customHeight="1">
      <c r="A92" s="5">
        <v>8.0</v>
      </c>
      <c r="B92" s="8">
        <v>46.83</v>
      </c>
      <c r="C92" s="8">
        <v>46.54</v>
      </c>
      <c r="D92" s="8">
        <v>48.57</v>
      </c>
      <c r="E92" s="8">
        <v>48.08</v>
      </c>
      <c r="F92" s="8">
        <v>46.86</v>
      </c>
      <c r="G92" s="8">
        <v>47.12</v>
      </c>
      <c r="H92" s="8">
        <v>47.27</v>
      </c>
      <c r="I92" s="8">
        <v>47.31</v>
      </c>
      <c r="J92" s="8">
        <v>47.59</v>
      </c>
      <c r="K92" s="8">
        <v>46.89</v>
      </c>
      <c r="L92" s="3">
        <v>47.45</v>
      </c>
      <c r="M92" s="1"/>
      <c r="N92" s="7">
        <f t="shared" si="10"/>
        <v>47.31909091</v>
      </c>
      <c r="O92" s="7">
        <f t="shared" si="11"/>
        <v>0.5930843877</v>
      </c>
      <c r="P92" s="3">
        <f t="shared" si="12"/>
        <v>1.25337232</v>
      </c>
    </row>
    <row r="93" ht="15.75" customHeight="1">
      <c r="A93" s="5">
        <v>16.0</v>
      </c>
      <c r="B93" s="8">
        <v>11.95</v>
      </c>
      <c r="C93" s="8">
        <v>11.96</v>
      </c>
      <c r="D93" s="8">
        <v>14.59</v>
      </c>
      <c r="E93" s="8">
        <v>12.15</v>
      </c>
      <c r="F93" s="8">
        <v>12.18</v>
      </c>
      <c r="G93" s="8">
        <v>12.01</v>
      </c>
      <c r="H93" s="8">
        <v>12.17</v>
      </c>
      <c r="I93" s="8">
        <v>12.4</v>
      </c>
      <c r="J93" s="8">
        <v>12.1</v>
      </c>
      <c r="K93" s="8">
        <v>11.99</v>
      </c>
      <c r="L93" s="3">
        <v>12.09</v>
      </c>
      <c r="M93" s="1"/>
      <c r="N93" s="7">
        <f t="shared" si="10"/>
        <v>12.32636364</v>
      </c>
      <c r="O93" s="7">
        <f t="shared" si="11"/>
        <v>0.7617515701</v>
      </c>
      <c r="P93" s="3">
        <f t="shared" si="12"/>
        <v>6.179856384</v>
      </c>
    </row>
    <row r="94" ht="15.75" customHeight="1">
      <c r="A94" s="5">
        <v>32.0</v>
      </c>
      <c r="B94" s="8">
        <v>12.77</v>
      </c>
      <c r="C94" s="8">
        <v>12.78</v>
      </c>
      <c r="D94" s="8">
        <v>15.88</v>
      </c>
      <c r="E94" s="8">
        <v>12.74</v>
      </c>
      <c r="F94" s="8">
        <v>12.53</v>
      </c>
      <c r="G94" s="8">
        <v>12.76</v>
      </c>
      <c r="H94" s="8">
        <v>12.69</v>
      </c>
      <c r="I94" s="8">
        <v>12.6</v>
      </c>
      <c r="J94" s="8">
        <v>12.92</v>
      </c>
      <c r="K94" s="8">
        <v>12.74</v>
      </c>
      <c r="L94" s="3">
        <v>12.71</v>
      </c>
      <c r="M94" s="1"/>
      <c r="N94" s="7">
        <f t="shared" si="10"/>
        <v>13.01090909</v>
      </c>
      <c r="O94" s="7">
        <f t="shared" si="11"/>
        <v>0.9568014898</v>
      </c>
      <c r="P94" s="3">
        <f t="shared" si="12"/>
        <v>7.353840405</v>
      </c>
    </row>
    <row r="95" ht="15.75" customHeight="1">
      <c r="A95" s="5">
        <v>64.0</v>
      </c>
      <c r="B95" s="8">
        <v>14.12</v>
      </c>
      <c r="C95" s="8">
        <v>13.97</v>
      </c>
      <c r="D95" s="8">
        <v>16.51</v>
      </c>
      <c r="E95" s="8">
        <v>13.96</v>
      </c>
      <c r="F95" s="8">
        <v>14.0</v>
      </c>
      <c r="G95" s="8">
        <v>14.01</v>
      </c>
      <c r="H95" s="8">
        <v>14.03</v>
      </c>
      <c r="I95" s="8">
        <v>14.02</v>
      </c>
      <c r="J95" s="8">
        <v>14.05</v>
      </c>
      <c r="K95" s="8">
        <v>14.02</v>
      </c>
      <c r="L95" s="3">
        <v>14.02</v>
      </c>
      <c r="M95" s="1"/>
      <c r="N95" s="7">
        <f t="shared" si="10"/>
        <v>14.24636364</v>
      </c>
      <c r="O95" s="7">
        <f t="shared" si="11"/>
        <v>0.7519344749</v>
      </c>
      <c r="P95" s="3">
        <f t="shared" si="12"/>
        <v>5.278080036</v>
      </c>
    </row>
    <row r="96" ht="15.75" customHeight="1">
      <c r="A96" s="5">
        <v>128.0</v>
      </c>
      <c r="B96" s="8">
        <v>15.95</v>
      </c>
      <c r="C96" s="8">
        <v>15.84</v>
      </c>
      <c r="D96" s="8">
        <v>18.34</v>
      </c>
      <c r="E96" s="8">
        <v>16.0</v>
      </c>
      <c r="F96" s="8">
        <v>15.98</v>
      </c>
      <c r="G96" s="8">
        <v>15.98</v>
      </c>
      <c r="H96" s="8">
        <v>16.14</v>
      </c>
      <c r="I96" s="8">
        <v>15.96</v>
      </c>
      <c r="J96" s="8">
        <v>16.07</v>
      </c>
      <c r="K96" s="8">
        <v>15.97</v>
      </c>
      <c r="L96" s="3">
        <v>15.98</v>
      </c>
      <c r="M96" s="1"/>
      <c r="N96" s="7">
        <f t="shared" si="10"/>
        <v>16.20090909</v>
      </c>
      <c r="O96" s="7">
        <f t="shared" si="11"/>
        <v>0.7132945331</v>
      </c>
      <c r="P96" s="3">
        <f t="shared" si="12"/>
        <v>4.402805602</v>
      </c>
    </row>
    <row r="97" ht="15.75" customHeight="1">
      <c r="A97" s="5">
        <v>256.0</v>
      </c>
      <c r="B97" s="8">
        <v>18.59</v>
      </c>
      <c r="C97" s="8">
        <v>18.43</v>
      </c>
      <c r="D97" s="8">
        <v>20.68</v>
      </c>
      <c r="E97" s="8">
        <v>18.54</v>
      </c>
      <c r="F97" s="8">
        <v>18.55</v>
      </c>
      <c r="G97" s="8">
        <v>18.6</v>
      </c>
      <c r="H97" s="8">
        <v>18.73</v>
      </c>
      <c r="I97" s="8">
        <v>18.6</v>
      </c>
      <c r="J97" s="8">
        <v>18.69</v>
      </c>
      <c r="K97" s="8">
        <v>18.58</v>
      </c>
      <c r="L97" s="3">
        <v>18.59</v>
      </c>
      <c r="M97" s="1"/>
      <c r="N97" s="7">
        <f t="shared" si="10"/>
        <v>18.78</v>
      </c>
      <c r="O97" s="7">
        <f t="shared" si="11"/>
        <v>0.6348700654</v>
      </c>
      <c r="P97" s="3">
        <f t="shared" si="12"/>
        <v>3.380564779</v>
      </c>
    </row>
    <row r="98" ht="15.75" customHeight="1">
      <c r="A98" s="5">
        <v>512.0</v>
      </c>
      <c r="B98" s="8">
        <v>23.64</v>
      </c>
      <c r="C98" s="8">
        <v>23.15</v>
      </c>
      <c r="D98" s="8">
        <v>25.2</v>
      </c>
      <c r="E98" s="8">
        <v>23.38</v>
      </c>
      <c r="F98" s="8">
        <v>23.31</v>
      </c>
      <c r="G98" s="8">
        <v>23.39</v>
      </c>
      <c r="H98" s="8">
        <v>23.51</v>
      </c>
      <c r="I98" s="8">
        <v>23.49</v>
      </c>
      <c r="J98" s="8">
        <v>23.48</v>
      </c>
      <c r="K98" s="8">
        <v>23.28</v>
      </c>
      <c r="L98" s="3">
        <v>23.39</v>
      </c>
      <c r="M98" s="1"/>
      <c r="N98" s="7">
        <f t="shared" si="10"/>
        <v>23.56545455</v>
      </c>
      <c r="O98" s="7">
        <f t="shared" si="11"/>
        <v>0.5575547262</v>
      </c>
      <c r="P98" s="3">
        <f t="shared" si="12"/>
        <v>2.36598333</v>
      </c>
    </row>
    <row r="99" ht="15.75" customHeight="1">
      <c r="A99" s="5" t="s">
        <v>6</v>
      </c>
      <c r="B99" s="8">
        <v>96.25</v>
      </c>
      <c r="C99" s="8">
        <v>96.57</v>
      </c>
      <c r="D99" s="8">
        <v>96.17</v>
      </c>
      <c r="E99" s="8">
        <v>96.7</v>
      </c>
      <c r="F99" s="8">
        <v>98.12</v>
      </c>
      <c r="G99" s="8">
        <v>97.67</v>
      </c>
      <c r="H99" s="8">
        <v>98.0</v>
      </c>
      <c r="I99" s="8">
        <v>96.04</v>
      </c>
      <c r="J99" s="8">
        <v>95.09</v>
      </c>
      <c r="K99" s="8">
        <v>94.88</v>
      </c>
      <c r="L99" s="3">
        <v>94.94</v>
      </c>
      <c r="M99" s="1"/>
      <c r="N99" s="7">
        <f t="shared" si="10"/>
        <v>96.40272727</v>
      </c>
      <c r="O99" s="7">
        <f t="shared" si="11"/>
        <v>1.166756966</v>
      </c>
      <c r="P99" s="3">
        <f t="shared" si="12"/>
        <v>1.210294562</v>
      </c>
    </row>
    <row r="100" ht="15.75" customHeight="1">
      <c r="A100" s="5" t="s">
        <v>7</v>
      </c>
      <c r="B100" s="8">
        <v>109.96</v>
      </c>
      <c r="C100" s="8">
        <v>112.15</v>
      </c>
      <c r="D100" s="8">
        <v>111.24</v>
      </c>
      <c r="E100" s="8">
        <v>110.51</v>
      </c>
      <c r="F100" s="8">
        <v>111.22</v>
      </c>
      <c r="G100" s="8">
        <v>110.6</v>
      </c>
      <c r="H100" s="8">
        <v>111.53</v>
      </c>
      <c r="I100" s="8">
        <v>109.85</v>
      </c>
      <c r="J100" s="8">
        <v>110.49</v>
      </c>
      <c r="K100" s="8">
        <v>109.95</v>
      </c>
      <c r="L100" s="3">
        <v>110.13</v>
      </c>
      <c r="M100" s="1"/>
      <c r="N100" s="7">
        <f t="shared" si="10"/>
        <v>110.6936364</v>
      </c>
      <c r="O100" s="7">
        <f t="shared" si="11"/>
        <v>0.7483752097</v>
      </c>
      <c r="P100" s="3">
        <f t="shared" si="12"/>
        <v>0.6760778978</v>
      </c>
    </row>
    <row r="101" ht="15.75" customHeight="1">
      <c r="A101" s="5" t="s">
        <v>8</v>
      </c>
      <c r="B101" s="8">
        <v>142.73</v>
      </c>
      <c r="C101" s="8">
        <v>142.72</v>
      </c>
      <c r="D101" s="8">
        <v>142.55</v>
      </c>
      <c r="E101" s="8">
        <v>142.34</v>
      </c>
      <c r="F101" s="8">
        <v>142.26</v>
      </c>
      <c r="G101" s="8">
        <v>141.9</v>
      </c>
      <c r="H101" s="8">
        <v>142.25</v>
      </c>
      <c r="I101" s="8">
        <v>142.14</v>
      </c>
      <c r="J101" s="8">
        <v>142.44</v>
      </c>
      <c r="K101" s="8">
        <v>142.35</v>
      </c>
      <c r="L101" s="3">
        <v>142.73</v>
      </c>
      <c r="M101" s="1"/>
      <c r="N101" s="7">
        <f t="shared" si="10"/>
        <v>142.4009091</v>
      </c>
      <c r="O101" s="7">
        <f t="shared" si="11"/>
        <v>0.2664753101</v>
      </c>
      <c r="P101" s="3">
        <f t="shared" si="12"/>
        <v>0.1871303434</v>
      </c>
    </row>
    <row r="102" ht="15.75" customHeight="1">
      <c r="A102" s="5" t="s">
        <v>9</v>
      </c>
      <c r="B102" s="8">
        <v>227.64</v>
      </c>
      <c r="C102" s="8">
        <v>229.15</v>
      </c>
      <c r="D102" s="8">
        <v>224.7</v>
      </c>
      <c r="E102" s="8">
        <v>225.63</v>
      </c>
      <c r="F102" s="8">
        <v>225.81</v>
      </c>
      <c r="G102" s="8">
        <v>226.27</v>
      </c>
      <c r="H102" s="8">
        <v>228.13</v>
      </c>
      <c r="I102" s="8">
        <v>227.74</v>
      </c>
      <c r="J102" s="8">
        <v>228.42</v>
      </c>
      <c r="K102" s="8">
        <v>227.81</v>
      </c>
      <c r="L102" s="3">
        <v>228.94</v>
      </c>
      <c r="M102" s="1"/>
      <c r="N102" s="7">
        <f t="shared" si="10"/>
        <v>227.2945455</v>
      </c>
      <c r="O102" s="7">
        <f t="shared" si="11"/>
        <v>1.464727713</v>
      </c>
      <c r="P102" s="3">
        <f t="shared" si="12"/>
        <v>0.6444183295</v>
      </c>
    </row>
    <row r="103" ht="15.75" customHeight="1">
      <c r="A103" s="5" t="s">
        <v>10</v>
      </c>
      <c r="B103" s="8">
        <v>730.63</v>
      </c>
      <c r="C103" s="8">
        <v>727.73</v>
      </c>
      <c r="D103" s="8">
        <v>730.01</v>
      </c>
      <c r="E103" s="8">
        <v>727.52</v>
      </c>
      <c r="F103" s="8">
        <v>728.22</v>
      </c>
      <c r="G103" s="8">
        <v>728.31</v>
      </c>
      <c r="H103" s="8">
        <v>727.97</v>
      </c>
      <c r="I103" s="8">
        <v>728.01</v>
      </c>
      <c r="J103" s="8">
        <v>728.35</v>
      </c>
      <c r="K103" s="8">
        <v>727.62</v>
      </c>
      <c r="L103" s="3">
        <v>724.73</v>
      </c>
      <c r="M103" s="1"/>
      <c r="N103" s="7">
        <f t="shared" si="10"/>
        <v>728.1</v>
      </c>
      <c r="O103" s="7">
        <f t="shared" si="11"/>
        <v>1.49183109</v>
      </c>
      <c r="P103" s="3">
        <f t="shared" si="12"/>
        <v>0.2048937082</v>
      </c>
    </row>
    <row r="104" ht="15.75" customHeight="1">
      <c r="A104" s="5" t="s">
        <v>11</v>
      </c>
      <c r="B104" s="8">
        <v>1133.34</v>
      </c>
      <c r="C104" s="8">
        <v>1132.5</v>
      </c>
      <c r="D104" s="8">
        <v>1132.18</v>
      </c>
      <c r="E104" s="8">
        <v>1131.03</v>
      </c>
      <c r="F104" s="8">
        <v>1131.61</v>
      </c>
      <c r="G104" s="8">
        <v>1130.87</v>
      </c>
      <c r="H104" s="8">
        <v>1132.01</v>
      </c>
      <c r="I104" s="8">
        <v>1133.21</v>
      </c>
      <c r="J104" s="8">
        <v>1133.51</v>
      </c>
      <c r="K104" s="8">
        <v>1131.49</v>
      </c>
      <c r="L104" s="3">
        <v>1129.48</v>
      </c>
      <c r="M104" s="1"/>
      <c r="N104" s="7">
        <f t="shared" si="10"/>
        <v>1131.93</v>
      </c>
      <c r="O104" s="7">
        <f t="shared" si="11"/>
        <v>1.214446376</v>
      </c>
      <c r="P104" s="3">
        <f t="shared" si="12"/>
        <v>0.1072898833</v>
      </c>
    </row>
    <row r="105" ht="15.75" customHeight="1">
      <c r="A105" s="5" t="s">
        <v>12</v>
      </c>
      <c r="B105" s="8">
        <v>2340.72</v>
      </c>
      <c r="C105" s="8">
        <v>2353.22</v>
      </c>
      <c r="D105" s="8">
        <v>2328.63</v>
      </c>
      <c r="E105" s="8">
        <v>2335.17</v>
      </c>
      <c r="F105" s="8">
        <v>2335.07</v>
      </c>
      <c r="G105" s="8">
        <v>2342.32</v>
      </c>
      <c r="H105" s="8">
        <v>2347.58</v>
      </c>
      <c r="I105" s="8">
        <v>2346.16</v>
      </c>
      <c r="J105" s="8">
        <v>2346.67</v>
      </c>
      <c r="K105" s="8">
        <v>2343.74</v>
      </c>
      <c r="L105" s="3">
        <v>2331.18</v>
      </c>
      <c r="M105" s="1"/>
      <c r="N105" s="7">
        <f t="shared" si="10"/>
        <v>2340.950909</v>
      </c>
      <c r="O105" s="7">
        <f t="shared" si="11"/>
        <v>7.611204181</v>
      </c>
      <c r="P105" s="3">
        <f t="shared" si="12"/>
        <v>0.3251330112</v>
      </c>
    </row>
    <row r="106" ht="15.75" customHeight="1">
      <c r="A106" s="5" t="s">
        <v>13</v>
      </c>
      <c r="B106" s="8">
        <v>3664.65</v>
      </c>
      <c r="C106" s="8">
        <v>3836.45</v>
      </c>
      <c r="D106" s="8">
        <v>3721.2</v>
      </c>
      <c r="E106" s="8">
        <v>3640.65</v>
      </c>
      <c r="F106" s="8">
        <v>3663.32</v>
      </c>
      <c r="G106" s="8">
        <v>3646.27</v>
      </c>
      <c r="H106" s="8">
        <v>3735.26</v>
      </c>
      <c r="I106" s="8">
        <v>3754.82</v>
      </c>
      <c r="J106" s="8">
        <v>3820.77</v>
      </c>
      <c r="K106" s="8">
        <v>3753.93</v>
      </c>
      <c r="L106" s="3">
        <v>3713.5</v>
      </c>
      <c r="M106" s="1"/>
      <c r="N106" s="7">
        <f t="shared" si="10"/>
        <v>3722.801818</v>
      </c>
      <c r="O106" s="7">
        <f t="shared" si="11"/>
        <v>66.54160996</v>
      </c>
      <c r="P106" s="3">
        <f t="shared" si="12"/>
        <v>1.787406722</v>
      </c>
    </row>
    <row r="107" ht="15.75" customHeight="1">
      <c r="A107" s="5" t="s">
        <v>14</v>
      </c>
      <c r="B107" s="8">
        <v>6500.7</v>
      </c>
      <c r="C107" s="8">
        <v>6484.15</v>
      </c>
      <c r="D107" s="8">
        <v>6489.06</v>
      </c>
      <c r="E107" s="8">
        <v>6459.89</v>
      </c>
      <c r="F107" s="8">
        <v>6466.8</v>
      </c>
      <c r="G107" s="8">
        <v>6472.42</v>
      </c>
      <c r="H107" s="8">
        <v>6507.86</v>
      </c>
      <c r="I107" s="8">
        <v>6493.78</v>
      </c>
      <c r="J107" s="8">
        <v>6502.39</v>
      </c>
      <c r="K107" s="8">
        <v>6491.4</v>
      </c>
      <c r="L107" s="3">
        <v>6487.0</v>
      </c>
      <c r="M107" s="1"/>
      <c r="N107" s="7">
        <f t="shared" si="10"/>
        <v>6486.859091</v>
      </c>
      <c r="O107" s="7">
        <f t="shared" si="11"/>
        <v>15.14175119</v>
      </c>
      <c r="P107" s="3">
        <f t="shared" si="12"/>
        <v>0.2334219223</v>
      </c>
    </row>
    <row r="108" ht="15.75" customHeight="1">
      <c r="A108" s="5" t="s">
        <v>15</v>
      </c>
      <c r="B108" s="8">
        <v>12464.95</v>
      </c>
      <c r="C108" s="8">
        <v>12472.19</v>
      </c>
      <c r="D108" s="8">
        <v>12405.44</v>
      </c>
      <c r="E108" s="8">
        <v>12447.58</v>
      </c>
      <c r="F108" s="8">
        <v>12387.47</v>
      </c>
      <c r="G108" s="8">
        <v>12466.6</v>
      </c>
      <c r="H108" s="8">
        <v>12396.33</v>
      </c>
      <c r="I108" s="8">
        <v>12401.92</v>
      </c>
      <c r="J108" s="8">
        <v>12423.94</v>
      </c>
      <c r="K108" s="8">
        <v>12491.61</v>
      </c>
      <c r="L108" s="3">
        <v>12406.83</v>
      </c>
      <c r="M108" s="1"/>
      <c r="N108" s="7">
        <f t="shared" si="10"/>
        <v>12433.16909</v>
      </c>
      <c r="O108" s="7">
        <f t="shared" si="11"/>
        <v>36.39114575</v>
      </c>
      <c r="P108" s="3">
        <f t="shared" si="12"/>
        <v>0.2926940467</v>
      </c>
    </row>
    <row r="109" ht="15.75" customHeight="1">
      <c r="A109" s="5" t="s">
        <v>16</v>
      </c>
      <c r="B109" s="8">
        <v>24299.13</v>
      </c>
      <c r="C109" s="8">
        <v>24312.02</v>
      </c>
      <c r="D109" s="8">
        <v>24273.53</v>
      </c>
      <c r="E109" s="8">
        <v>24184.36</v>
      </c>
      <c r="F109" s="8">
        <v>24271.62</v>
      </c>
      <c r="G109" s="8">
        <v>24274.07</v>
      </c>
      <c r="H109" s="8">
        <v>24276.02</v>
      </c>
      <c r="I109" s="8">
        <v>24211.95</v>
      </c>
      <c r="J109" s="8">
        <v>24238.79</v>
      </c>
      <c r="K109" s="8">
        <v>24313.64</v>
      </c>
      <c r="L109" s="3">
        <v>24287.29</v>
      </c>
      <c r="M109" s="1"/>
      <c r="N109" s="7">
        <f t="shared" si="10"/>
        <v>24267.49273</v>
      </c>
      <c r="O109" s="7">
        <f t="shared" si="11"/>
        <v>40.61335645</v>
      </c>
      <c r="P109" s="3">
        <f t="shared" si="12"/>
        <v>0.1673570356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101.17</v>
      </c>
      <c r="C117" s="8">
        <v>100.66</v>
      </c>
      <c r="D117" s="8">
        <v>100.8</v>
      </c>
      <c r="E117" s="8">
        <v>100.56</v>
      </c>
      <c r="F117" s="8">
        <v>100.2</v>
      </c>
      <c r="G117" s="8">
        <v>100.79</v>
      </c>
      <c r="H117" s="8">
        <v>100.72</v>
      </c>
      <c r="I117" s="8">
        <v>100.55</v>
      </c>
      <c r="J117" s="8">
        <v>100.72</v>
      </c>
      <c r="K117" s="8">
        <v>100.73</v>
      </c>
      <c r="L117" s="3">
        <v>100.87</v>
      </c>
      <c r="M117" s="1"/>
      <c r="N117" s="7">
        <f t="shared" ref="N117:N137" si="13">AVERAGE(B117:L117)</f>
        <v>100.7063636</v>
      </c>
      <c r="O117" s="7">
        <f t="shared" ref="O117:O137" si="14">STDEV(B117:L117)</f>
        <v>0.2372455575</v>
      </c>
      <c r="P117" s="3">
        <f t="shared" ref="P117:P137" si="15">O117/N117*100</f>
        <v>0.2355814955</v>
      </c>
    </row>
    <row r="118" ht="15.75" customHeight="1">
      <c r="A118" s="5">
        <v>2.0</v>
      </c>
      <c r="B118" s="8">
        <v>98.52</v>
      </c>
      <c r="C118" s="8">
        <v>98.93</v>
      </c>
      <c r="D118" s="8">
        <v>98.6</v>
      </c>
      <c r="E118" s="8">
        <v>98.72</v>
      </c>
      <c r="F118" s="8">
        <v>98.21</v>
      </c>
      <c r="G118" s="8">
        <v>98.36</v>
      </c>
      <c r="H118" s="8">
        <v>98.15</v>
      </c>
      <c r="I118" s="8">
        <v>98.5</v>
      </c>
      <c r="J118" s="8">
        <v>98.31</v>
      </c>
      <c r="K118" s="8">
        <v>98.38</v>
      </c>
      <c r="L118" s="3">
        <v>98.69</v>
      </c>
      <c r="M118" s="1"/>
      <c r="N118" s="7">
        <f t="shared" si="13"/>
        <v>98.48818182</v>
      </c>
      <c r="O118" s="7">
        <f t="shared" si="14"/>
        <v>0.2355766619</v>
      </c>
      <c r="P118" s="3">
        <f t="shared" si="15"/>
        <v>0.2391928225</v>
      </c>
    </row>
    <row r="119" ht="15.75" customHeight="1">
      <c r="A119" s="5">
        <v>4.0</v>
      </c>
      <c r="B119" s="8">
        <v>95.37</v>
      </c>
      <c r="C119" s="8">
        <v>96.27</v>
      </c>
      <c r="D119" s="8">
        <v>97.22</v>
      </c>
      <c r="E119" s="8">
        <v>96.19</v>
      </c>
      <c r="F119" s="8">
        <v>97.55</v>
      </c>
      <c r="G119" s="8">
        <v>96.01</v>
      </c>
      <c r="H119" s="8">
        <v>97.66</v>
      </c>
      <c r="I119" s="8">
        <v>98.13</v>
      </c>
      <c r="J119" s="8">
        <v>97.02</v>
      </c>
      <c r="K119" s="8">
        <v>94.73</v>
      </c>
      <c r="L119" s="3">
        <v>94.19</v>
      </c>
      <c r="M119" s="1"/>
      <c r="N119" s="7">
        <f t="shared" si="13"/>
        <v>96.39454545</v>
      </c>
      <c r="O119" s="7">
        <f t="shared" si="14"/>
        <v>1.261208656</v>
      </c>
      <c r="P119" s="3">
        <f t="shared" si="15"/>
        <v>1.308381765</v>
      </c>
    </row>
    <row r="120" ht="15.75" customHeight="1">
      <c r="A120" s="5">
        <v>8.0</v>
      </c>
      <c r="B120" s="8">
        <v>93.15</v>
      </c>
      <c r="C120" s="8">
        <v>93.52</v>
      </c>
      <c r="D120" s="8">
        <v>96.16</v>
      </c>
      <c r="E120" s="8">
        <v>92.76</v>
      </c>
      <c r="F120" s="8">
        <v>93.79</v>
      </c>
      <c r="G120" s="8">
        <v>92.71</v>
      </c>
      <c r="H120" s="8">
        <v>94.76</v>
      </c>
      <c r="I120" s="8">
        <v>95.16</v>
      </c>
      <c r="J120" s="8">
        <v>94.49</v>
      </c>
      <c r="K120" s="8">
        <v>92.74</v>
      </c>
      <c r="L120" s="3">
        <v>93.03</v>
      </c>
      <c r="M120" s="1"/>
      <c r="N120" s="7">
        <f t="shared" si="13"/>
        <v>93.84272727</v>
      </c>
      <c r="O120" s="7">
        <f t="shared" si="14"/>
        <v>1.152563151</v>
      </c>
      <c r="P120" s="3">
        <f t="shared" si="15"/>
        <v>1.228185907</v>
      </c>
    </row>
    <row r="121" ht="15.75" customHeight="1">
      <c r="A121" s="5">
        <v>16.0</v>
      </c>
      <c r="B121" s="8">
        <v>88.04</v>
      </c>
      <c r="C121" s="8">
        <v>88.09</v>
      </c>
      <c r="D121" s="8">
        <v>88.28</v>
      </c>
      <c r="E121" s="8">
        <v>87.78</v>
      </c>
      <c r="F121" s="8">
        <v>87.56</v>
      </c>
      <c r="G121" s="8">
        <v>88.66</v>
      </c>
      <c r="H121" s="8">
        <v>88.38</v>
      </c>
      <c r="I121" s="8">
        <v>87.81</v>
      </c>
      <c r="J121" s="8">
        <v>88.73</v>
      </c>
      <c r="K121" s="8">
        <v>88.5</v>
      </c>
      <c r="L121" s="3">
        <v>88.05</v>
      </c>
      <c r="M121" s="1"/>
      <c r="N121" s="7">
        <f t="shared" si="13"/>
        <v>88.17090909</v>
      </c>
      <c r="O121" s="7">
        <f t="shared" si="14"/>
        <v>0.3755384014</v>
      </c>
      <c r="P121" s="3">
        <f t="shared" si="15"/>
        <v>0.4259209815</v>
      </c>
    </row>
    <row r="122" ht="15.75" customHeight="1">
      <c r="A122" s="5">
        <v>32.0</v>
      </c>
      <c r="B122" s="8">
        <v>89.45</v>
      </c>
      <c r="C122" s="8">
        <v>89.42</v>
      </c>
      <c r="D122" s="8">
        <v>89.43</v>
      </c>
      <c r="E122" s="8">
        <v>89.25</v>
      </c>
      <c r="F122" s="8">
        <v>89.23</v>
      </c>
      <c r="G122" s="8">
        <v>89.47</v>
      </c>
      <c r="H122" s="8">
        <v>90.41</v>
      </c>
      <c r="I122" s="8">
        <v>89.43</v>
      </c>
      <c r="J122" s="8">
        <v>89.65</v>
      </c>
      <c r="K122" s="8">
        <v>89.1</v>
      </c>
      <c r="L122" s="3">
        <v>89.91</v>
      </c>
      <c r="M122" s="1"/>
      <c r="N122" s="7">
        <f t="shared" si="13"/>
        <v>89.52272727</v>
      </c>
      <c r="O122" s="7">
        <f t="shared" si="14"/>
        <v>0.3644198378</v>
      </c>
      <c r="P122" s="3">
        <f t="shared" si="15"/>
        <v>0.4070696335</v>
      </c>
    </row>
    <row r="123" ht="15.75" customHeight="1">
      <c r="A123" s="5">
        <v>64.0</v>
      </c>
      <c r="B123" s="8">
        <v>94.92</v>
      </c>
      <c r="C123" s="8">
        <v>95.87</v>
      </c>
      <c r="D123" s="8">
        <v>95.22</v>
      </c>
      <c r="E123" s="8">
        <v>95.01</v>
      </c>
      <c r="F123" s="8">
        <v>94.91</v>
      </c>
      <c r="G123" s="8">
        <v>94.81</v>
      </c>
      <c r="H123" s="8">
        <v>95.5</v>
      </c>
      <c r="I123" s="8">
        <v>96.98</v>
      </c>
      <c r="J123" s="8">
        <v>95.18</v>
      </c>
      <c r="K123" s="8">
        <v>95.09</v>
      </c>
      <c r="L123" s="3">
        <v>96.03</v>
      </c>
      <c r="M123" s="1"/>
      <c r="N123" s="7">
        <f t="shared" si="13"/>
        <v>95.41090909</v>
      </c>
      <c r="O123" s="7">
        <f t="shared" si="14"/>
        <v>0.6534899318</v>
      </c>
      <c r="P123" s="3">
        <f t="shared" si="15"/>
        <v>0.684921607</v>
      </c>
    </row>
    <row r="124" ht="15.75" customHeight="1">
      <c r="A124" s="5">
        <v>128.0</v>
      </c>
      <c r="B124" s="8">
        <v>100.37</v>
      </c>
      <c r="C124" s="8">
        <v>100.92</v>
      </c>
      <c r="D124" s="8">
        <v>100.61</v>
      </c>
      <c r="E124" s="8">
        <v>101.1</v>
      </c>
      <c r="F124" s="8">
        <v>100.66</v>
      </c>
      <c r="G124" s="8">
        <v>100.95</v>
      </c>
      <c r="H124" s="8">
        <v>101.15</v>
      </c>
      <c r="I124" s="8">
        <v>100.79</v>
      </c>
      <c r="J124" s="8">
        <v>100.78</v>
      </c>
      <c r="K124" s="8">
        <v>100.25</v>
      </c>
      <c r="L124" s="3">
        <v>100.75</v>
      </c>
      <c r="M124" s="1"/>
      <c r="N124" s="7">
        <f t="shared" si="13"/>
        <v>100.7572727</v>
      </c>
      <c r="O124" s="7">
        <f t="shared" si="14"/>
        <v>0.2784633157</v>
      </c>
      <c r="P124" s="3">
        <f t="shared" si="15"/>
        <v>0.2763704377</v>
      </c>
    </row>
    <row r="125" ht="15.75" customHeight="1">
      <c r="A125" s="5">
        <v>256.0</v>
      </c>
      <c r="B125" s="8">
        <v>112.6</v>
      </c>
      <c r="C125" s="8">
        <v>113.0</v>
      </c>
      <c r="D125" s="8">
        <v>112.37</v>
      </c>
      <c r="E125" s="8">
        <v>112.61</v>
      </c>
      <c r="F125" s="8">
        <v>112.76</v>
      </c>
      <c r="G125" s="8">
        <v>112.52</v>
      </c>
      <c r="H125" s="8">
        <v>112.84</v>
      </c>
      <c r="I125" s="8">
        <v>112.48</v>
      </c>
      <c r="J125" s="8">
        <v>112.13</v>
      </c>
      <c r="K125" s="8">
        <v>111.59</v>
      </c>
      <c r="L125" s="3">
        <v>112.62</v>
      </c>
      <c r="M125" s="1"/>
      <c r="N125" s="7">
        <f t="shared" si="13"/>
        <v>112.5018182</v>
      </c>
      <c r="O125" s="7">
        <f t="shared" si="14"/>
        <v>0.3810988896</v>
      </c>
      <c r="P125" s="3">
        <f t="shared" si="15"/>
        <v>0.3387490938</v>
      </c>
    </row>
    <row r="126" ht="15.75" customHeight="1">
      <c r="A126" s="5">
        <v>512.0</v>
      </c>
      <c r="B126" s="8">
        <v>154.82</v>
      </c>
      <c r="C126" s="8">
        <v>154.99</v>
      </c>
      <c r="D126" s="8">
        <v>154.42</v>
      </c>
      <c r="E126" s="8">
        <v>155.91</v>
      </c>
      <c r="F126" s="8">
        <v>155.87</v>
      </c>
      <c r="G126" s="8">
        <v>155.87</v>
      </c>
      <c r="H126" s="8">
        <v>154.44</v>
      </c>
      <c r="I126" s="8">
        <v>156.19</v>
      </c>
      <c r="J126" s="8">
        <v>154.0</v>
      </c>
      <c r="K126" s="8">
        <v>154.26</v>
      </c>
      <c r="L126" s="3">
        <v>154.59</v>
      </c>
      <c r="M126" s="1"/>
      <c r="N126" s="7">
        <f t="shared" si="13"/>
        <v>155.0327273</v>
      </c>
      <c r="O126" s="7">
        <f t="shared" si="14"/>
        <v>0.7838633926</v>
      </c>
      <c r="P126" s="3">
        <f t="shared" si="15"/>
        <v>0.5056115611</v>
      </c>
    </row>
    <row r="127" ht="15.75" customHeight="1">
      <c r="A127" s="5" t="s">
        <v>6</v>
      </c>
      <c r="B127" s="8">
        <v>170.22</v>
      </c>
      <c r="C127" s="8">
        <v>172.34</v>
      </c>
      <c r="D127" s="8">
        <v>170.12</v>
      </c>
      <c r="E127" s="8">
        <v>169.33</v>
      </c>
      <c r="F127" s="8">
        <v>169.21</v>
      </c>
      <c r="G127" s="8">
        <v>179.73</v>
      </c>
      <c r="H127" s="8">
        <v>170.91</v>
      </c>
      <c r="I127" s="8">
        <v>172.71</v>
      </c>
      <c r="J127" s="8">
        <v>169.14</v>
      </c>
      <c r="K127" s="8">
        <v>169.85</v>
      </c>
      <c r="L127" s="3">
        <v>170.98</v>
      </c>
      <c r="M127" s="1"/>
      <c r="N127" s="7">
        <f t="shared" si="13"/>
        <v>171.3218182</v>
      </c>
      <c r="O127" s="7">
        <f t="shared" si="14"/>
        <v>3.032486828</v>
      </c>
      <c r="P127" s="3">
        <f t="shared" si="15"/>
        <v>1.77005291</v>
      </c>
    </row>
    <row r="128" ht="15.75" customHeight="1">
      <c r="A128" s="5" t="s">
        <v>7</v>
      </c>
      <c r="B128" s="8">
        <v>377.16</v>
      </c>
      <c r="C128" s="8">
        <v>377.24</v>
      </c>
      <c r="D128" s="8">
        <v>378.23</v>
      </c>
      <c r="E128" s="8">
        <v>377.82</v>
      </c>
      <c r="F128" s="8">
        <v>377.42</v>
      </c>
      <c r="G128" s="8">
        <v>376.39</v>
      </c>
      <c r="H128" s="8">
        <v>379.17</v>
      </c>
      <c r="I128" s="8">
        <v>377.49</v>
      </c>
      <c r="J128" s="8">
        <v>376.79</v>
      </c>
      <c r="K128" s="8">
        <v>375.33</v>
      </c>
      <c r="L128" s="3">
        <v>377.92</v>
      </c>
      <c r="M128" s="1"/>
      <c r="N128" s="7">
        <f t="shared" si="13"/>
        <v>377.36</v>
      </c>
      <c r="O128" s="7">
        <f t="shared" si="14"/>
        <v>1.00098951</v>
      </c>
      <c r="P128" s="3">
        <f t="shared" si="15"/>
        <v>0.2652611592</v>
      </c>
    </row>
    <row r="129" ht="15.75" customHeight="1">
      <c r="A129" s="5" t="s">
        <v>8</v>
      </c>
      <c r="B129" s="8">
        <v>750.79</v>
      </c>
      <c r="C129" s="8">
        <v>752.59</v>
      </c>
      <c r="D129" s="8">
        <v>749.74</v>
      </c>
      <c r="E129" s="8">
        <v>747.7</v>
      </c>
      <c r="F129" s="8">
        <v>750.1</v>
      </c>
      <c r="G129" s="8">
        <v>749.97</v>
      </c>
      <c r="H129" s="8">
        <v>751.33</v>
      </c>
      <c r="I129" s="8">
        <v>754.24</v>
      </c>
      <c r="J129" s="8">
        <v>748.79</v>
      </c>
      <c r="K129" s="8">
        <v>747.28</v>
      </c>
      <c r="L129" s="3">
        <v>746.65</v>
      </c>
      <c r="M129" s="1"/>
      <c r="N129" s="7">
        <f t="shared" si="13"/>
        <v>749.9254545</v>
      </c>
      <c r="O129" s="7">
        <f t="shared" si="14"/>
        <v>2.290656516</v>
      </c>
      <c r="P129" s="3">
        <f t="shared" si="15"/>
        <v>0.3054512288</v>
      </c>
    </row>
    <row r="130" ht="15.75" customHeight="1">
      <c r="A130" s="5" t="s">
        <v>9</v>
      </c>
      <c r="B130" s="8">
        <v>236.03</v>
      </c>
      <c r="C130" s="8">
        <v>239.06</v>
      </c>
      <c r="D130" s="8">
        <v>237.68</v>
      </c>
      <c r="E130" s="8">
        <v>236.89</v>
      </c>
      <c r="F130" s="8">
        <v>238.9</v>
      </c>
      <c r="G130" s="8">
        <v>240.28</v>
      </c>
      <c r="H130" s="8">
        <v>236.5</v>
      </c>
      <c r="I130" s="8">
        <v>238.44</v>
      </c>
      <c r="J130" s="8">
        <v>238.0</v>
      </c>
      <c r="K130" s="8">
        <v>239.18</v>
      </c>
      <c r="L130" s="3">
        <v>238.19</v>
      </c>
      <c r="M130" s="1"/>
      <c r="N130" s="7">
        <f t="shared" si="13"/>
        <v>238.1045455</v>
      </c>
      <c r="O130" s="7">
        <f t="shared" si="14"/>
        <v>1.268829095</v>
      </c>
      <c r="P130" s="3">
        <f t="shared" si="15"/>
        <v>0.5328873889</v>
      </c>
    </row>
    <row r="131" ht="15.75" customHeight="1">
      <c r="A131" s="5" t="s">
        <v>10</v>
      </c>
      <c r="B131" s="8">
        <v>757.34</v>
      </c>
      <c r="C131" s="8">
        <v>772.69</v>
      </c>
      <c r="D131" s="8">
        <v>758.85</v>
      </c>
      <c r="E131" s="8">
        <v>755.56</v>
      </c>
      <c r="F131" s="8">
        <v>754.77</v>
      </c>
      <c r="G131" s="8">
        <v>759.9</v>
      </c>
      <c r="H131" s="8">
        <v>769.96</v>
      </c>
      <c r="I131" s="8">
        <v>768.03</v>
      </c>
      <c r="J131" s="8">
        <v>762.81</v>
      </c>
      <c r="K131" s="8">
        <v>767.05</v>
      </c>
      <c r="L131" s="3">
        <v>766.11</v>
      </c>
      <c r="M131" s="1"/>
      <c r="N131" s="7">
        <f t="shared" si="13"/>
        <v>763.0063636</v>
      </c>
      <c r="O131" s="7">
        <f t="shared" si="14"/>
        <v>6.129465348</v>
      </c>
      <c r="P131" s="3">
        <f t="shared" si="15"/>
        <v>0.8033308292</v>
      </c>
    </row>
    <row r="132" ht="15.75" customHeight="1">
      <c r="A132" s="5" t="s">
        <v>11</v>
      </c>
      <c r="B132" s="8">
        <v>1188.07</v>
      </c>
      <c r="C132" s="8">
        <v>1175.25</v>
      </c>
      <c r="D132" s="8">
        <v>1176.86</v>
      </c>
      <c r="E132" s="8">
        <v>1177.58</v>
      </c>
      <c r="F132" s="8">
        <v>1187.76</v>
      </c>
      <c r="G132" s="8">
        <v>1174.15</v>
      </c>
      <c r="H132" s="8">
        <v>1173.69</v>
      </c>
      <c r="I132" s="8">
        <v>1175.17</v>
      </c>
      <c r="J132" s="8">
        <v>1181.22</v>
      </c>
      <c r="K132" s="8">
        <v>1177.88</v>
      </c>
      <c r="L132" s="3">
        <v>1175.19</v>
      </c>
      <c r="M132" s="1"/>
      <c r="N132" s="7">
        <f t="shared" si="13"/>
        <v>1178.438182</v>
      </c>
      <c r="O132" s="7">
        <f t="shared" si="14"/>
        <v>5.131036578</v>
      </c>
      <c r="P132" s="3">
        <f t="shared" si="15"/>
        <v>0.4354099058</v>
      </c>
    </row>
    <row r="133" ht="15.75" customHeight="1">
      <c r="A133" s="5" t="s">
        <v>12</v>
      </c>
      <c r="B133" s="8">
        <v>2339.8</v>
      </c>
      <c r="C133" s="8">
        <v>2472.12</v>
      </c>
      <c r="D133" s="8">
        <v>2436.74</v>
      </c>
      <c r="E133" s="8">
        <v>2429.31</v>
      </c>
      <c r="F133" s="8">
        <v>2467.97</v>
      </c>
      <c r="G133" s="8">
        <v>2453.78</v>
      </c>
      <c r="H133" s="8">
        <v>2416.39</v>
      </c>
      <c r="I133" s="8">
        <v>2417.67</v>
      </c>
      <c r="J133" s="8">
        <v>2443.66</v>
      </c>
      <c r="K133" s="8">
        <v>2416.5</v>
      </c>
      <c r="L133" s="3">
        <v>2381.22</v>
      </c>
      <c r="M133" s="1"/>
      <c r="N133" s="7">
        <f t="shared" si="13"/>
        <v>2425.014545</v>
      </c>
      <c r="O133" s="7">
        <f t="shared" si="14"/>
        <v>38.43883462</v>
      </c>
      <c r="P133" s="3">
        <f t="shared" si="15"/>
        <v>1.585097075</v>
      </c>
    </row>
    <row r="134" ht="15.75" customHeight="1">
      <c r="A134" s="5" t="s">
        <v>13</v>
      </c>
      <c r="B134" s="8">
        <v>4098.72</v>
      </c>
      <c r="C134" s="8">
        <v>4262.32</v>
      </c>
      <c r="D134" s="8">
        <v>4118.62</v>
      </c>
      <c r="E134" s="8">
        <v>4194.63</v>
      </c>
      <c r="F134" s="8">
        <v>4186.02</v>
      </c>
      <c r="G134" s="8">
        <v>4198.24</v>
      </c>
      <c r="H134" s="8">
        <v>4176.58</v>
      </c>
      <c r="I134" s="8">
        <v>4133.3</v>
      </c>
      <c r="J134" s="8">
        <v>4142.98</v>
      </c>
      <c r="K134" s="8">
        <v>4095.33</v>
      </c>
      <c r="L134" s="3">
        <v>4235.43</v>
      </c>
      <c r="M134" s="1"/>
      <c r="N134" s="7">
        <f t="shared" si="13"/>
        <v>4167.47</v>
      </c>
      <c r="O134" s="7">
        <f t="shared" si="14"/>
        <v>54.59949707</v>
      </c>
      <c r="P134" s="3">
        <f t="shared" si="15"/>
        <v>1.310135336</v>
      </c>
    </row>
    <row r="135" ht="15.75" customHeight="1">
      <c r="A135" s="5" t="s">
        <v>14</v>
      </c>
      <c r="B135" s="8">
        <v>7812.35</v>
      </c>
      <c r="C135" s="8">
        <v>7759.58</v>
      </c>
      <c r="D135" s="8">
        <v>7748.8</v>
      </c>
      <c r="E135" s="8">
        <v>7791.29</v>
      </c>
      <c r="F135" s="8">
        <v>7757.38</v>
      </c>
      <c r="G135" s="8">
        <v>7789.8</v>
      </c>
      <c r="H135" s="8">
        <v>7772.65</v>
      </c>
      <c r="I135" s="8">
        <v>7744.78</v>
      </c>
      <c r="J135" s="8">
        <v>7808.55</v>
      </c>
      <c r="K135" s="8">
        <v>7782.86</v>
      </c>
      <c r="L135" s="3">
        <v>7811.18</v>
      </c>
      <c r="M135" s="1"/>
      <c r="N135" s="7">
        <f t="shared" si="13"/>
        <v>7779.929091</v>
      </c>
      <c r="O135" s="7">
        <f t="shared" si="14"/>
        <v>25.02398348</v>
      </c>
      <c r="P135" s="3">
        <f t="shared" si="15"/>
        <v>0.3216479634</v>
      </c>
    </row>
    <row r="136" ht="15.75" customHeight="1">
      <c r="A136" s="5" t="s">
        <v>15</v>
      </c>
      <c r="B136" s="8">
        <v>15048.2</v>
      </c>
      <c r="C136" s="8">
        <v>15177.27</v>
      </c>
      <c r="D136" s="8">
        <v>14996.39</v>
      </c>
      <c r="E136" s="8">
        <v>15058.31</v>
      </c>
      <c r="F136" s="8">
        <v>15022.7</v>
      </c>
      <c r="G136" s="8">
        <v>15057.26</v>
      </c>
      <c r="H136" s="8">
        <v>14992.03</v>
      </c>
      <c r="I136" s="8">
        <v>15168.91</v>
      </c>
      <c r="J136" s="8">
        <v>15044.11</v>
      </c>
      <c r="K136" s="8">
        <v>15025.36</v>
      </c>
      <c r="L136" s="3">
        <v>15011.81</v>
      </c>
      <c r="M136" s="1"/>
      <c r="N136" s="7">
        <f t="shared" si="13"/>
        <v>15054.75909</v>
      </c>
      <c r="O136" s="7">
        <f t="shared" si="14"/>
        <v>62.68432586</v>
      </c>
      <c r="P136" s="3">
        <f t="shared" si="15"/>
        <v>0.4163754829</v>
      </c>
    </row>
    <row r="137" ht="15.75" customHeight="1">
      <c r="A137" s="5" t="s">
        <v>16</v>
      </c>
      <c r="B137" s="8">
        <v>29659.2</v>
      </c>
      <c r="C137" s="8">
        <v>29568.9</v>
      </c>
      <c r="D137" s="8">
        <v>29413.39</v>
      </c>
      <c r="E137" s="8">
        <v>29634.04</v>
      </c>
      <c r="F137" s="8">
        <v>29538.75</v>
      </c>
      <c r="G137" s="8">
        <v>29637.87</v>
      </c>
      <c r="H137" s="8">
        <v>29436.66</v>
      </c>
      <c r="I137" s="8">
        <v>29589.01</v>
      </c>
      <c r="J137" s="8">
        <v>29444.6</v>
      </c>
      <c r="K137" s="8">
        <v>29382.74</v>
      </c>
      <c r="L137" s="3">
        <v>29323.78</v>
      </c>
      <c r="M137" s="1"/>
      <c r="N137" s="7">
        <f t="shared" si="13"/>
        <v>29511.72182</v>
      </c>
      <c r="O137" s="7">
        <f t="shared" si="14"/>
        <v>115.9161091</v>
      </c>
      <c r="P137" s="3">
        <f t="shared" si="15"/>
        <v>0.3927798922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93.16</v>
      </c>
      <c r="C145" s="8">
        <v>93.85</v>
      </c>
      <c r="D145" s="8">
        <v>93.67</v>
      </c>
      <c r="E145" s="8">
        <v>92.97</v>
      </c>
      <c r="F145" s="8">
        <v>94.23</v>
      </c>
      <c r="G145" s="8">
        <v>93.05</v>
      </c>
      <c r="H145" s="8">
        <v>93.81</v>
      </c>
      <c r="I145" s="8">
        <v>93.69</v>
      </c>
      <c r="J145" s="8">
        <v>93.31</v>
      </c>
      <c r="K145" s="8">
        <v>93.89</v>
      </c>
      <c r="L145" s="3">
        <v>93.71</v>
      </c>
      <c r="M145" s="1"/>
      <c r="N145" s="7">
        <f t="shared" ref="N145:N165" si="16">AVERAGE(B145:L145)</f>
        <v>93.57636364</v>
      </c>
      <c r="O145" s="7">
        <f t="shared" ref="O145:O165" si="17">STDEV(B145:L145)</f>
        <v>0.3979515731</v>
      </c>
      <c r="P145" s="3">
        <f t="shared" ref="P145:P165" si="18">O145/N145*100</f>
        <v>0.4252693283</v>
      </c>
    </row>
    <row r="146" ht="15.75" customHeight="1">
      <c r="A146" s="5">
        <v>2.0</v>
      </c>
      <c r="B146" s="8">
        <v>91.18</v>
      </c>
      <c r="C146" s="8">
        <v>91.52</v>
      </c>
      <c r="D146" s="8">
        <v>91.45</v>
      </c>
      <c r="E146" s="8">
        <v>90.55</v>
      </c>
      <c r="F146" s="8">
        <v>92.22</v>
      </c>
      <c r="G146" s="8">
        <v>91.31</v>
      </c>
      <c r="H146" s="8">
        <v>91.43</v>
      </c>
      <c r="I146" s="8">
        <v>92.14</v>
      </c>
      <c r="J146" s="8">
        <v>90.73</v>
      </c>
      <c r="K146" s="8">
        <v>91.39</v>
      </c>
      <c r="L146" s="3">
        <v>91.62</v>
      </c>
      <c r="M146" s="1"/>
      <c r="N146" s="7">
        <f t="shared" si="16"/>
        <v>91.41272727</v>
      </c>
      <c r="O146" s="7">
        <f t="shared" si="17"/>
        <v>0.5012402799</v>
      </c>
      <c r="P146" s="3">
        <f t="shared" si="18"/>
        <v>0.5483265786</v>
      </c>
    </row>
    <row r="147" ht="15.75" customHeight="1">
      <c r="A147" s="5">
        <v>4.0</v>
      </c>
      <c r="B147" s="8">
        <v>15.7</v>
      </c>
      <c r="C147" s="8">
        <v>15.4</v>
      </c>
      <c r="D147" s="8">
        <v>15.11</v>
      </c>
      <c r="E147" s="8">
        <v>15.12</v>
      </c>
      <c r="F147" s="8">
        <v>17.87</v>
      </c>
      <c r="G147" s="8">
        <v>15.28</v>
      </c>
      <c r="H147" s="8">
        <v>15.45</v>
      </c>
      <c r="I147" s="8">
        <v>15.1</v>
      </c>
      <c r="J147" s="8">
        <v>15.81</v>
      </c>
      <c r="K147" s="8">
        <v>15.4</v>
      </c>
      <c r="L147" s="3">
        <v>15.83</v>
      </c>
      <c r="M147" s="1"/>
      <c r="N147" s="7">
        <f t="shared" si="16"/>
        <v>15.64272727</v>
      </c>
      <c r="O147" s="7">
        <f t="shared" si="17"/>
        <v>0.7851890334</v>
      </c>
      <c r="P147" s="3">
        <f t="shared" si="18"/>
        <v>5.019514946</v>
      </c>
    </row>
    <row r="148" ht="15.75" customHeight="1">
      <c r="A148" s="5">
        <v>8.0</v>
      </c>
      <c r="B148" s="8">
        <v>15.97</v>
      </c>
      <c r="C148" s="8">
        <v>15.67</v>
      </c>
      <c r="D148" s="8">
        <v>15.63</v>
      </c>
      <c r="E148" s="8">
        <v>15.58</v>
      </c>
      <c r="F148" s="8">
        <v>18.14</v>
      </c>
      <c r="G148" s="8">
        <v>16.03</v>
      </c>
      <c r="H148" s="8">
        <v>15.68</v>
      </c>
      <c r="I148" s="8">
        <v>15.52</v>
      </c>
      <c r="J148" s="8">
        <v>16.12</v>
      </c>
      <c r="K148" s="8">
        <v>15.76</v>
      </c>
      <c r="L148" s="3">
        <v>16.28</v>
      </c>
      <c r="M148" s="1"/>
      <c r="N148" s="7">
        <f t="shared" si="16"/>
        <v>16.03454545</v>
      </c>
      <c r="O148" s="7">
        <f t="shared" si="17"/>
        <v>0.7398427351</v>
      </c>
      <c r="P148" s="3">
        <f t="shared" si="18"/>
        <v>4.614054931</v>
      </c>
    </row>
    <row r="149" ht="15.75" customHeight="1">
      <c r="A149" s="5">
        <v>16.0</v>
      </c>
      <c r="B149" s="8">
        <v>16.24</v>
      </c>
      <c r="C149" s="8">
        <v>15.74</v>
      </c>
      <c r="D149" s="8">
        <v>15.54</v>
      </c>
      <c r="E149" s="8">
        <v>15.67</v>
      </c>
      <c r="F149" s="8">
        <v>18.83</v>
      </c>
      <c r="G149" s="8">
        <v>15.57</v>
      </c>
      <c r="H149" s="8">
        <v>15.75</v>
      </c>
      <c r="I149" s="8">
        <v>15.59</v>
      </c>
      <c r="J149" s="8">
        <v>16.03</v>
      </c>
      <c r="K149" s="8">
        <v>15.76</v>
      </c>
      <c r="L149" s="3">
        <v>16.11</v>
      </c>
      <c r="M149" s="1"/>
      <c r="N149" s="7">
        <f t="shared" si="16"/>
        <v>16.07545455</v>
      </c>
      <c r="O149" s="7">
        <f t="shared" si="17"/>
        <v>0.9422352534</v>
      </c>
      <c r="P149" s="3">
        <f t="shared" si="18"/>
        <v>5.86132884</v>
      </c>
    </row>
    <row r="150" ht="15.75" customHeight="1">
      <c r="A150" s="5">
        <v>32.0</v>
      </c>
      <c r="B150" s="8">
        <v>89.65</v>
      </c>
      <c r="C150" s="8">
        <v>88.22</v>
      </c>
      <c r="D150" s="8">
        <v>89.57</v>
      </c>
      <c r="E150" s="8">
        <v>89.53</v>
      </c>
      <c r="F150" s="8">
        <v>89.24</v>
      </c>
      <c r="G150" s="8">
        <v>88.1</v>
      </c>
      <c r="H150" s="8">
        <v>88.35</v>
      </c>
      <c r="I150" s="8">
        <v>89.01</v>
      </c>
      <c r="J150" s="8">
        <v>88.72</v>
      </c>
      <c r="K150" s="8">
        <v>88.75</v>
      </c>
      <c r="L150" s="3">
        <v>88.25</v>
      </c>
      <c r="M150" s="1"/>
      <c r="N150" s="7">
        <f t="shared" si="16"/>
        <v>88.85363636</v>
      </c>
      <c r="O150" s="7">
        <f t="shared" si="17"/>
        <v>0.5826366402</v>
      </c>
      <c r="P150" s="3">
        <f t="shared" si="18"/>
        <v>0.6557262753</v>
      </c>
    </row>
    <row r="151" ht="15.75" customHeight="1">
      <c r="A151" s="5">
        <v>64.0</v>
      </c>
      <c r="B151" s="8">
        <v>19.13</v>
      </c>
      <c r="C151" s="8">
        <v>18.94</v>
      </c>
      <c r="D151" s="8">
        <v>18.66</v>
      </c>
      <c r="E151" s="8">
        <v>19.07</v>
      </c>
      <c r="F151" s="8">
        <v>21.41</v>
      </c>
      <c r="G151" s="8">
        <v>18.58</v>
      </c>
      <c r="H151" s="8">
        <v>18.69</v>
      </c>
      <c r="I151" s="8">
        <v>18.29</v>
      </c>
      <c r="J151" s="8">
        <v>18.64</v>
      </c>
      <c r="K151" s="8">
        <v>18.78</v>
      </c>
      <c r="L151" s="3">
        <v>18.96</v>
      </c>
      <c r="M151" s="1"/>
      <c r="N151" s="7">
        <f t="shared" si="16"/>
        <v>19.01363636</v>
      </c>
      <c r="O151" s="7">
        <f t="shared" si="17"/>
        <v>0.8308582638</v>
      </c>
      <c r="P151" s="3">
        <f t="shared" si="18"/>
        <v>4.369802009</v>
      </c>
    </row>
    <row r="152" ht="15.75" customHeight="1">
      <c r="A152" s="5">
        <v>128.0</v>
      </c>
      <c r="B152" s="8">
        <v>23.42</v>
      </c>
      <c r="C152" s="8">
        <v>23.15</v>
      </c>
      <c r="D152" s="8">
        <v>22.71</v>
      </c>
      <c r="E152" s="8">
        <v>22.79</v>
      </c>
      <c r="F152" s="8">
        <v>25.09</v>
      </c>
      <c r="G152" s="8">
        <v>22.86</v>
      </c>
      <c r="H152" s="8">
        <v>23.21</v>
      </c>
      <c r="I152" s="8">
        <v>22.66</v>
      </c>
      <c r="J152" s="8">
        <v>22.58</v>
      </c>
      <c r="K152" s="8">
        <v>23.11</v>
      </c>
      <c r="L152" s="3">
        <v>23.12</v>
      </c>
      <c r="M152" s="1"/>
      <c r="N152" s="7">
        <f t="shared" si="16"/>
        <v>23.15454545</v>
      </c>
      <c r="O152" s="7">
        <f t="shared" si="17"/>
        <v>0.6938784279</v>
      </c>
      <c r="P152" s="3">
        <f t="shared" si="18"/>
        <v>2.996726622</v>
      </c>
    </row>
    <row r="153" ht="15.75" customHeight="1">
      <c r="A153" s="5">
        <v>256.0</v>
      </c>
      <c r="B153" s="8">
        <v>30.17</v>
      </c>
      <c r="C153" s="8">
        <v>29.81</v>
      </c>
      <c r="D153" s="8">
        <v>29.28</v>
      </c>
      <c r="E153" s="8">
        <v>29.39</v>
      </c>
      <c r="F153" s="8">
        <v>31.62</v>
      </c>
      <c r="G153" s="8">
        <v>29.43</v>
      </c>
      <c r="H153" s="8">
        <v>29.76</v>
      </c>
      <c r="I153" s="8">
        <v>29.24</v>
      </c>
      <c r="J153" s="8">
        <v>29.13</v>
      </c>
      <c r="K153" s="8">
        <v>29.64</v>
      </c>
      <c r="L153" s="3">
        <v>29.6</v>
      </c>
      <c r="M153" s="1"/>
      <c r="N153" s="7">
        <f t="shared" si="16"/>
        <v>29.73363636</v>
      </c>
      <c r="O153" s="7">
        <f t="shared" si="17"/>
        <v>0.6932571345</v>
      </c>
      <c r="P153" s="3">
        <f t="shared" si="18"/>
        <v>2.331558529</v>
      </c>
    </row>
    <row r="154" ht="15.75" customHeight="1">
      <c r="A154" s="5">
        <v>512.0</v>
      </c>
      <c r="B154" s="8">
        <v>43.47</v>
      </c>
      <c r="C154" s="8">
        <v>43.39</v>
      </c>
      <c r="D154" s="8">
        <v>42.83</v>
      </c>
      <c r="E154" s="8">
        <v>43.02</v>
      </c>
      <c r="F154" s="8">
        <v>44.93</v>
      </c>
      <c r="G154" s="8">
        <v>42.96</v>
      </c>
      <c r="H154" s="8">
        <v>43.35</v>
      </c>
      <c r="I154" s="8">
        <v>42.84</v>
      </c>
      <c r="J154" s="8">
        <v>42.65</v>
      </c>
      <c r="K154" s="8">
        <v>43.04</v>
      </c>
      <c r="L154" s="3">
        <v>43.03</v>
      </c>
      <c r="M154" s="1"/>
      <c r="N154" s="7">
        <f t="shared" si="16"/>
        <v>43.22818182</v>
      </c>
      <c r="O154" s="7">
        <f t="shared" si="17"/>
        <v>0.6188023623</v>
      </c>
      <c r="P154" s="3">
        <f t="shared" si="18"/>
        <v>1.431479041</v>
      </c>
    </row>
    <row r="155" ht="15.75" customHeight="1">
      <c r="A155" s="5" t="s">
        <v>6</v>
      </c>
      <c r="B155" s="8">
        <v>72.43</v>
      </c>
      <c r="C155" s="8">
        <v>71.81</v>
      </c>
      <c r="D155" s="8">
        <v>71.67</v>
      </c>
      <c r="E155" s="8">
        <v>72.16</v>
      </c>
      <c r="F155" s="8">
        <v>76.14</v>
      </c>
      <c r="G155" s="8">
        <v>71.69</v>
      </c>
      <c r="H155" s="8">
        <v>72.11</v>
      </c>
      <c r="I155" s="8">
        <v>71.91</v>
      </c>
      <c r="J155" s="8">
        <v>71.73</v>
      </c>
      <c r="K155" s="8">
        <v>71.78</v>
      </c>
      <c r="L155" s="3">
        <v>71.74</v>
      </c>
      <c r="M155" s="1"/>
      <c r="N155" s="7">
        <f t="shared" si="16"/>
        <v>72.28818182</v>
      </c>
      <c r="O155" s="7">
        <f t="shared" si="17"/>
        <v>1.299490809</v>
      </c>
      <c r="P155" s="3">
        <f t="shared" si="18"/>
        <v>1.797653194</v>
      </c>
    </row>
    <row r="156" ht="15.75" customHeight="1">
      <c r="A156" s="5" t="s">
        <v>7</v>
      </c>
      <c r="B156" s="8">
        <v>209.58</v>
      </c>
      <c r="C156" s="8">
        <v>209.3</v>
      </c>
      <c r="D156" s="8">
        <v>206.9</v>
      </c>
      <c r="E156" s="8">
        <v>207.52</v>
      </c>
      <c r="F156" s="8">
        <v>207.17</v>
      </c>
      <c r="G156" s="8">
        <v>208.27</v>
      </c>
      <c r="H156" s="8">
        <v>208.79</v>
      </c>
      <c r="I156" s="8">
        <v>209.44</v>
      </c>
      <c r="J156" s="8">
        <v>207.54</v>
      </c>
      <c r="K156" s="8">
        <v>208.05</v>
      </c>
      <c r="L156" s="3">
        <v>207.93</v>
      </c>
      <c r="M156" s="1"/>
      <c r="N156" s="7">
        <f t="shared" si="16"/>
        <v>208.2263636</v>
      </c>
      <c r="O156" s="7">
        <f t="shared" si="17"/>
        <v>0.934968157</v>
      </c>
      <c r="P156" s="3">
        <f t="shared" si="18"/>
        <v>0.4490152643</v>
      </c>
    </row>
    <row r="157" ht="15.75" customHeight="1">
      <c r="A157" s="5" t="s">
        <v>8</v>
      </c>
      <c r="B157" s="8">
        <v>276.49</v>
      </c>
      <c r="C157" s="8">
        <v>277.06</v>
      </c>
      <c r="D157" s="8">
        <v>276.21</v>
      </c>
      <c r="E157" s="8">
        <v>290.15</v>
      </c>
      <c r="F157" s="8">
        <v>276.74</v>
      </c>
      <c r="G157" s="8">
        <v>276.64</v>
      </c>
      <c r="H157" s="8">
        <v>277.14</v>
      </c>
      <c r="I157" s="8">
        <v>276.97</v>
      </c>
      <c r="J157" s="8">
        <v>277.53</v>
      </c>
      <c r="K157" s="8">
        <v>277.3</v>
      </c>
      <c r="L157" s="3">
        <v>276.9</v>
      </c>
      <c r="M157" s="1"/>
      <c r="N157" s="7">
        <f t="shared" si="16"/>
        <v>278.1027273</v>
      </c>
      <c r="O157" s="7">
        <f t="shared" si="17"/>
        <v>4.01288946</v>
      </c>
      <c r="P157" s="3">
        <f t="shared" si="18"/>
        <v>1.442952214</v>
      </c>
    </row>
    <row r="158" ht="15.75" customHeight="1">
      <c r="A158" s="5" t="s">
        <v>9</v>
      </c>
      <c r="B158" s="8">
        <v>452.55</v>
      </c>
      <c r="C158" s="8">
        <v>466.4</v>
      </c>
      <c r="D158" s="8">
        <v>457.36</v>
      </c>
      <c r="E158" s="8">
        <v>455.14</v>
      </c>
      <c r="F158" s="8">
        <v>465.87</v>
      </c>
      <c r="G158" s="8">
        <v>452.03</v>
      </c>
      <c r="H158" s="8">
        <v>459.03</v>
      </c>
      <c r="I158" s="8">
        <v>449.44</v>
      </c>
      <c r="J158" s="8">
        <v>458.81</v>
      </c>
      <c r="K158" s="8">
        <v>456.61</v>
      </c>
      <c r="L158" s="3">
        <v>450.13</v>
      </c>
      <c r="M158" s="1"/>
      <c r="N158" s="7">
        <f t="shared" si="16"/>
        <v>456.67</v>
      </c>
      <c r="O158" s="7">
        <f t="shared" si="17"/>
        <v>5.708162577</v>
      </c>
      <c r="P158" s="3">
        <f t="shared" si="18"/>
        <v>1.249953484</v>
      </c>
    </row>
    <row r="159" ht="15.75" customHeight="1">
      <c r="A159" s="5" t="s">
        <v>10</v>
      </c>
      <c r="B159" s="8">
        <v>1445.02</v>
      </c>
      <c r="C159" s="8">
        <v>1445.25</v>
      </c>
      <c r="D159" s="8">
        <v>1444.99</v>
      </c>
      <c r="E159" s="8">
        <v>1449.47</v>
      </c>
      <c r="F159" s="8">
        <v>1447.97</v>
      </c>
      <c r="G159" s="8">
        <v>1449.67</v>
      </c>
      <c r="H159" s="8">
        <v>1448.65</v>
      </c>
      <c r="I159" s="8">
        <v>1444.96</v>
      </c>
      <c r="J159" s="8">
        <v>1447.98</v>
      </c>
      <c r="K159" s="8">
        <v>1455.5</v>
      </c>
      <c r="L159" s="3">
        <v>1449.23</v>
      </c>
      <c r="M159" s="1"/>
      <c r="N159" s="7">
        <f t="shared" si="16"/>
        <v>1448.062727</v>
      </c>
      <c r="O159" s="7">
        <f t="shared" si="17"/>
        <v>3.127903742</v>
      </c>
      <c r="P159" s="3">
        <f t="shared" si="18"/>
        <v>0.2160060944</v>
      </c>
    </row>
    <row r="160" ht="15.75" customHeight="1">
      <c r="A160" s="5" t="s">
        <v>11</v>
      </c>
      <c r="B160" s="8">
        <v>2341.49</v>
      </c>
      <c r="C160" s="8">
        <v>2354.59</v>
      </c>
      <c r="D160" s="8">
        <v>2357.29</v>
      </c>
      <c r="E160" s="8">
        <v>2365.08</v>
      </c>
      <c r="F160" s="8">
        <v>2356.35</v>
      </c>
      <c r="G160" s="8">
        <v>2361.09</v>
      </c>
      <c r="H160" s="8">
        <v>2334.01</v>
      </c>
      <c r="I160" s="8">
        <v>2366.03</v>
      </c>
      <c r="J160" s="8">
        <v>2381.32</v>
      </c>
      <c r="K160" s="8">
        <v>2353.8</v>
      </c>
      <c r="L160" s="3">
        <v>2344.95</v>
      </c>
      <c r="M160" s="1"/>
      <c r="N160" s="7">
        <f t="shared" si="16"/>
        <v>2356</v>
      </c>
      <c r="O160" s="7">
        <f t="shared" si="17"/>
        <v>12.94169695</v>
      </c>
      <c r="P160" s="3">
        <f t="shared" si="18"/>
        <v>0.54930802</v>
      </c>
    </row>
    <row r="161" ht="15.75" customHeight="1">
      <c r="A161" s="5" t="s">
        <v>12</v>
      </c>
      <c r="B161" s="8">
        <v>4654.48</v>
      </c>
      <c r="C161" s="8">
        <v>4430.46</v>
      </c>
      <c r="D161" s="8">
        <v>4531.9</v>
      </c>
      <c r="E161" s="8">
        <v>4590.94</v>
      </c>
      <c r="F161" s="8">
        <v>4534.03</v>
      </c>
      <c r="G161" s="8">
        <v>4490.71</v>
      </c>
      <c r="H161" s="8">
        <v>4553.45</v>
      </c>
      <c r="I161" s="8">
        <v>4744.65</v>
      </c>
      <c r="J161" s="8">
        <v>4840.08</v>
      </c>
      <c r="K161" s="8">
        <v>4588.75</v>
      </c>
      <c r="L161" s="3">
        <v>4666.92</v>
      </c>
      <c r="M161" s="1"/>
      <c r="N161" s="7">
        <f t="shared" si="16"/>
        <v>4602.397273</v>
      </c>
      <c r="O161" s="7">
        <f t="shared" si="17"/>
        <v>117.4727563</v>
      </c>
      <c r="P161" s="3">
        <f t="shared" si="18"/>
        <v>2.552425386</v>
      </c>
    </row>
    <row r="162" ht="15.75" customHeight="1">
      <c r="A162" s="5" t="s">
        <v>13</v>
      </c>
      <c r="B162" s="8">
        <v>7706.87</v>
      </c>
      <c r="C162" s="8">
        <v>7546.7</v>
      </c>
      <c r="D162" s="8">
        <v>7697.43</v>
      </c>
      <c r="E162" s="8">
        <v>7717.2</v>
      </c>
      <c r="F162" s="8">
        <v>7481.98</v>
      </c>
      <c r="G162" s="8">
        <v>7452.36</v>
      </c>
      <c r="H162" s="8">
        <v>7491.24</v>
      </c>
      <c r="I162" s="8">
        <v>7645.79</v>
      </c>
      <c r="J162" s="8">
        <v>7451.58</v>
      </c>
      <c r="K162" s="8">
        <v>7559.59</v>
      </c>
      <c r="L162" s="3">
        <v>7561.38</v>
      </c>
      <c r="M162" s="1"/>
      <c r="N162" s="7">
        <f t="shared" si="16"/>
        <v>7573.829091</v>
      </c>
      <c r="O162" s="7">
        <f t="shared" si="17"/>
        <v>102.3529047</v>
      </c>
      <c r="P162" s="3">
        <f t="shared" si="18"/>
        <v>1.351402356</v>
      </c>
    </row>
    <row r="163" ht="15.75" customHeight="1">
      <c r="A163" s="5" t="s">
        <v>14</v>
      </c>
      <c r="B163" s="8">
        <v>12976.77</v>
      </c>
      <c r="C163" s="8">
        <v>12991.73</v>
      </c>
      <c r="D163" s="8">
        <v>13015.26</v>
      </c>
      <c r="E163" s="8">
        <v>13061.69</v>
      </c>
      <c r="F163" s="8">
        <v>12997.63</v>
      </c>
      <c r="G163" s="8">
        <v>12977.5</v>
      </c>
      <c r="H163" s="8">
        <v>12910.98</v>
      </c>
      <c r="I163" s="8">
        <v>13004.9</v>
      </c>
      <c r="J163" s="8">
        <v>12972.03</v>
      </c>
      <c r="K163" s="8">
        <v>12907.52</v>
      </c>
      <c r="L163" s="3">
        <v>13062.15</v>
      </c>
      <c r="M163" s="1"/>
      <c r="N163" s="7">
        <f t="shared" si="16"/>
        <v>12988.92364</v>
      </c>
      <c r="O163" s="7">
        <f t="shared" si="17"/>
        <v>49.95491613</v>
      </c>
      <c r="P163" s="3">
        <f t="shared" si="18"/>
        <v>0.3845962724</v>
      </c>
    </row>
    <row r="164" ht="15.75" customHeight="1">
      <c r="A164" s="5" t="s">
        <v>15</v>
      </c>
      <c r="B164" s="8">
        <v>24621.02</v>
      </c>
      <c r="C164" s="8">
        <v>24644.47</v>
      </c>
      <c r="D164" s="8">
        <v>24608.83</v>
      </c>
      <c r="E164" s="8">
        <v>24672.31</v>
      </c>
      <c r="F164" s="8">
        <v>24638.31</v>
      </c>
      <c r="G164" s="8">
        <v>24609.41</v>
      </c>
      <c r="H164" s="8">
        <v>24730.55</v>
      </c>
      <c r="I164" s="8">
        <v>24695.92</v>
      </c>
      <c r="J164" s="8">
        <v>24658.01</v>
      </c>
      <c r="K164" s="8">
        <v>24677.71</v>
      </c>
      <c r="L164" s="3">
        <v>45400.28</v>
      </c>
      <c r="M164" s="1"/>
      <c r="N164" s="7">
        <f t="shared" si="16"/>
        <v>26541.52909</v>
      </c>
      <c r="O164" s="7">
        <f t="shared" si="17"/>
        <v>6254.851645</v>
      </c>
      <c r="P164" s="3">
        <f t="shared" si="18"/>
        <v>23.5662822</v>
      </c>
    </row>
    <row r="165" ht="15.75" customHeight="1">
      <c r="A165" s="5" t="s">
        <v>16</v>
      </c>
      <c r="B165" s="8">
        <v>48000.66</v>
      </c>
      <c r="C165" s="8">
        <v>47764.7</v>
      </c>
      <c r="D165" s="8">
        <v>48169.56</v>
      </c>
      <c r="E165" s="8">
        <v>48113.63</v>
      </c>
      <c r="F165" s="8">
        <v>47863.52</v>
      </c>
      <c r="G165" s="8">
        <v>48245.5</v>
      </c>
      <c r="H165" s="8">
        <v>47905.68</v>
      </c>
      <c r="I165" s="8">
        <v>48089.81</v>
      </c>
      <c r="J165" s="8">
        <v>47921.04</v>
      </c>
      <c r="K165" s="8">
        <v>48100.33</v>
      </c>
      <c r="L165" s="3">
        <v>49235.46</v>
      </c>
      <c r="M165" s="1"/>
      <c r="N165" s="7">
        <f t="shared" si="16"/>
        <v>48128.17182</v>
      </c>
      <c r="O165" s="7">
        <f t="shared" si="17"/>
        <v>394.314858</v>
      </c>
      <c r="P165" s="3">
        <f t="shared" si="18"/>
        <v>0.8193015506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20.1</v>
      </c>
      <c r="C173" s="3">
        <v>18.8</v>
      </c>
      <c r="D173" s="3">
        <v>19.96</v>
      </c>
      <c r="E173" s="3">
        <v>20.3</v>
      </c>
      <c r="F173" s="3">
        <v>20.58</v>
      </c>
      <c r="G173" s="3">
        <v>19.06</v>
      </c>
      <c r="H173" s="3">
        <v>19.57</v>
      </c>
      <c r="I173" s="3">
        <v>19.37</v>
      </c>
      <c r="J173" s="3">
        <v>19.46</v>
      </c>
      <c r="K173" s="3">
        <v>20.29</v>
      </c>
      <c r="L173" s="3">
        <v>19.36</v>
      </c>
      <c r="M173" s="1"/>
      <c r="N173" s="7">
        <f t="shared" ref="N173:N193" si="19">AVERAGE(B173:L173)</f>
        <v>19.71363636</v>
      </c>
      <c r="O173" s="7">
        <f t="shared" ref="O173:O193" si="20">STDEV(B173:L173)</f>
        <v>0.5680364905</v>
      </c>
      <c r="P173" s="3">
        <f t="shared" ref="P173:P193" si="21">O173/N173*100</f>
        <v>2.881439426</v>
      </c>
    </row>
    <row r="174" ht="15.75" customHeight="1">
      <c r="A174" s="5">
        <v>2.0</v>
      </c>
      <c r="B174" s="3">
        <v>16.84</v>
      </c>
      <c r="C174" s="3">
        <v>14.7</v>
      </c>
      <c r="D174" s="3">
        <v>15.89</v>
      </c>
      <c r="E174" s="3">
        <v>16.76</v>
      </c>
      <c r="F174" s="3">
        <v>15.67</v>
      </c>
      <c r="G174" s="3">
        <v>18.57</v>
      </c>
      <c r="H174" s="3">
        <v>15.47</v>
      </c>
      <c r="I174" s="3">
        <v>15.34</v>
      </c>
      <c r="J174" s="3">
        <v>15.15</v>
      </c>
      <c r="K174" s="3">
        <v>15.73</v>
      </c>
      <c r="L174" s="3">
        <v>15.39</v>
      </c>
      <c r="M174" s="1"/>
      <c r="N174" s="7">
        <f t="shared" si="19"/>
        <v>15.95545455</v>
      </c>
      <c r="O174" s="7">
        <f t="shared" si="20"/>
        <v>1.07523359</v>
      </c>
      <c r="P174" s="3">
        <f t="shared" si="21"/>
        <v>6.738971847</v>
      </c>
    </row>
    <row r="175" ht="15.75" customHeight="1">
      <c r="A175" s="5">
        <v>4.0</v>
      </c>
      <c r="B175" s="3">
        <v>15.98</v>
      </c>
      <c r="C175" s="3">
        <v>14.63</v>
      </c>
      <c r="D175" s="3">
        <v>16.04</v>
      </c>
      <c r="E175" s="3">
        <v>16.33</v>
      </c>
      <c r="F175" s="3">
        <v>16.05</v>
      </c>
      <c r="G175" s="3">
        <v>14.9</v>
      </c>
      <c r="H175" s="3">
        <v>15.27</v>
      </c>
      <c r="I175" s="3">
        <v>15.4</v>
      </c>
      <c r="J175" s="3">
        <v>15.23</v>
      </c>
      <c r="K175" s="3">
        <v>15.6</v>
      </c>
      <c r="L175" s="3">
        <v>15.38</v>
      </c>
      <c r="M175" s="1"/>
      <c r="N175" s="7">
        <f t="shared" si="19"/>
        <v>15.52818182</v>
      </c>
      <c r="O175" s="7">
        <f t="shared" si="20"/>
        <v>0.5274242729</v>
      </c>
      <c r="P175" s="3">
        <f t="shared" si="21"/>
        <v>3.396561678</v>
      </c>
    </row>
    <row r="176" ht="15.75" customHeight="1">
      <c r="A176" s="5">
        <v>8.0</v>
      </c>
      <c r="B176" s="3">
        <v>16.42</v>
      </c>
      <c r="C176" s="3">
        <v>15.31</v>
      </c>
      <c r="D176" s="3">
        <v>16.45</v>
      </c>
      <c r="E176" s="3">
        <v>16.87</v>
      </c>
      <c r="F176" s="3">
        <v>16.33</v>
      </c>
      <c r="G176" s="3">
        <v>15.42</v>
      </c>
      <c r="H176" s="3">
        <v>15.81</v>
      </c>
      <c r="I176" s="3">
        <v>15.75</v>
      </c>
      <c r="J176" s="3">
        <v>15.71</v>
      </c>
      <c r="K176" s="3">
        <v>16.02</v>
      </c>
      <c r="L176" s="3">
        <v>15.87</v>
      </c>
      <c r="M176" s="1"/>
      <c r="N176" s="7">
        <f t="shared" si="19"/>
        <v>15.99636364</v>
      </c>
      <c r="O176" s="7">
        <f t="shared" si="20"/>
        <v>0.4750846814</v>
      </c>
      <c r="P176" s="3">
        <f t="shared" si="21"/>
        <v>2.969954249</v>
      </c>
    </row>
    <row r="177" ht="15.75" customHeight="1">
      <c r="A177" s="5">
        <v>16.0</v>
      </c>
      <c r="B177" s="3">
        <v>16.55</v>
      </c>
      <c r="C177" s="3">
        <v>15.26</v>
      </c>
      <c r="D177" s="3">
        <v>16.46</v>
      </c>
      <c r="E177" s="3">
        <v>16.96</v>
      </c>
      <c r="F177" s="3">
        <v>16.21</v>
      </c>
      <c r="G177" s="3">
        <v>15.45</v>
      </c>
      <c r="H177" s="3">
        <v>16.12</v>
      </c>
      <c r="I177" s="3">
        <v>15.92</v>
      </c>
      <c r="J177" s="3">
        <v>15.74</v>
      </c>
      <c r="K177" s="3">
        <v>15.93</v>
      </c>
      <c r="L177" s="3">
        <v>16.0</v>
      </c>
      <c r="M177" s="1"/>
      <c r="N177" s="7">
        <f t="shared" si="19"/>
        <v>16.05454545</v>
      </c>
      <c r="O177" s="7">
        <f t="shared" si="20"/>
        <v>0.4889246084</v>
      </c>
      <c r="P177" s="3">
        <f t="shared" si="21"/>
        <v>3.045396768</v>
      </c>
    </row>
    <row r="178" ht="15.75" customHeight="1">
      <c r="A178" s="5">
        <v>32.0</v>
      </c>
      <c r="B178" s="3">
        <v>17.52</v>
      </c>
      <c r="C178" s="3">
        <v>16.02</v>
      </c>
      <c r="D178" s="3">
        <v>17.15</v>
      </c>
      <c r="E178" s="3">
        <v>18.2</v>
      </c>
      <c r="F178" s="3">
        <v>17.31</v>
      </c>
      <c r="G178" s="3">
        <v>16.73</v>
      </c>
      <c r="H178" s="3">
        <v>16.85</v>
      </c>
      <c r="I178" s="3">
        <v>16.75</v>
      </c>
      <c r="J178" s="3">
        <v>16.88</v>
      </c>
      <c r="K178" s="3">
        <v>16.91</v>
      </c>
      <c r="L178" s="3">
        <v>16.81</v>
      </c>
      <c r="M178" s="1"/>
      <c r="N178" s="7">
        <f t="shared" si="19"/>
        <v>17.01181818</v>
      </c>
      <c r="O178" s="7">
        <f t="shared" si="20"/>
        <v>0.5481207564</v>
      </c>
      <c r="P178" s="3">
        <f t="shared" si="21"/>
        <v>3.221999851</v>
      </c>
    </row>
    <row r="179" ht="15.75" customHeight="1">
      <c r="A179" s="5">
        <v>64.0</v>
      </c>
      <c r="B179" s="3">
        <v>19.86</v>
      </c>
      <c r="C179" s="3">
        <v>18.25</v>
      </c>
      <c r="D179" s="3">
        <v>19.57</v>
      </c>
      <c r="E179" s="3">
        <v>20.13</v>
      </c>
      <c r="F179" s="3">
        <v>19.26</v>
      </c>
      <c r="G179" s="3">
        <v>18.51</v>
      </c>
      <c r="H179" s="3">
        <v>18.94</v>
      </c>
      <c r="I179" s="3">
        <v>19.12</v>
      </c>
      <c r="J179" s="3">
        <v>18.99</v>
      </c>
      <c r="K179" s="3">
        <v>19.02</v>
      </c>
      <c r="L179" s="3">
        <v>18.96</v>
      </c>
      <c r="M179" s="1"/>
      <c r="N179" s="7">
        <f t="shared" si="19"/>
        <v>19.14636364</v>
      </c>
      <c r="O179" s="7">
        <f t="shared" si="20"/>
        <v>0.5473622699</v>
      </c>
      <c r="P179" s="3">
        <f t="shared" si="21"/>
        <v>2.858831475</v>
      </c>
    </row>
    <row r="180" ht="15.75" customHeight="1">
      <c r="A180" s="5">
        <v>128.0</v>
      </c>
      <c r="B180" s="3">
        <v>23.97</v>
      </c>
      <c r="C180" s="3">
        <v>22.39</v>
      </c>
      <c r="D180" s="3">
        <v>23.51</v>
      </c>
      <c r="E180" s="3">
        <v>24.12</v>
      </c>
      <c r="F180" s="3">
        <v>22.69</v>
      </c>
      <c r="G180" s="3">
        <v>22.6</v>
      </c>
      <c r="H180" s="3">
        <v>23.27</v>
      </c>
      <c r="I180" s="3">
        <v>23.06</v>
      </c>
      <c r="J180" s="3">
        <v>23.18</v>
      </c>
      <c r="K180" s="3">
        <v>23.0</v>
      </c>
      <c r="L180" s="3">
        <v>23.13</v>
      </c>
      <c r="M180" s="1"/>
      <c r="N180" s="7">
        <f t="shared" si="19"/>
        <v>23.17454545</v>
      </c>
      <c r="O180" s="7">
        <f t="shared" si="20"/>
        <v>0.5361224419</v>
      </c>
      <c r="P180" s="3">
        <f t="shared" si="21"/>
        <v>2.31341082</v>
      </c>
    </row>
    <row r="181" ht="15.75" customHeight="1">
      <c r="A181" s="5">
        <v>256.0</v>
      </c>
      <c r="B181" s="3">
        <v>29.63</v>
      </c>
      <c r="C181" s="3">
        <v>28.01</v>
      </c>
      <c r="D181" s="3">
        <v>28.72</v>
      </c>
      <c r="E181" s="3">
        <v>29.77</v>
      </c>
      <c r="F181" s="3">
        <v>28.17</v>
      </c>
      <c r="G181" s="3">
        <v>28.31</v>
      </c>
      <c r="H181" s="3">
        <v>28.81</v>
      </c>
      <c r="I181" s="3">
        <v>28.68</v>
      </c>
      <c r="J181" s="3">
        <v>28.79</v>
      </c>
      <c r="K181" s="3">
        <v>28.67</v>
      </c>
      <c r="L181" s="3">
        <v>28.57</v>
      </c>
      <c r="M181" s="1"/>
      <c r="N181" s="7">
        <f t="shared" si="19"/>
        <v>28.73909091</v>
      </c>
      <c r="O181" s="7">
        <f t="shared" si="20"/>
        <v>0.5422998164</v>
      </c>
      <c r="P181" s="3">
        <f t="shared" si="21"/>
        <v>1.886976238</v>
      </c>
    </row>
    <row r="182" ht="15.75" customHeight="1">
      <c r="A182" s="5">
        <v>512.0</v>
      </c>
      <c r="B182" s="3">
        <v>41.79</v>
      </c>
      <c r="C182" s="3">
        <v>40.5</v>
      </c>
      <c r="D182" s="3">
        <v>41.17</v>
      </c>
      <c r="E182" s="3">
        <v>42.62</v>
      </c>
      <c r="F182" s="3">
        <v>40.58</v>
      </c>
      <c r="G182" s="3">
        <v>40.66</v>
      </c>
      <c r="H182" s="3">
        <v>41.47</v>
      </c>
      <c r="I182" s="3">
        <v>40.91</v>
      </c>
      <c r="J182" s="3">
        <v>41.46</v>
      </c>
      <c r="K182" s="3">
        <v>41.15</v>
      </c>
      <c r="L182" s="3">
        <v>41.48</v>
      </c>
      <c r="M182" s="1"/>
      <c r="N182" s="7">
        <f t="shared" si="19"/>
        <v>41.25363636</v>
      </c>
      <c r="O182" s="7">
        <f t="shared" si="20"/>
        <v>0.616867453</v>
      </c>
      <c r="P182" s="3">
        <f t="shared" si="21"/>
        <v>1.495304432</v>
      </c>
    </row>
    <row r="183" ht="15.75" customHeight="1">
      <c r="A183" s="5" t="s">
        <v>6</v>
      </c>
      <c r="B183" s="3">
        <v>67.68</v>
      </c>
      <c r="C183" s="3">
        <v>66.79</v>
      </c>
      <c r="D183" s="3">
        <v>67.32</v>
      </c>
      <c r="E183" s="3">
        <v>68.82</v>
      </c>
      <c r="F183" s="3">
        <v>67.16</v>
      </c>
      <c r="G183" s="3">
        <v>66.95</v>
      </c>
      <c r="H183" s="3">
        <v>68.54</v>
      </c>
      <c r="I183" s="3">
        <v>67.41</v>
      </c>
      <c r="J183" s="3">
        <v>68.19</v>
      </c>
      <c r="K183" s="3">
        <v>67.43</v>
      </c>
      <c r="L183" s="3">
        <v>67.8</v>
      </c>
      <c r="M183" s="1"/>
      <c r="N183" s="7">
        <f t="shared" si="19"/>
        <v>67.64454545</v>
      </c>
      <c r="O183" s="7">
        <f t="shared" si="20"/>
        <v>0.6450017618</v>
      </c>
      <c r="P183" s="3">
        <f t="shared" si="21"/>
        <v>0.9535162924</v>
      </c>
    </row>
    <row r="184" ht="15.75" customHeight="1">
      <c r="A184" s="5" t="s">
        <v>7</v>
      </c>
      <c r="B184" s="3">
        <v>1184.51</v>
      </c>
      <c r="C184" s="3">
        <v>1192.64</v>
      </c>
      <c r="D184" s="3">
        <v>1195.01</v>
      </c>
      <c r="E184" s="3">
        <v>1191.68</v>
      </c>
      <c r="F184" s="3">
        <v>1187.07</v>
      </c>
      <c r="G184" s="3">
        <v>1195.74</v>
      </c>
      <c r="H184" s="3">
        <v>1192.78</v>
      </c>
      <c r="I184" s="3">
        <v>1189.87</v>
      </c>
      <c r="J184" s="3">
        <v>1192.65</v>
      </c>
      <c r="K184" s="3">
        <v>1192.63</v>
      </c>
      <c r="L184" s="3">
        <v>1191.67</v>
      </c>
      <c r="M184" s="1"/>
      <c r="N184" s="7">
        <f t="shared" si="19"/>
        <v>1191.477273</v>
      </c>
      <c r="O184" s="7">
        <f t="shared" si="20"/>
        <v>3.271583992</v>
      </c>
      <c r="P184" s="3">
        <f t="shared" si="21"/>
        <v>0.2745821567</v>
      </c>
    </row>
    <row r="185" ht="15.75" customHeight="1">
      <c r="A185" s="5" t="s">
        <v>8</v>
      </c>
      <c r="B185" s="3">
        <v>1683.92</v>
      </c>
      <c r="C185" s="3">
        <v>1688.25</v>
      </c>
      <c r="D185" s="3">
        <v>1683.45</v>
      </c>
      <c r="E185" s="3">
        <v>1682.06</v>
      </c>
      <c r="F185" s="3">
        <v>1688.33</v>
      </c>
      <c r="G185" s="3">
        <v>1687.53</v>
      </c>
      <c r="H185" s="3">
        <v>1680.51</v>
      </c>
      <c r="I185" s="3">
        <v>1683.03</v>
      </c>
      <c r="J185" s="3">
        <v>1683.9</v>
      </c>
      <c r="K185" s="3">
        <v>1683.26</v>
      </c>
      <c r="L185" s="3">
        <v>1715.92</v>
      </c>
      <c r="M185" s="1"/>
      <c r="N185" s="7">
        <f t="shared" si="19"/>
        <v>1687.287273</v>
      </c>
      <c r="O185" s="7">
        <f t="shared" si="20"/>
        <v>9.833829458</v>
      </c>
      <c r="P185" s="3">
        <f t="shared" si="21"/>
        <v>0.5828189199</v>
      </c>
    </row>
    <row r="186" ht="15.75" customHeight="1">
      <c r="A186" s="5" t="s">
        <v>9</v>
      </c>
      <c r="B186" s="3">
        <v>3206.53</v>
      </c>
      <c r="C186" s="3">
        <v>3224.98</v>
      </c>
      <c r="D186" s="3">
        <v>3216.05</v>
      </c>
      <c r="E186" s="3">
        <v>3236.72</v>
      </c>
      <c r="F186" s="3">
        <v>3190.13</v>
      </c>
      <c r="G186" s="3">
        <v>3224.12</v>
      </c>
      <c r="H186" s="3">
        <v>3146.08</v>
      </c>
      <c r="I186" s="3">
        <v>3241.36</v>
      </c>
      <c r="J186" s="3">
        <v>3216.25</v>
      </c>
      <c r="K186" s="3">
        <v>3209.21</v>
      </c>
      <c r="L186" s="3">
        <v>3482.64</v>
      </c>
      <c r="M186" s="1"/>
      <c r="N186" s="7">
        <f t="shared" si="19"/>
        <v>3235.824545</v>
      </c>
      <c r="O186" s="7">
        <f t="shared" si="20"/>
        <v>85.84095006</v>
      </c>
      <c r="P186" s="3">
        <f t="shared" si="21"/>
        <v>2.652830796</v>
      </c>
    </row>
    <row r="187" ht="15.75" customHeight="1">
      <c r="A187" s="5" t="s">
        <v>10</v>
      </c>
      <c r="B187" s="3">
        <v>6633.61</v>
      </c>
      <c r="C187" s="3">
        <v>6777.87</v>
      </c>
      <c r="D187" s="3">
        <v>6658.65</v>
      </c>
      <c r="E187" s="3">
        <v>6718.87</v>
      </c>
      <c r="F187" s="3">
        <v>6656.91</v>
      </c>
      <c r="G187" s="3">
        <v>6654.75</v>
      </c>
      <c r="H187" s="3">
        <v>6636.58</v>
      </c>
      <c r="I187" s="3">
        <v>6656.44</v>
      </c>
      <c r="J187" s="3">
        <v>6649.81</v>
      </c>
      <c r="K187" s="3">
        <v>6652.64</v>
      </c>
      <c r="L187" s="3">
        <v>6676.13</v>
      </c>
      <c r="M187" s="1"/>
      <c r="N187" s="7">
        <f t="shared" si="19"/>
        <v>6670.205455</v>
      </c>
      <c r="O187" s="7">
        <f t="shared" si="20"/>
        <v>42.34154848</v>
      </c>
      <c r="P187" s="3">
        <f t="shared" si="21"/>
        <v>0.634786271</v>
      </c>
    </row>
    <row r="188" ht="15.75" customHeight="1">
      <c r="A188" s="5" t="s">
        <v>11</v>
      </c>
      <c r="B188" s="3">
        <v>12285.39</v>
      </c>
      <c r="C188" s="3">
        <v>12310.06</v>
      </c>
      <c r="D188" s="3">
        <v>12312.57</v>
      </c>
      <c r="E188" s="3">
        <v>12307.03</v>
      </c>
      <c r="F188" s="3">
        <v>12292.67</v>
      </c>
      <c r="G188" s="3">
        <v>12298.14</v>
      </c>
      <c r="H188" s="3">
        <v>12243.16</v>
      </c>
      <c r="I188" s="3">
        <v>12274.82</v>
      </c>
      <c r="J188" s="3">
        <v>12288.9</v>
      </c>
      <c r="K188" s="3">
        <v>12267.14</v>
      </c>
      <c r="L188" s="3">
        <v>12297.48</v>
      </c>
      <c r="M188" s="1"/>
      <c r="N188" s="7">
        <f t="shared" si="19"/>
        <v>12288.85091</v>
      </c>
      <c r="O188" s="7">
        <f t="shared" si="20"/>
        <v>20.70290678</v>
      </c>
      <c r="P188" s="3">
        <f t="shared" si="21"/>
        <v>0.1684690207</v>
      </c>
    </row>
    <row r="189" ht="15.75" customHeight="1">
      <c r="A189" s="5" t="s">
        <v>12</v>
      </c>
      <c r="B189" s="3">
        <v>25171.82</v>
      </c>
      <c r="C189" s="3">
        <v>25143.89</v>
      </c>
      <c r="D189" s="3">
        <v>25143.28</v>
      </c>
      <c r="E189" s="3">
        <v>25132.41</v>
      </c>
      <c r="F189" s="3">
        <v>25156.83</v>
      </c>
      <c r="G189" s="3">
        <v>25176.91</v>
      </c>
      <c r="H189" s="3">
        <v>25151.96</v>
      </c>
      <c r="I189" s="3">
        <v>25144.06</v>
      </c>
      <c r="J189" s="3">
        <v>25113.45</v>
      </c>
      <c r="K189" s="3">
        <v>25127.72</v>
      </c>
      <c r="L189" s="3">
        <v>25198.08</v>
      </c>
      <c r="M189" s="1"/>
      <c r="N189" s="7">
        <f t="shared" si="19"/>
        <v>25150.94636</v>
      </c>
      <c r="O189" s="7">
        <f t="shared" si="20"/>
        <v>24.10823273</v>
      </c>
      <c r="P189" s="3">
        <f t="shared" si="21"/>
        <v>0.09585417735</v>
      </c>
    </row>
    <row r="190" ht="15.75" customHeight="1">
      <c r="A190" s="5" t="s">
        <v>13</v>
      </c>
      <c r="B190" s="3">
        <v>44329.71</v>
      </c>
      <c r="C190" s="3">
        <v>44359.26</v>
      </c>
      <c r="D190" s="3">
        <v>44422.12</v>
      </c>
      <c r="E190" s="3">
        <v>44594.45</v>
      </c>
      <c r="F190" s="3">
        <v>44368.43</v>
      </c>
      <c r="G190" s="3">
        <v>44452.56</v>
      </c>
      <c r="H190" s="3">
        <v>44287.93</v>
      </c>
      <c r="I190" s="3">
        <v>44431.54</v>
      </c>
      <c r="J190" s="3">
        <v>44352.26</v>
      </c>
      <c r="K190" s="3">
        <v>44398.38</v>
      </c>
      <c r="L190" s="3">
        <v>49400.54</v>
      </c>
      <c r="M190" s="1"/>
      <c r="N190" s="7">
        <f t="shared" si="19"/>
        <v>44854.28909</v>
      </c>
      <c r="O190" s="7">
        <f t="shared" si="20"/>
        <v>1509.958008</v>
      </c>
      <c r="P190" s="3">
        <f t="shared" si="21"/>
        <v>3.366362591</v>
      </c>
    </row>
    <row r="191" ht="15.75" customHeight="1">
      <c r="A191" s="5" t="s">
        <v>14</v>
      </c>
      <c r="B191" s="3">
        <v>87601.52</v>
      </c>
      <c r="C191" s="3">
        <v>87748.8</v>
      </c>
      <c r="D191" s="3">
        <v>87812.86</v>
      </c>
      <c r="E191" s="3">
        <v>88120.7</v>
      </c>
      <c r="F191" s="3">
        <v>87795.66</v>
      </c>
      <c r="G191" s="3">
        <v>87840.5</v>
      </c>
      <c r="H191" s="3">
        <v>87636.32</v>
      </c>
      <c r="I191" s="3">
        <v>88065.97</v>
      </c>
      <c r="J191" s="3">
        <v>87778.76</v>
      </c>
      <c r="K191" s="3">
        <v>87731.09</v>
      </c>
      <c r="L191" s="3">
        <v>90916.09</v>
      </c>
      <c r="M191" s="1"/>
      <c r="N191" s="7">
        <f t="shared" si="19"/>
        <v>88095.29727</v>
      </c>
      <c r="O191" s="7">
        <f t="shared" si="20"/>
        <v>948.6954849</v>
      </c>
      <c r="P191" s="3">
        <f t="shared" si="21"/>
        <v>1.076896854</v>
      </c>
    </row>
    <row r="192" ht="15.75" customHeight="1">
      <c r="A192" s="5" t="s">
        <v>15</v>
      </c>
      <c r="B192" s="3">
        <v>173306.11</v>
      </c>
      <c r="C192" s="3">
        <v>173591.98</v>
      </c>
      <c r="D192" s="3">
        <v>173775.99</v>
      </c>
      <c r="E192" s="3">
        <v>173562.49</v>
      </c>
      <c r="F192" s="3">
        <v>173612.82</v>
      </c>
      <c r="G192" s="3">
        <v>173279.1</v>
      </c>
      <c r="H192" s="3">
        <v>173537.15</v>
      </c>
      <c r="I192" s="3">
        <v>173489.45</v>
      </c>
      <c r="J192" s="3">
        <v>173399.27</v>
      </c>
      <c r="K192" s="3">
        <v>173755.92</v>
      </c>
      <c r="L192" s="3">
        <v>174289.11</v>
      </c>
      <c r="M192" s="1"/>
      <c r="N192" s="7">
        <f t="shared" si="19"/>
        <v>173599.9445</v>
      </c>
      <c r="O192" s="7">
        <f t="shared" si="20"/>
        <v>278.8554926</v>
      </c>
      <c r="P192" s="3">
        <f t="shared" si="21"/>
        <v>0.1606310955</v>
      </c>
    </row>
    <row r="193" ht="15.75" customHeight="1">
      <c r="A193" s="5" t="s">
        <v>16</v>
      </c>
      <c r="B193" s="3">
        <v>342101.32</v>
      </c>
      <c r="C193" s="3">
        <v>343363.74</v>
      </c>
      <c r="D193" s="3">
        <v>343491.95</v>
      </c>
      <c r="E193" s="3">
        <v>342605.25</v>
      </c>
      <c r="F193" s="3">
        <v>343879.45</v>
      </c>
      <c r="G193" s="3">
        <v>342020.3</v>
      </c>
      <c r="H193" s="3">
        <v>343482.32</v>
      </c>
      <c r="I193" s="3">
        <v>343602.66</v>
      </c>
      <c r="J193" s="3">
        <v>343480.06</v>
      </c>
      <c r="K193" s="3">
        <v>343591.44</v>
      </c>
      <c r="L193" s="3">
        <v>340937.52</v>
      </c>
      <c r="M193" s="1"/>
      <c r="N193" s="7">
        <f t="shared" si="19"/>
        <v>342959.6373</v>
      </c>
      <c r="O193" s="7">
        <f t="shared" si="20"/>
        <v>921.0327315</v>
      </c>
      <c r="P193" s="3">
        <f t="shared" si="21"/>
        <v>0.2685542645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7.91</v>
      </c>
      <c r="C5" s="8">
        <v>7.46</v>
      </c>
      <c r="D5" s="8">
        <v>7.57</v>
      </c>
      <c r="E5" s="8">
        <v>7.58</v>
      </c>
      <c r="F5" s="8">
        <v>7.61</v>
      </c>
      <c r="G5" s="8">
        <v>7.55</v>
      </c>
      <c r="H5" s="8">
        <v>7.51</v>
      </c>
      <c r="I5" s="8">
        <v>6.6</v>
      </c>
      <c r="J5" s="8">
        <v>7.5</v>
      </c>
      <c r="K5" s="8">
        <v>7.62</v>
      </c>
      <c r="L5" s="8">
        <v>7.4</v>
      </c>
      <c r="M5" s="1"/>
      <c r="N5" s="7">
        <f t="shared" ref="N5:N25" si="1">AVERAGE(B5:L5)</f>
        <v>7.482727273</v>
      </c>
      <c r="O5" s="7">
        <f t="shared" ref="O5:O25" si="2">STDEV(B5:L5)</f>
        <v>0.3204400384</v>
      </c>
      <c r="P5" s="3">
        <f t="shared" ref="P5:P25" si="3">O5/N5*100</f>
        <v>4.282396333</v>
      </c>
    </row>
    <row r="6" ht="15.75" customHeight="1">
      <c r="A6" s="5">
        <v>2.0</v>
      </c>
      <c r="B6" s="8">
        <v>6.03</v>
      </c>
      <c r="C6" s="8">
        <v>6.03</v>
      </c>
      <c r="D6" s="8">
        <v>6.04</v>
      </c>
      <c r="E6" s="8">
        <v>6.06</v>
      </c>
      <c r="F6" s="8">
        <v>6.01</v>
      </c>
      <c r="G6" s="8">
        <v>6.05</v>
      </c>
      <c r="H6" s="8">
        <v>6.02</v>
      </c>
      <c r="I6" s="8">
        <v>5.67</v>
      </c>
      <c r="J6" s="8">
        <v>6.04</v>
      </c>
      <c r="K6" s="8">
        <v>6.06</v>
      </c>
      <c r="L6" s="8">
        <v>6.0</v>
      </c>
      <c r="M6" s="1"/>
      <c r="N6" s="7">
        <f t="shared" si="1"/>
        <v>6.000909091</v>
      </c>
      <c r="O6" s="7">
        <f t="shared" si="2"/>
        <v>0.1113960992</v>
      </c>
      <c r="P6" s="3">
        <f t="shared" si="3"/>
        <v>1.856320392</v>
      </c>
    </row>
    <row r="7" ht="15.75" customHeight="1">
      <c r="A7" s="5">
        <v>4.0</v>
      </c>
      <c r="B7" s="8">
        <v>6.05</v>
      </c>
      <c r="C7" s="8">
        <v>6.04</v>
      </c>
      <c r="D7" s="8">
        <v>6.05</v>
      </c>
      <c r="E7" s="8">
        <v>6.21</v>
      </c>
      <c r="F7" s="8">
        <v>6.0</v>
      </c>
      <c r="G7" s="8">
        <v>6.03</v>
      </c>
      <c r="H7" s="8">
        <v>6.02</v>
      </c>
      <c r="I7" s="8">
        <v>5.83</v>
      </c>
      <c r="J7" s="8">
        <v>6.02</v>
      </c>
      <c r="K7" s="8">
        <v>6.07</v>
      </c>
      <c r="L7" s="8">
        <v>5.96</v>
      </c>
      <c r="M7" s="1"/>
      <c r="N7" s="7">
        <f t="shared" si="1"/>
        <v>6.025454545</v>
      </c>
      <c r="O7" s="7">
        <f t="shared" si="2"/>
        <v>0.08981799779</v>
      </c>
      <c r="P7" s="3">
        <f t="shared" si="3"/>
        <v>1.490642691</v>
      </c>
    </row>
    <row r="8" ht="15.75" customHeight="1">
      <c r="A8" s="5">
        <v>8.0</v>
      </c>
      <c r="B8" s="8">
        <v>6.52</v>
      </c>
      <c r="C8" s="8">
        <v>6.48</v>
      </c>
      <c r="D8" s="8">
        <v>6.49</v>
      </c>
      <c r="E8" s="8">
        <v>6.54</v>
      </c>
      <c r="F8" s="8">
        <v>6.55</v>
      </c>
      <c r="G8" s="8">
        <v>6.56</v>
      </c>
      <c r="H8" s="8">
        <v>6.48</v>
      </c>
      <c r="I8" s="8">
        <v>6.4</v>
      </c>
      <c r="J8" s="8">
        <v>6.54</v>
      </c>
      <c r="K8" s="8">
        <v>6.5</v>
      </c>
      <c r="L8" s="8">
        <v>6.41</v>
      </c>
      <c r="M8" s="1"/>
      <c r="N8" s="7">
        <f t="shared" si="1"/>
        <v>6.497272727</v>
      </c>
      <c r="O8" s="7">
        <f t="shared" si="2"/>
        <v>0.05349596416</v>
      </c>
      <c r="P8" s="3">
        <f t="shared" si="3"/>
        <v>0.8233602991</v>
      </c>
    </row>
    <row r="9" ht="15.75" customHeight="1">
      <c r="A9" s="5">
        <v>16.0</v>
      </c>
      <c r="B9" s="8">
        <v>6.79</v>
      </c>
      <c r="C9" s="8">
        <v>6.73</v>
      </c>
      <c r="D9" s="8">
        <v>6.99</v>
      </c>
      <c r="E9" s="8">
        <v>6.79</v>
      </c>
      <c r="F9" s="8">
        <v>6.74</v>
      </c>
      <c r="G9" s="8">
        <v>6.8</v>
      </c>
      <c r="H9" s="8">
        <v>6.74</v>
      </c>
      <c r="I9" s="8">
        <v>6.71</v>
      </c>
      <c r="J9" s="8">
        <v>6.72</v>
      </c>
      <c r="K9" s="8">
        <v>6.77</v>
      </c>
      <c r="L9" s="8">
        <v>6.72</v>
      </c>
      <c r="M9" s="1"/>
      <c r="N9" s="7">
        <f t="shared" si="1"/>
        <v>6.772727273</v>
      </c>
      <c r="O9" s="7">
        <f t="shared" si="2"/>
        <v>0.07875162336</v>
      </c>
      <c r="P9" s="3">
        <f t="shared" si="3"/>
        <v>1.162775647</v>
      </c>
    </row>
    <row r="10" ht="15.75" customHeight="1">
      <c r="A10" s="5">
        <v>32.0</v>
      </c>
      <c r="B10" s="8">
        <v>7.15</v>
      </c>
      <c r="C10" s="8">
        <v>7.14</v>
      </c>
      <c r="D10" s="8">
        <v>7.14</v>
      </c>
      <c r="E10" s="8">
        <v>7.12</v>
      </c>
      <c r="F10" s="8">
        <v>7.09</v>
      </c>
      <c r="G10" s="8">
        <v>7.1</v>
      </c>
      <c r="H10" s="8">
        <v>7.09</v>
      </c>
      <c r="I10" s="8">
        <v>7.12</v>
      </c>
      <c r="J10" s="8">
        <v>7.08</v>
      </c>
      <c r="K10" s="8">
        <v>7.12</v>
      </c>
      <c r="L10" s="8">
        <v>7.05</v>
      </c>
      <c r="M10" s="1"/>
      <c r="N10" s="7">
        <f t="shared" si="1"/>
        <v>7.109090909</v>
      </c>
      <c r="O10" s="7">
        <f t="shared" si="2"/>
        <v>0.03015113446</v>
      </c>
      <c r="P10" s="3">
        <f t="shared" si="3"/>
        <v>0.4241208172</v>
      </c>
    </row>
    <row r="11" ht="15.75" customHeight="1">
      <c r="A11" s="5">
        <v>64.0</v>
      </c>
      <c r="B11" s="8">
        <v>7.86</v>
      </c>
      <c r="C11" s="8">
        <v>7.86</v>
      </c>
      <c r="D11" s="8">
        <v>7.85</v>
      </c>
      <c r="E11" s="8">
        <v>7.84</v>
      </c>
      <c r="F11" s="8">
        <v>7.78</v>
      </c>
      <c r="G11" s="8">
        <v>7.81</v>
      </c>
      <c r="H11" s="8">
        <v>7.8</v>
      </c>
      <c r="I11" s="8">
        <v>7.8</v>
      </c>
      <c r="J11" s="8">
        <v>7.8</v>
      </c>
      <c r="K11" s="8">
        <v>7.81</v>
      </c>
      <c r="L11" s="8">
        <v>7.73</v>
      </c>
      <c r="M11" s="1"/>
      <c r="N11" s="7">
        <f t="shared" si="1"/>
        <v>7.812727273</v>
      </c>
      <c r="O11" s="7">
        <f t="shared" si="2"/>
        <v>0.03875329898</v>
      </c>
      <c r="P11" s="3">
        <f t="shared" si="3"/>
        <v>0.496027797</v>
      </c>
    </row>
    <row r="12" ht="15.75" customHeight="1">
      <c r="A12" s="5">
        <v>128.0</v>
      </c>
      <c r="B12" s="8">
        <v>9.88</v>
      </c>
      <c r="C12" s="8">
        <v>9.88</v>
      </c>
      <c r="D12" s="8">
        <v>9.83</v>
      </c>
      <c r="E12" s="8">
        <v>9.85</v>
      </c>
      <c r="F12" s="8">
        <v>9.85</v>
      </c>
      <c r="G12" s="8">
        <v>9.81</v>
      </c>
      <c r="H12" s="8">
        <v>9.81</v>
      </c>
      <c r="I12" s="8">
        <v>9.83</v>
      </c>
      <c r="J12" s="8">
        <v>9.83</v>
      </c>
      <c r="K12" s="8">
        <v>9.82</v>
      </c>
      <c r="L12" s="8">
        <v>9.74</v>
      </c>
      <c r="M12" s="1"/>
      <c r="N12" s="7">
        <f t="shared" si="1"/>
        <v>9.83</v>
      </c>
      <c r="O12" s="7">
        <f t="shared" si="2"/>
        <v>0.03847076812</v>
      </c>
      <c r="P12" s="3">
        <f t="shared" si="3"/>
        <v>0.3913608151</v>
      </c>
    </row>
    <row r="13" ht="15.75" customHeight="1">
      <c r="A13" s="5">
        <v>256.0</v>
      </c>
      <c r="B13" s="8">
        <v>13.14</v>
      </c>
      <c r="C13" s="8">
        <v>13.35</v>
      </c>
      <c r="D13" s="8">
        <v>13.17</v>
      </c>
      <c r="E13" s="8">
        <v>13.19</v>
      </c>
      <c r="F13" s="8">
        <v>13.18</v>
      </c>
      <c r="G13" s="8">
        <v>13.21</v>
      </c>
      <c r="H13" s="8">
        <v>13.19</v>
      </c>
      <c r="I13" s="8">
        <v>13.17</v>
      </c>
      <c r="J13" s="8">
        <v>13.17</v>
      </c>
      <c r="K13" s="8">
        <v>13.16</v>
      </c>
      <c r="L13" s="8">
        <v>13.04</v>
      </c>
      <c r="M13" s="1"/>
      <c r="N13" s="7">
        <f t="shared" si="1"/>
        <v>13.17909091</v>
      </c>
      <c r="O13" s="7">
        <f t="shared" si="2"/>
        <v>0.07203534486</v>
      </c>
      <c r="P13" s="3">
        <f t="shared" si="3"/>
        <v>0.5465881172</v>
      </c>
    </row>
    <row r="14" ht="15.75" customHeight="1">
      <c r="A14" s="5">
        <v>512.0</v>
      </c>
      <c r="B14" s="8">
        <v>18.52</v>
      </c>
      <c r="C14" s="8">
        <v>19.29</v>
      </c>
      <c r="D14" s="8">
        <v>18.53</v>
      </c>
      <c r="E14" s="8">
        <v>18.64</v>
      </c>
      <c r="F14" s="8">
        <v>18.55</v>
      </c>
      <c r="G14" s="8">
        <v>18.7</v>
      </c>
      <c r="H14" s="8">
        <v>18.61</v>
      </c>
      <c r="I14" s="8">
        <v>18.58</v>
      </c>
      <c r="J14" s="8">
        <v>18.58</v>
      </c>
      <c r="K14" s="8">
        <v>18.58</v>
      </c>
      <c r="L14" s="8">
        <v>18.37</v>
      </c>
      <c r="M14" s="1"/>
      <c r="N14" s="7">
        <f t="shared" si="1"/>
        <v>18.63181818</v>
      </c>
      <c r="O14" s="7">
        <f t="shared" si="2"/>
        <v>0.2333588731</v>
      </c>
      <c r="P14" s="3">
        <f t="shared" si="3"/>
        <v>1.252475044</v>
      </c>
    </row>
    <row r="15" ht="15.75" customHeight="1">
      <c r="A15" s="5" t="s">
        <v>6</v>
      </c>
      <c r="B15" s="8">
        <v>36.96</v>
      </c>
      <c r="C15" s="8">
        <v>36.96</v>
      </c>
      <c r="D15" s="8">
        <v>36.8</v>
      </c>
      <c r="E15" s="8">
        <v>37.08</v>
      </c>
      <c r="F15" s="8">
        <v>36.73</v>
      </c>
      <c r="G15" s="8">
        <v>36.38</v>
      </c>
      <c r="H15" s="8">
        <v>36.97</v>
      </c>
      <c r="I15" s="8">
        <v>36.9</v>
      </c>
      <c r="J15" s="8">
        <v>37.04</v>
      </c>
      <c r="K15" s="8">
        <v>37.01</v>
      </c>
      <c r="L15" s="8">
        <v>36.5</v>
      </c>
      <c r="M15" s="1"/>
      <c r="N15" s="7">
        <f t="shared" si="1"/>
        <v>36.84818182</v>
      </c>
      <c r="O15" s="7">
        <f t="shared" si="2"/>
        <v>0.2271483296</v>
      </c>
      <c r="P15" s="3">
        <f t="shared" si="3"/>
        <v>0.6164437928</v>
      </c>
    </row>
    <row r="16" ht="15.75" customHeight="1">
      <c r="A16" s="5" t="s">
        <v>7</v>
      </c>
      <c r="B16" s="8">
        <v>47.51</v>
      </c>
      <c r="C16" s="8">
        <v>47.23</v>
      </c>
      <c r="D16" s="8">
        <v>47.27</v>
      </c>
      <c r="E16" s="8">
        <v>47.82</v>
      </c>
      <c r="F16" s="8">
        <v>46.75</v>
      </c>
      <c r="G16" s="8">
        <v>46.67</v>
      </c>
      <c r="H16" s="8">
        <v>46.77</v>
      </c>
      <c r="I16" s="8">
        <v>47.01</v>
      </c>
      <c r="J16" s="8">
        <v>47.75</v>
      </c>
      <c r="K16" s="8">
        <v>47.38</v>
      </c>
      <c r="L16" s="8">
        <v>46.66</v>
      </c>
      <c r="M16" s="1"/>
      <c r="N16" s="7">
        <f t="shared" si="1"/>
        <v>47.16545455</v>
      </c>
      <c r="O16" s="7">
        <f t="shared" si="2"/>
        <v>0.424743773</v>
      </c>
      <c r="P16" s="3">
        <f t="shared" si="3"/>
        <v>0.900539976</v>
      </c>
    </row>
    <row r="17" ht="15.75" customHeight="1">
      <c r="A17" s="5" t="s">
        <v>8</v>
      </c>
      <c r="B17" s="8">
        <v>67.21</v>
      </c>
      <c r="C17" s="8">
        <v>66.27</v>
      </c>
      <c r="D17" s="8">
        <v>66.75</v>
      </c>
      <c r="E17" s="8">
        <v>67.57</v>
      </c>
      <c r="F17" s="8">
        <v>66.1</v>
      </c>
      <c r="G17" s="8">
        <v>66.35</v>
      </c>
      <c r="H17" s="8">
        <v>65.95</v>
      </c>
      <c r="I17" s="8">
        <v>66.68</v>
      </c>
      <c r="J17" s="8">
        <v>66.66</v>
      </c>
      <c r="K17" s="8">
        <v>65.47</v>
      </c>
      <c r="L17" s="8">
        <v>65.88</v>
      </c>
      <c r="M17" s="1"/>
      <c r="N17" s="7">
        <f t="shared" si="1"/>
        <v>66.44454545</v>
      </c>
      <c r="O17" s="7">
        <f t="shared" si="2"/>
        <v>0.6098256085</v>
      </c>
      <c r="P17" s="3">
        <f t="shared" si="3"/>
        <v>0.9177963432</v>
      </c>
    </row>
    <row r="18" ht="15.75" customHeight="1">
      <c r="A18" s="5" t="s">
        <v>9</v>
      </c>
      <c r="B18" s="8">
        <v>103.43</v>
      </c>
      <c r="C18" s="8">
        <v>102.15</v>
      </c>
      <c r="D18" s="8">
        <v>103.95</v>
      </c>
      <c r="E18" s="8">
        <v>102.95</v>
      </c>
      <c r="F18" s="8">
        <v>102.96</v>
      </c>
      <c r="G18" s="8">
        <v>102.36</v>
      </c>
      <c r="H18" s="8">
        <v>101.47</v>
      </c>
      <c r="I18" s="8">
        <v>104.03</v>
      </c>
      <c r="J18" s="8">
        <v>103.36</v>
      </c>
      <c r="K18" s="8">
        <v>101.82</v>
      </c>
      <c r="L18" s="8">
        <v>102.06</v>
      </c>
      <c r="M18" s="1"/>
      <c r="N18" s="7">
        <f t="shared" si="1"/>
        <v>102.7763636</v>
      </c>
      <c r="O18" s="7">
        <f t="shared" si="2"/>
        <v>0.8649193341</v>
      </c>
      <c r="P18" s="3">
        <f t="shared" si="3"/>
        <v>0.841554715</v>
      </c>
    </row>
    <row r="19" ht="15.75" customHeight="1">
      <c r="A19" s="5" t="s">
        <v>10</v>
      </c>
      <c r="B19" s="8">
        <v>374.77</v>
      </c>
      <c r="C19" s="8">
        <v>384.74</v>
      </c>
      <c r="D19" s="8">
        <v>380.76</v>
      </c>
      <c r="E19" s="8">
        <v>385.43</v>
      </c>
      <c r="F19" s="8">
        <v>382.17</v>
      </c>
      <c r="G19" s="8">
        <v>376.36</v>
      </c>
      <c r="H19" s="8">
        <v>379.84</v>
      </c>
      <c r="I19" s="8">
        <v>387.55</v>
      </c>
      <c r="J19" s="8">
        <v>380.03</v>
      </c>
      <c r="K19" s="8">
        <v>384.6</v>
      </c>
      <c r="L19" s="8">
        <v>375.92</v>
      </c>
      <c r="M19" s="1"/>
      <c r="N19" s="7">
        <f t="shared" si="1"/>
        <v>381.1063636</v>
      </c>
      <c r="O19" s="7">
        <f t="shared" si="2"/>
        <v>4.233349201</v>
      </c>
      <c r="P19" s="3">
        <f t="shared" si="3"/>
        <v>1.110805173</v>
      </c>
    </row>
    <row r="20" ht="15.75" customHeight="1">
      <c r="A20" s="5" t="s">
        <v>11</v>
      </c>
      <c r="B20" s="8">
        <v>603.24</v>
      </c>
      <c r="C20" s="8">
        <v>604.48</v>
      </c>
      <c r="D20" s="8">
        <v>602.11</v>
      </c>
      <c r="E20" s="8">
        <v>604.71</v>
      </c>
      <c r="F20" s="8">
        <v>606.75</v>
      </c>
      <c r="G20" s="8">
        <v>596.08</v>
      </c>
      <c r="H20" s="8">
        <v>604.53</v>
      </c>
      <c r="I20" s="8">
        <v>608.71</v>
      </c>
      <c r="J20" s="8">
        <v>603.34</v>
      </c>
      <c r="K20" s="8">
        <v>602.91</v>
      </c>
      <c r="L20" s="8">
        <v>598.71</v>
      </c>
      <c r="M20" s="1"/>
      <c r="N20" s="7">
        <f t="shared" si="1"/>
        <v>603.2336364</v>
      </c>
      <c r="O20" s="7">
        <f t="shared" si="2"/>
        <v>3.475420184</v>
      </c>
      <c r="P20" s="3">
        <f t="shared" si="3"/>
        <v>0.5761316966</v>
      </c>
    </row>
    <row r="21" ht="15.75" customHeight="1">
      <c r="A21" s="5" t="s">
        <v>12</v>
      </c>
      <c r="B21" s="8">
        <v>770.26</v>
      </c>
      <c r="C21" s="8">
        <v>772.89</v>
      </c>
      <c r="D21" s="8">
        <v>774.44</v>
      </c>
      <c r="E21" s="8">
        <v>774.63</v>
      </c>
      <c r="F21" s="8">
        <v>774.6</v>
      </c>
      <c r="G21" s="8">
        <v>771.07</v>
      </c>
      <c r="H21" s="8">
        <v>776.24</v>
      </c>
      <c r="I21" s="8">
        <v>766.03</v>
      </c>
      <c r="J21" s="8">
        <v>767.74</v>
      </c>
      <c r="K21" s="8">
        <v>773.78</v>
      </c>
      <c r="L21" s="8">
        <v>771.5</v>
      </c>
      <c r="M21" s="1"/>
      <c r="N21" s="7">
        <f t="shared" si="1"/>
        <v>772.1072727</v>
      </c>
      <c r="O21" s="7">
        <f t="shared" si="2"/>
        <v>3.152348619</v>
      </c>
      <c r="P21" s="3">
        <f t="shared" si="3"/>
        <v>0.4082785813</v>
      </c>
    </row>
    <row r="22" ht="15.75" customHeight="1">
      <c r="A22" s="5" t="s">
        <v>13</v>
      </c>
      <c r="B22" s="8">
        <v>1676.27</v>
      </c>
      <c r="C22" s="8">
        <v>1677.29</v>
      </c>
      <c r="D22" s="8">
        <v>1662.3</v>
      </c>
      <c r="E22" s="8">
        <v>1680.53</v>
      </c>
      <c r="F22" s="8">
        <v>1681.32</v>
      </c>
      <c r="G22" s="8">
        <v>1687.62</v>
      </c>
      <c r="H22" s="8">
        <v>1667.71</v>
      </c>
      <c r="I22" s="8">
        <v>1622.38</v>
      </c>
      <c r="J22" s="8">
        <v>1694.51</v>
      </c>
      <c r="K22" s="8">
        <v>1693.43</v>
      </c>
      <c r="L22" s="8">
        <v>1708.57</v>
      </c>
      <c r="M22" s="1"/>
      <c r="N22" s="7">
        <f t="shared" si="1"/>
        <v>1677.448182</v>
      </c>
      <c r="O22" s="7">
        <f t="shared" si="2"/>
        <v>22.36350501</v>
      </c>
      <c r="P22" s="3">
        <f t="shared" si="3"/>
        <v>1.333186041</v>
      </c>
    </row>
    <row r="23" ht="15.75" customHeight="1">
      <c r="A23" s="5" t="s">
        <v>14</v>
      </c>
      <c r="B23" s="8">
        <v>3276.45</v>
      </c>
      <c r="C23" s="8">
        <v>3241.49</v>
      </c>
      <c r="D23" s="8">
        <v>3274.56</v>
      </c>
      <c r="E23" s="8">
        <v>3247.34</v>
      </c>
      <c r="F23" s="8">
        <v>3252.27</v>
      </c>
      <c r="G23" s="8">
        <v>3240.04</v>
      </c>
      <c r="H23" s="8">
        <v>3216.93</v>
      </c>
      <c r="I23" s="8">
        <v>3222.07</v>
      </c>
      <c r="J23" s="8">
        <v>3251.73</v>
      </c>
      <c r="K23" s="8">
        <v>3280.27</v>
      </c>
      <c r="L23" s="8">
        <v>3234.05</v>
      </c>
      <c r="M23" s="1"/>
      <c r="N23" s="7">
        <f t="shared" si="1"/>
        <v>3248.836364</v>
      </c>
      <c r="O23" s="7">
        <f t="shared" si="2"/>
        <v>21.25824512</v>
      </c>
      <c r="P23" s="3">
        <f t="shared" si="3"/>
        <v>0.6543341288</v>
      </c>
    </row>
    <row r="24" ht="15.75" customHeight="1">
      <c r="A24" s="5" t="s">
        <v>15</v>
      </c>
      <c r="B24" s="8">
        <v>6366.82</v>
      </c>
      <c r="C24" s="8">
        <v>6518.53</v>
      </c>
      <c r="D24" s="8">
        <v>6477.67</v>
      </c>
      <c r="E24" s="8">
        <v>6422.32</v>
      </c>
      <c r="F24" s="8">
        <v>6376.78</v>
      </c>
      <c r="G24" s="8">
        <v>6429.78</v>
      </c>
      <c r="H24" s="8">
        <v>6466.23</v>
      </c>
      <c r="I24" s="8">
        <v>6435.01</v>
      </c>
      <c r="J24" s="8">
        <v>6415.26</v>
      </c>
      <c r="K24" s="8">
        <v>6433.99</v>
      </c>
      <c r="L24" s="8">
        <v>6418.06</v>
      </c>
      <c r="M24" s="1"/>
      <c r="N24" s="7">
        <f t="shared" si="1"/>
        <v>6432.768182</v>
      </c>
      <c r="O24" s="7">
        <f t="shared" si="2"/>
        <v>43.15353353</v>
      </c>
      <c r="P24" s="3">
        <f t="shared" si="3"/>
        <v>0.6708392455</v>
      </c>
    </row>
    <row r="25" ht="15.75" customHeight="1">
      <c r="A25" s="5" t="s">
        <v>16</v>
      </c>
      <c r="B25" s="8">
        <v>12528.58</v>
      </c>
      <c r="C25" s="8">
        <v>12606.9</v>
      </c>
      <c r="D25" s="8">
        <v>12608.77</v>
      </c>
      <c r="E25" s="8">
        <v>12751.52</v>
      </c>
      <c r="F25" s="8">
        <v>12813.74</v>
      </c>
      <c r="G25" s="8">
        <v>12718.23</v>
      </c>
      <c r="H25" s="8">
        <v>12683.93</v>
      </c>
      <c r="I25" s="8">
        <v>12685.35</v>
      </c>
      <c r="J25" s="8">
        <v>12628.14</v>
      </c>
      <c r="K25" s="8">
        <v>12673.6</v>
      </c>
      <c r="L25" s="8">
        <v>12617.8</v>
      </c>
      <c r="M25" s="1"/>
      <c r="N25" s="7">
        <f t="shared" si="1"/>
        <v>12665.14182</v>
      </c>
      <c r="O25" s="7">
        <f t="shared" si="2"/>
        <v>78.7548576</v>
      </c>
      <c r="P25" s="3">
        <f t="shared" si="3"/>
        <v>0.6218237327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12.81</v>
      </c>
      <c r="C33" s="8">
        <v>11.99</v>
      </c>
      <c r="D33" s="8">
        <v>12.11</v>
      </c>
      <c r="E33" s="8">
        <v>15.84</v>
      </c>
      <c r="F33" s="8">
        <v>12.0</v>
      </c>
      <c r="G33" s="8">
        <v>12.95</v>
      </c>
      <c r="H33" s="8">
        <v>11.83</v>
      </c>
      <c r="I33" s="8">
        <v>12.97</v>
      </c>
      <c r="J33" s="8">
        <v>12.78</v>
      </c>
      <c r="K33" s="8">
        <v>12.98</v>
      </c>
      <c r="L33" s="8">
        <v>12.0</v>
      </c>
      <c r="M33" s="1"/>
      <c r="N33" s="7">
        <f t="shared" ref="N33:N53" si="4">AVERAGE(B33:L33)</f>
        <v>12.75090909</v>
      </c>
      <c r="O33" s="7">
        <f t="shared" ref="O33:O53" si="5">STDEV(B33:L33)</f>
        <v>1.124832917</v>
      </c>
      <c r="P33" s="3">
        <f t="shared" ref="P33:P53" si="6">O33/N33*100</f>
        <v>8.821589966</v>
      </c>
    </row>
    <row r="34" ht="15.75" customHeight="1">
      <c r="A34" s="5">
        <v>2.0</v>
      </c>
      <c r="B34" s="8">
        <v>10.4</v>
      </c>
      <c r="C34" s="8">
        <v>9.35</v>
      </c>
      <c r="D34" s="8">
        <v>9.36</v>
      </c>
      <c r="E34" s="8">
        <v>13.84</v>
      </c>
      <c r="F34" s="8">
        <v>9.38</v>
      </c>
      <c r="G34" s="8">
        <v>10.51</v>
      </c>
      <c r="H34" s="8">
        <v>9.44</v>
      </c>
      <c r="I34" s="8">
        <v>10.52</v>
      </c>
      <c r="J34" s="8">
        <v>10.5</v>
      </c>
      <c r="K34" s="8">
        <v>10.6</v>
      </c>
      <c r="L34" s="8">
        <v>9.38</v>
      </c>
      <c r="M34" s="1"/>
      <c r="N34" s="7">
        <f t="shared" si="4"/>
        <v>10.29818182</v>
      </c>
      <c r="O34" s="7">
        <f t="shared" si="5"/>
        <v>1.303171655</v>
      </c>
      <c r="P34" s="3">
        <f t="shared" si="6"/>
        <v>12.65438578</v>
      </c>
    </row>
    <row r="35" ht="15.75" customHeight="1">
      <c r="A35" s="5">
        <v>4.0</v>
      </c>
      <c r="B35" s="8">
        <v>10.99</v>
      </c>
      <c r="C35" s="8">
        <v>9.9</v>
      </c>
      <c r="D35" s="8">
        <v>10.29</v>
      </c>
      <c r="E35" s="8">
        <v>14.79</v>
      </c>
      <c r="F35" s="8">
        <v>10.11</v>
      </c>
      <c r="G35" s="8">
        <v>11.17</v>
      </c>
      <c r="H35" s="8">
        <v>9.9</v>
      </c>
      <c r="I35" s="8">
        <v>11.09</v>
      </c>
      <c r="J35" s="8">
        <v>11.1</v>
      </c>
      <c r="K35" s="8">
        <v>11.24</v>
      </c>
      <c r="L35" s="8">
        <v>10.01</v>
      </c>
      <c r="M35" s="1"/>
      <c r="N35" s="7">
        <f t="shared" si="4"/>
        <v>10.96272727</v>
      </c>
      <c r="O35" s="7">
        <f t="shared" si="5"/>
        <v>1.383828681</v>
      </c>
      <c r="P35" s="3">
        <f t="shared" si="6"/>
        <v>12.623033</v>
      </c>
    </row>
    <row r="36" ht="15.75" customHeight="1">
      <c r="A36" s="5">
        <v>8.0</v>
      </c>
      <c r="B36" s="8">
        <v>12.72</v>
      </c>
      <c r="C36" s="8">
        <v>11.33</v>
      </c>
      <c r="D36" s="8">
        <v>11.17</v>
      </c>
      <c r="E36" s="8">
        <v>16.79</v>
      </c>
      <c r="F36" s="8">
        <v>11.43</v>
      </c>
      <c r="G36" s="8">
        <v>12.96</v>
      </c>
      <c r="H36" s="8">
        <v>11.24</v>
      </c>
      <c r="I36" s="8">
        <v>13.03</v>
      </c>
      <c r="J36" s="8">
        <v>12.74</v>
      </c>
      <c r="K36" s="8">
        <v>13.15</v>
      </c>
      <c r="L36" s="8">
        <v>11.38</v>
      </c>
      <c r="M36" s="1"/>
      <c r="N36" s="7">
        <f t="shared" si="4"/>
        <v>12.54</v>
      </c>
      <c r="O36" s="7">
        <f t="shared" si="5"/>
        <v>1.628870774</v>
      </c>
      <c r="P36" s="3">
        <f t="shared" si="6"/>
        <v>12.98940012</v>
      </c>
    </row>
    <row r="37" ht="15.75" customHeight="1">
      <c r="A37" s="5">
        <v>16.0</v>
      </c>
      <c r="B37" s="8">
        <v>51.94</v>
      </c>
      <c r="C37" s="8">
        <v>52.3</v>
      </c>
      <c r="D37" s="8">
        <v>53.56</v>
      </c>
      <c r="E37" s="8">
        <v>56.62</v>
      </c>
      <c r="F37" s="8">
        <v>50.25</v>
      </c>
      <c r="G37" s="8">
        <v>52.73</v>
      </c>
      <c r="H37" s="8">
        <v>51.07</v>
      </c>
      <c r="I37" s="8">
        <v>52.82</v>
      </c>
      <c r="J37" s="8">
        <v>55.06</v>
      </c>
      <c r="K37" s="8">
        <v>50.49</v>
      </c>
      <c r="L37" s="8">
        <v>53.9</v>
      </c>
      <c r="M37" s="1"/>
      <c r="N37" s="7">
        <f t="shared" si="4"/>
        <v>52.79454545</v>
      </c>
      <c r="O37" s="7">
        <f t="shared" si="5"/>
        <v>1.931674733</v>
      </c>
      <c r="P37" s="3">
        <f t="shared" si="6"/>
        <v>3.658852853</v>
      </c>
    </row>
    <row r="38" ht="15.75" customHeight="1">
      <c r="A38" s="5">
        <v>32.0</v>
      </c>
      <c r="B38" s="8">
        <v>53.83</v>
      </c>
      <c r="C38" s="8">
        <v>53.79</v>
      </c>
      <c r="D38" s="8">
        <v>55.11</v>
      </c>
      <c r="E38" s="8">
        <v>57.64</v>
      </c>
      <c r="F38" s="8">
        <v>53.02</v>
      </c>
      <c r="G38" s="8">
        <v>54.12</v>
      </c>
      <c r="H38" s="8">
        <v>53.42</v>
      </c>
      <c r="I38" s="8">
        <v>54.6</v>
      </c>
      <c r="J38" s="8">
        <v>56.52</v>
      </c>
      <c r="K38" s="8">
        <v>53.02</v>
      </c>
      <c r="L38" s="8">
        <v>54.58</v>
      </c>
      <c r="M38" s="1"/>
      <c r="N38" s="7">
        <f t="shared" si="4"/>
        <v>54.51363636</v>
      </c>
      <c r="O38" s="7">
        <f t="shared" si="5"/>
        <v>1.448138617</v>
      </c>
      <c r="P38" s="3">
        <f t="shared" si="6"/>
        <v>2.656470406</v>
      </c>
    </row>
    <row r="39" ht="15.75" customHeight="1">
      <c r="A39" s="5">
        <v>64.0</v>
      </c>
      <c r="B39" s="8">
        <v>62.75</v>
      </c>
      <c r="C39" s="8">
        <v>62.58</v>
      </c>
      <c r="D39" s="8">
        <v>63.51</v>
      </c>
      <c r="E39" s="8">
        <v>64.79</v>
      </c>
      <c r="F39" s="8">
        <v>62.34</v>
      </c>
      <c r="G39" s="8">
        <v>62.76</v>
      </c>
      <c r="H39" s="8">
        <v>61.72</v>
      </c>
      <c r="I39" s="8">
        <v>62.25</v>
      </c>
      <c r="J39" s="8">
        <v>64.68</v>
      </c>
      <c r="K39" s="8">
        <v>62.23</v>
      </c>
      <c r="L39" s="8">
        <v>63.32</v>
      </c>
      <c r="M39" s="1"/>
      <c r="N39" s="7">
        <f t="shared" si="4"/>
        <v>62.99363636</v>
      </c>
      <c r="O39" s="7">
        <f t="shared" si="5"/>
        <v>0.9957135404</v>
      </c>
      <c r="P39" s="3">
        <f t="shared" si="6"/>
        <v>1.580657346</v>
      </c>
    </row>
    <row r="40" ht="15.75" customHeight="1">
      <c r="A40" s="5">
        <v>128.0</v>
      </c>
      <c r="B40" s="8">
        <v>76.38</v>
      </c>
      <c r="C40" s="8">
        <v>75.95</v>
      </c>
      <c r="D40" s="8">
        <v>76.73</v>
      </c>
      <c r="E40" s="8">
        <v>78.73</v>
      </c>
      <c r="F40" s="8">
        <v>75.83</v>
      </c>
      <c r="G40" s="8">
        <v>77.04</v>
      </c>
      <c r="H40" s="8">
        <v>75.15</v>
      </c>
      <c r="I40" s="8">
        <v>76.35</v>
      </c>
      <c r="J40" s="8">
        <v>77.39</v>
      </c>
      <c r="K40" s="8">
        <v>75.82</v>
      </c>
      <c r="L40" s="8">
        <v>76.68</v>
      </c>
      <c r="M40" s="1"/>
      <c r="N40" s="7">
        <f t="shared" si="4"/>
        <v>76.55</v>
      </c>
      <c r="O40" s="7">
        <f t="shared" si="5"/>
        <v>0.958519692</v>
      </c>
      <c r="P40" s="3">
        <f t="shared" si="6"/>
        <v>1.25214852</v>
      </c>
    </row>
    <row r="41" ht="15.75" customHeight="1">
      <c r="A41" s="5">
        <v>256.0</v>
      </c>
      <c r="B41" s="8">
        <v>109.01</v>
      </c>
      <c r="C41" s="8">
        <v>108.14</v>
      </c>
      <c r="D41" s="8">
        <v>108.42</v>
      </c>
      <c r="E41" s="8">
        <v>110.41</v>
      </c>
      <c r="F41" s="8">
        <v>107.94</v>
      </c>
      <c r="G41" s="8">
        <v>108.39</v>
      </c>
      <c r="H41" s="8">
        <v>107.66</v>
      </c>
      <c r="I41" s="8">
        <v>108.64</v>
      </c>
      <c r="J41" s="8">
        <v>109.41</v>
      </c>
      <c r="K41" s="8">
        <v>107.63</v>
      </c>
      <c r="L41" s="8">
        <v>109.68</v>
      </c>
      <c r="M41" s="1"/>
      <c r="N41" s="7">
        <f t="shared" si="4"/>
        <v>108.6663636</v>
      </c>
      <c r="O41" s="7">
        <f t="shared" si="5"/>
        <v>0.8813656758</v>
      </c>
      <c r="P41" s="3">
        <f t="shared" si="6"/>
        <v>0.8110749696</v>
      </c>
    </row>
    <row r="42" ht="15.75" customHeight="1">
      <c r="A42" s="5">
        <v>512.0</v>
      </c>
      <c r="B42" s="8">
        <v>182.83</v>
      </c>
      <c r="C42" s="8">
        <v>183.17</v>
      </c>
      <c r="D42" s="8">
        <v>182.77</v>
      </c>
      <c r="E42" s="8">
        <v>184.44</v>
      </c>
      <c r="F42" s="8">
        <v>183.54</v>
      </c>
      <c r="G42" s="8">
        <v>184.86</v>
      </c>
      <c r="H42" s="8">
        <v>181.6</v>
      </c>
      <c r="I42" s="8">
        <v>182.38</v>
      </c>
      <c r="J42" s="8">
        <v>183.0</v>
      </c>
      <c r="K42" s="8">
        <v>183.03</v>
      </c>
      <c r="L42" s="8">
        <v>184.84</v>
      </c>
      <c r="M42" s="1"/>
      <c r="N42" s="7">
        <f t="shared" si="4"/>
        <v>183.3145455</v>
      </c>
      <c r="O42" s="7">
        <f t="shared" si="5"/>
        <v>1.02849758</v>
      </c>
      <c r="P42" s="3">
        <f t="shared" si="6"/>
        <v>0.5610561768</v>
      </c>
    </row>
    <row r="43" ht="15.75" customHeight="1">
      <c r="A43" s="5" t="s">
        <v>6</v>
      </c>
      <c r="B43" s="8">
        <v>52.89</v>
      </c>
      <c r="C43" s="8">
        <v>52.86</v>
      </c>
      <c r="D43" s="8">
        <v>52.61</v>
      </c>
      <c r="E43" s="8">
        <v>53.7</v>
      </c>
      <c r="F43" s="8">
        <v>52.71</v>
      </c>
      <c r="G43" s="8">
        <v>52.64</v>
      </c>
      <c r="H43" s="8">
        <v>52.83</v>
      </c>
      <c r="I43" s="8">
        <v>52.52</v>
      </c>
      <c r="J43" s="8">
        <v>53.31</v>
      </c>
      <c r="K43" s="8">
        <v>52.85</v>
      </c>
      <c r="L43" s="8">
        <v>52.6</v>
      </c>
      <c r="M43" s="1"/>
      <c r="N43" s="7">
        <f t="shared" si="4"/>
        <v>52.86545455</v>
      </c>
      <c r="O43" s="7">
        <f t="shared" si="5"/>
        <v>0.350181771</v>
      </c>
      <c r="P43" s="3">
        <f t="shared" si="6"/>
        <v>0.6624018917</v>
      </c>
    </row>
    <row r="44" ht="15.75" customHeight="1">
      <c r="A44" s="5" t="s">
        <v>7</v>
      </c>
      <c r="B44" s="8">
        <v>67.69</v>
      </c>
      <c r="C44" s="8">
        <v>67.22</v>
      </c>
      <c r="D44" s="8">
        <v>67.4</v>
      </c>
      <c r="E44" s="8">
        <v>67.69</v>
      </c>
      <c r="F44" s="8">
        <v>67.28</v>
      </c>
      <c r="G44" s="8">
        <v>67.32</v>
      </c>
      <c r="H44" s="8">
        <v>67.39</v>
      </c>
      <c r="I44" s="8">
        <v>67.37</v>
      </c>
      <c r="J44" s="8">
        <v>67.32</v>
      </c>
      <c r="K44" s="8">
        <v>67.24</v>
      </c>
      <c r="L44" s="8">
        <v>67.23</v>
      </c>
      <c r="M44" s="1"/>
      <c r="N44" s="7">
        <f t="shared" si="4"/>
        <v>67.37727273</v>
      </c>
      <c r="O44" s="7">
        <f t="shared" si="5"/>
        <v>0.166618781</v>
      </c>
      <c r="P44" s="3">
        <f t="shared" si="6"/>
        <v>0.2472922608</v>
      </c>
    </row>
    <row r="45" ht="15.75" customHeight="1">
      <c r="A45" s="5" t="s">
        <v>8</v>
      </c>
      <c r="B45" s="8">
        <v>94.57</v>
      </c>
      <c r="C45" s="8">
        <v>94.25</v>
      </c>
      <c r="D45" s="8">
        <v>95.01</v>
      </c>
      <c r="E45" s="8">
        <v>94.38</v>
      </c>
      <c r="F45" s="8">
        <v>96.63</v>
      </c>
      <c r="G45" s="8">
        <v>94.85</v>
      </c>
      <c r="H45" s="8">
        <v>94.65</v>
      </c>
      <c r="I45" s="8">
        <v>95.35</v>
      </c>
      <c r="J45" s="8">
        <v>94.49</v>
      </c>
      <c r="K45" s="8">
        <v>94.33</v>
      </c>
      <c r="L45" s="8">
        <v>94.4</v>
      </c>
      <c r="M45" s="1"/>
      <c r="N45" s="7">
        <f t="shared" si="4"/>
        <v>94.81</v>
      </c>
      <c r="O45" s="7">
        <f t="shared" si="5"/>
        <v>0.6876190806</v>
      </c>
      <c r="P45" s="3">
        <f t="shared" si="6"/>
        <v>0.7252600787</v>
      </c>
    </row>
    <row r="46" ht="15.75" customHeight="1">
      <c r="A46" s="5" t="s">
        <v>9</v>
      </c>
      <c r="B46" s="8">
        <v>148.86</v>
      </c>
      <c r="C46" s="8">
        <v>146.47</v>
      </c>
      <c r="D46" s="8">
        <v>148.84</v>
      </c>
      <c r="E46" s="8">
        <v>147.55</v>
      </c>
      <c r="F46" s="8">
        <v>147.45</v>
      </c>
      <c r="G46" s="8">
        <v>149.88</v>
      </c>
      <c r="H46" s="8">
        <v>147.11</v>
      </c>
      <c r="I46" s="8">
        <v>150.73</v>
      </c>
      <c r="J46" s="8">
        <v>147.93</v>
      </c>
      <c r="K46" s="8">
        <v>147.19</v>
      </c>
      <c r="L46" s="8">
        <v>149.08</v>
      </c>
      <c r="M46" s="1"/>
      <c r="N46" s="7">
        <f t="shared" si="4"/>
        <v>148.2809091</v>
      </c>
      <c r="O46" s="7">
        <f t="shared" si="5"/>
        <v>1.304986242</v>
      </c>
      <c r="P46" s="3">
        <f t="shared" si="6"/>
        <v>0.8800770441</v>
      </c>
    </row>
    <row r="47" ht="15.75" customHeight="1">
      <c r="A47" s="5" t="s">
        <v>10</v>
      </c>
      <c r="B47" s="8">
        <v>590.53</v>
      </c>
      <c r="C47" s="8">
        <v>621.36</v>
      </c>
      <c r="D47" s="8">
        <v>592.98</v>
      </c>
      <c r="E47" s="8">
        <v>612.16</v>
      </c>
      <c r="F47" s="8">
        <v>598.8</v>
      </c>
      <c r="G47" s="8">
        <v>589.16</v>
      </c>
      <c r="H47" s="8">
        <v>590.82</v>
      </c>
      <c r="I47" s="8">
        <v>590.21</v>
      </c>
      <c r="J47" s="8">
        <v>589.76</v>
      </c>
      <c r="K47" s="8">
        <v>590.56</v>
      </c>
      <c r="L47" s="8">
        <v>591.06</v>
      </c>
      <c r="M47" s="1"/>
      <c r="N47" s="7">
        <f t="shared" si="4"/>
        <v>596.1272727</v>
      </c>
      <c r="O47" s="7">
        <f t="shared" si="5"/>
        <v>10.72872415</v>
      </c>
      <c r="P47" s="3">
        <f t="shared" si="6"/>
        <v>1.799737177</v>
      </c>
    </row>
    <row r="48" ht="15.75" customHeight="1">
      <c r="A48" s="5" t="s">
        <v>11</v>
      </c>
      <c r="B48" s="8">
        <v>939.08</v>
      </c>
      <c r="C48" s="8">
        <v>938.05</v>
      </c>
      <c r="D48" s="8">
        <v>931.62</v>
      </c>
      <c r="E48" s="8">
        <v>947.13</v>
      </c>
      <c r="F48" s="8">
        <v>941.81</v>
      </c>
      <c r="G48" s="8">
        <v>934.6</v>
      </c>
      <c r="H48" s="8">
        <v>930.08</v>
      </c>
      <c r="I48" s="8">
        <v>936.06</v>
      </c>
      <c r="J48" s="8">
        <v>937.67</v>
      </c>
      <c r="K48" s="8">
        <v>936.25</v>
      </c>
      <c r="L48" s="8">
        <v>939.43</v>
      </c>
      <c r="M48" s="1"/>
      <c r="N48" s="7">
        <f t="shared" si="4"/>
        <v>937.4345455</v>
      </c>
      <c r="O48" s="7">
        <f t="shared" si="5"/>
        <v>4.685034394</v>
      </c>
      <c r="P48" s="3">
        <f t="shared" si="6"/>
        <v>0.4997718952</v>
      </c>
    </row>
    <row r="49" ht="15.75" customHeight="1">
      <c r="A49" s="5" t="s">
        <v>12</v>
      </c>
      <c r="B49" s="8">
        <v>1319.46</v>
      </c>
      <c r="C49" s="8">
        <v>1332.07</v>
      </c>
      <c r="D49" s="8">
        <v>1318.73</v>
      </c>
      <c r="E49" s="8">
        <v>1356.73</v>
      </c>
      <c r="F49" s="8">
        <v>1349.82</v>
      </c>
      <c r="G49" s="8">
        <v>1326.9</v>
      </c>
      <c r="H49" s="8">
        <v>1336.22</v>
      </c>
      <c r="I49" s="8">
        <v>1349.34</v>
      </c>
      <c r="J49" s="8">
        <v>1337.51</v>
      </c>
      <c r="K49" s="8">
        <v>1321.04</v>
      </c>
      <c r="L49" s="8">
        <v>1323.43</v>
      </c>
      <c r="M49" s="1"/>
      <c r="N49" s="7">
        <f t="shared" si="4"/>
        <v>1333.75</v>
      </c>
      <c r="O49" s="7">
        <f t="shared" si="5"/>
        <v>13.40599791</v>
      </c>
      <c r="P49" s="3">
        <f t="shared" si="6"/>
        <v>1.005135738</v>
      </c>
    </row>
    <row r="50" ht="15.75" customHeight="1">
      <c r="A50" s="5" t="s">
        <v>13</v>
      </c>
      <c r="B50" s="8">
        <v>2592.3</v>
      </c>
      <c r="C50" s="8">
        <v>2530.52</v>
      </c>
      <c r="D50" s="8">
        <v>2538.15</v>
      </c>
      <c r="E50" s="8">
        <v>2558.0</v>
      </c>
      <c r="F50" s="8">
        <v>2575.73</v>
      </c>
      <c r="G50" s="8">
        <v>2522.5</v>
      </c>
      <c r="H50" s="8">
        <v>2569.13</v>
      </c>
      <c r="I50" s="8">
        <v>2622.17</v>
      </c>
      <c r="J50" s="8">
        <v>2526.56</v>
      </c>
      <c r="K50" s="8">
        <v>2510.86</v>
      </c>
      <c r="L50" s="8">
        <v>2576.47</v>
      </c>
      <c r="M50" s="1"/>
      <c r="N50" s="7">
        <f t="shared" si="4"/>
        <v>2556.580909</v>
      </c>
      <c r="O50" s="7">
        <f t="shared" si="5"/>
        <v>34.16368495</v>
      </c>
      <c r="P50" s="3">
        <f t="shared" si="6"/>
        <v>1.336303687</v>
      </c>
    </row>
    <row r="51" ht="15.75" customHeight="1">
      <c r="A51" s="5" t="s">
        <v>14</v>
      </c>
      <c r="B51" s="8">
        <v>4945.43</v>
      </c>
      <c r="C51" s="8">
        <v>4919.53</v>
      </c>
      <c r="D51" s="8">
        <v>4928.84</v>
      </c>
      <c r="E51" s="8">
        <v>4885.95</v>
      </c>
      <c r="F51" s="8">
        <v>4971.49</v>
      </c>
      <c r="G51" s="8">
        <v>4840.69</v>
      </c>
      <c r="H51" s="8">
        <v>4919.02</v>
      </c>
      <c r="I51" s="8">
        <v>4903.6</v>
      </c>
      <c r="J51" s="8">
        <v>4866.15</v>
      </c>
      <c r="K51" s="8">
        <v>4925.57</v>
      </c>
      <c r="L51" s="8">
        <v>4934.89</v>
      </c>
      <c r="M51" s="1"/>
      <c r="N51" s="7">
        <f t="shared" si="4"/>
        <v>4912.832727</v>
      </c>
      <c r="O51" s="7">
        <f t="shared" si="5"/>
        <v>36.9907586</v>
      </c>
      <c r="P51" s="3">
        <f t="shared" si="6"/>
        <v>0.7529415442</v>
      </c>
    </row>
    <row r="52" ht="15.75" customHeight="1">
      <c r="A52" s="5" t="s">
        <v>15</v>
      </c>
      <c r="B52" s="8">
        <v>9764.0</v>
      </c>
      <c r="C52" s="8">
        <v>9627.12</v>
      </c>
      <c r="D52" s="8">
        <v>9755.73</v>
      </c>
      <c r="E52" s="8">
        <v>9543.46</v>
      </c>
      <c r="F52" s="8">
        <v>9680.11</v>
      </c>
      <c r="G52" s="8">
        <v>9684.98</v>
      </c>
      <c r="H52" s="8">
        <v>9647.18</v>
      </c>
      <c r="I52" s="8">
        <v>9575.2</v>
      </c>
      <c r="J52" s="8">
        <v>9596.92</v>
      </c>
      <c r="K52" s="8">
        <v>9721.47</v>
      </c>
      <c r="L52" s="8">
        <v>9615.84</v>
      </c>
      <c r="M52" s="1"/>
      <c r="N52" s="7">
        <f t="shared" si="4"/>
        <v>9655.637273</v>
      </c>
      <c r="O52" s="7">
        <f t="shared" si="5"/>
        <v>72.47419501</v>
      </c>
      <c r="P52" s="3">
        <f t="shared" si="6"/>
        <v>0.7505894532</v>
      </c>
    </row>
    <row r="53" ht="15.75" customHeight="1">
      <c r="A53" s="5" t="s">
        <v>16</v>
      </c>
      <c r="B53" s="8">
        <v>18911.37</v>
      </c>
      <c r="C53" s="8">
        <v>18935.88</v>
      </c>
      <c r="D53" s="8">
        <v>18969.43</v>
      </c>
      <c r="E53" s="8">
        <v>18899.1</v>
      </c>
      <c r="F53" s="8">
        <v>18920.79</v>
      </c>
      <c r="G53" s="8">
        <v>18956.53</v>
      </c>
      <c r="H53" s="8">
        <v>18764.19</v>
      </c>
      <c r="I53" s="8">
        <v>18891.97</v>
      </c>
      <c r="J53" s="8">
        <v>18907.65</v>
      </c>
      <c r="K53" s="8">
        <v>18829.94</v>
      </c>
      <c r="L53" s="8">
        <v>18757.26</v>
      </c>
      <c r="M53" s="1"/>
      <c r="N53" s="7">
        <f t="shared" si="4"/>
        <v>18885.82818</v>
      </c>
      <c r="O53" s="7">
        <f t="shared" si="5"/>
        <v>71.7684312</v>
      </c>
      <c r="P53" s="3">
        <f t="shared" si="6"/>
        <v>0.3800120943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9.24</v>
      </c>
      <c r="C61" s="8">
        <v>8.94</v>
      </c>
      <c r="D61" s="8">
        <v>9.2</v>
      </c>
      <c r="E61" s="8">
        <v>9.3</v>
      </c>
      <c r="F61" s="8">
        <v>9.19</v>
      </c>
      <c r="G61" s="8">
        <v>9.13</v>
      </c>
      <c r="H61" s="8">
        <v>9.38</v>
      </c>
      <c r="I61" s="8">
        <v>9.22</v>
      </c>
      <c r="J61" s="8">
        <v>9.02</v>
      </c>
      <c r="K61" s="8">
        <v>9.26</v>
      </c>
      <c r="L61" s="8">
        <v>9.14</v>
      </c>
      <c r="M61" s="1"/>
      <c r="N61" s="7">
        <f t="shared" ref="N61:N81" si="7">AVERAGE(B61:L61)</f>
        <v>9.183636364</v>
      </c>
      <c r="O61" s="7">
        <f t="shared" ref="O61:O81" si="8">STDEV(B61:L61)</f>
        <v>0.1239574707</v>
      </c>
      <c r="P61" s="3">
        <f t="shared" ref="P61:P81" si="9">O61/N61*100</f>
        <v>1.349764579</v>
      </c>
    </row>
    <row r="62" ht="15.75" customHeight="1">
      <c r="A62" s="5">
        <v>2.0</v>
      </c>
      <c r="B62" s="8">
        <v>8.57</v>
      </c>
      <c r="C62" s="8">
        <v>8.32</v>
      </c>
      <c r="D62" s="8">
        <v>8.73</v>
      </c>
      <c r="E62" s="8">
        <v>8.79</v>
      </c>
      <c r="F62" s="8">
        <v>8.5</v>
      </c>
      <c r="G62" s="8">
        <v>8.57</v>
      </c>
      <c r="H62" s="8">
        <v>8.52</v>
      </c>
      <c r="I62" s="8">
        <v>8.49</v>
      </c>
      <c r="J62" s="8">
        <v>8.49</v>
      </c>
      <c r="K62" s="8">
        <v>8.54</v>
      </c>
      <c r="L62" s="8">
        <v>8.48</v>
      </c>
      <c r="M62" s="1"/>
      <c r="N62" s="7">
        <f t="shared" si="7"/>
        <v>8.545454545</v>
      </c>
      <c r="O62" s="7">
        <f t="shared" si="8"/>
        <v>0.1261240371</v>
      </c>
      <c r="P62" s="3">
        <f t="shared" si="9"/>
        <v>1.475919583</v>
      </c>
    </row>
    <row r="63" ht="15.75" customHeight="1">
      <c r="A63" s="5">
        <v>4.0</v>
      </c>
      <c r="B63" s="8">
        <v>8.59</v>
      </c>
      <c r="C63" s="8">
        <v>8.46</v>
      </c>
      <c r="D63" s="8">
        <v>8.65</v>
      </c>
      <c r="E63" s="8">
        <v>8.76</v>
      </c>
      <c r="F63" s="8">
        <v>8.47</v>
      </c>
      <c r="G63" s="8">
        <v>8.61</v>
      </c>
      <c r="H63" s="8">
        <v>8.5</v>
      </c>
      <c r="I63" s="8">
        <v>8.62</v>
      </c>
      <c r="J63" s="8">
        <v>8.56</v>
      </c>
      <c r="K63" s="8">
        <v>8.59</v>
      </c>
      <c r="L63" s="8">
        <v>8.62</v>
      </c>
      <c r="M63" s="1"/>
      <c r="N63" s="7">
        <f t="shared" si="7"/>
        <v>8.584545455</v>
      </c>
      <c r="O63" s="7">
        <f t="shared" si="8"/>
        <v>0.0864133828</v>
      </c>
      <c r="P63" s="3">
        <f t="shared" si="9"/>
        <v>1.006615706</v>
      </c>
    </row>
    <row r="64" ht="15.75" customHeight="1">
      <c r="A64" s="5">
        <v>8.0</v>
      </c>
      <c r="B64" s="8">
        <v>8.97</v>
      </c>
      <c r="C64" s="8">
        <v>8.74</v>
      </c>
      <c r="D64" s="8">
        <v>9.06</v>
      </c>
      <c r="E64" s="8">
        <v>8.98</v>
      </c>
      <c r="F64" s="8">
        <v>8.79</v>
      </c>
      <c r="G64" s="8">
        <v>8.95</v>
      </c>
      <c r="H64" s="8">
        <v>8.78</v>
      </c>
      <c r="I64" s="8">
        <v>8.88</v>
      </c>
      <c r="J64" s="8">
        <v>8.84</v>
      </c>
      <c r="K64" s="8">
        <v>8.93</v>
      </c>
      <c r="L64" s="8">
        <v>8.86</v>
      </c>
      <c r="M64" s="1"/>
      <c r="N64" s="7">
        <f t="shared" si="7"/>
        <v>8.889090909</v>
      </c>
      <c r="O64" s="7">
        <f t="shared" si="8"/>
        <v>0.09833153568</v>
      </c>
      <c r="P64" s="3">
        <f t="shared" si="9"/>
        <v>1.106204635</v>
      </c>
    </row>
    <row r="65" ht="15.75" customHeight="1">
      <c r="A65" s="5">
        <v>16.0</v>
      </c>
      <c r="B65" s="8">
        <v>9.76</v>
      </c>
      <c r="C65" s="8">
        <v>9.7</v>
      </c>
      <c r="D65" s="8">
        <v>9.77</v>
      </c>
      <c r="E65" s="8">
        <v>9.86</v>
      </c>
      <c r="F65" s="8">
        <v>9.69</v>
      </c>
      <c r="G65" s="8">
        <v>9.76</v>
      </c>
      <c r="H65" s="8">
        <v>9.82</v>
      </c>
      <c r="I65" s="8">
        <v>9.8</v>
      </c>
      <c r="J65" s="8">
        <v>9.78</v>
      </c>
      <c r="K65" s="8">
        <v>9.73</v>
      </c>
      <c r="L65" s="8">
        <v>9.79</v>
      </c>
      <c r="M65" s="1"/>
      <c r="N65" s="7">
        <f t="shared" si="7"/>
        <v>9.769090909</v>
      </c>
      <c r="O65" s="7">
        <f t="shared" si="8"/>
        <v>0.0500908266</v>
      </c>
      <c r="P65" s="3">
        <f t="shared" si="9"/>
        <v>0.5127480854</v>
      </c>
    </row>
    <row r="66" ht="15.75" customHeight="1">
      <c r="A66" s="5">
        <v>32.0</v>
      </c>
      <c r="B66" s="8">
        <v>11.21</v>
      </c>
      <c r="C66" s="8">
        <v>11.06</v>
      </c>
      <c r="D66" s="8">
        <v>11.0</v>
      </c>
      <c r="E66" s="8">
        <v>11.24</v>
      </c>
      <c r="F66" s="8">
        <v>11.05</v>
      </c>
      <c r="G66" s="8">
        <v>11.02</v>
      </c>
      <c r="H66" s="8">
        <v>11.12</v>
      </c>
      <c r="I66" s="8">
        <v>11.12</v>
      </c>
      <c r="J66" s="8">
        <v>10.99</v>
      </c>
      <c r="K66" s="8">
        <v>11.03</v>
      </c>
      <c r="L66" s="8">
        <v>11.19</v>
      </c>
      <c r="M66" s="1"/>
      <c r="N66" s="7">
        <f t="shared" si="7"/>
        <v>11.09363636</v>
      </c>
      <c r="O66" s="7">
        <f t="shared" si="8"/>
        <v>0.08812181651</v>
      </c>
      <c r="P66" s="3">
        <f t="shared" si="9"/>
        <v>0.7943456377</v>
      </c>
    </row>
    <row r="67" ht="15.75" customHeight="1">
      <c r="A67" s="5">
        <v>64.0</v>
      </c>
      <c r="B67" s="8">
        <v>14.05</v>
      </c>
      <c r="C67" s="8">
        <v>13.83</v>
      </c>
      <c r="D67" s="8">
        <v>13.88</v>
      </c>
      <c r="E67" s="8">
        <v>13.93</v>
      </c>
      <c r="F67" s="8">
        <v>13.79</v>
      </c>
      <c r="G67" s="8">
        <v>13.98</v>
      </c>
      <c r="H67" s="8">
        <v>13.78</v>
      </c>
      <c r="I67" s="8">
        <v>13.78</v>
      </c>
      <c r="J67" s="8">
        <v>13.81</v>
      </c>
      <c r="K67" s="8">
        <v>13.84</v>
      </c>
      <c r="L67" s="8">
        <v>13.93</v>
      </c>
      <c r="M67" s="1"/>
      <c r="N67" s="7">
        <f t="shared" si="7"/>
        <v>13.87272727</v>
      </c>
      <c r="O67" s="7">
        <f t="shared" si="8"/>
        <v>0.08967618514</v>
      </c>
      <c r="P67" s="3">
        <f t="shared" si="9"/>
        <v>0.6464207317</v>
      </c>
    </row>
    <row r="68" ht="15.75" customHeight="1">
      <c r="A68" s="5">
        <v>128.0</v>
      </c>
      <c r="B68" s="8">
        <v>16.86</v>
      </c>
      <c r="C68" s="8">
        <v>16.67</v>
      </c>
      <c r="D68" s="8">
        <v>16.74</v>
      </c>
      <c r="E68" s="8">
        <v>16.71</v>
      </c>
      <c r="F68" s="8">
        <v>16.67</v>
      </c>
      <c r="G68" s="8">
        <v>16.77</v>
      </c>
      <c r="H68" s="8">
        <v>16.66</v>
      </c>
      <c r="I68" s="8">
        <v>16.69</v>
      </c>
      <c r="J68" s="8">
        <v>16.63</v>
      </c>
      <c r="K68" s="8">
        <v>16.73</v>
      </c>
      <c r="L68" s="8">
        <v>16.88</v>
      </c>
      <c r="M68" s="1"/>
      <c r="N68" s="7">
        <f t="shared" si="7"/>
        <v>16.72818182</v>
      </c>
      <c r="O68" s="7">
        <f t="shared" si="8"/>
        <v>0.08072399666</v>
      </c>
      <c r="P68" s="3">
        <f t="shared" si="9"/>
        <v>0.4825628842</v>
      </c>
    </row>
    <row r="69" ht="15.75" customHeight="1">
      <c r="A69" s="5">
        <v>256.0</v>
      </c>
      <c r="B69" s="8">
        <v>22.51</v>
      </c>
      <c r="C69" s="8">
        <v>22.51</v>
      </c>
      <c r="D69" s="8">
        <v>22.48</v>
      </c>
      <c r="E69" s="8">
        <v>22.4</v>
      </c>
      <c r="F69" s="8">
        <v>22.51</v>
      </c>
      <c r="G69" s="8">
        <v>22.52</v>
      </c>
      <c r="H69" s="8">
        <v>22.56</v>
      </c>
      <c r="I69" s="8">
        <v>22.54</v>
      </c>
      <c r="J69" s="8">
        <v>22.31</v>
      </c>
      <c r="K69" s="8">
        <v>22.66</v>
      </c>
      <c r="L69" s="8">
        <v>22.72</v>
      </c>
      <c r="M69" s="1"/>
      <c r="N69" s="7">
        <f t="shared" si="7"/>
        <v>22.52</v>
      </c>
      <c r="O69" s="7">
        <f t="shared" si="8"/>
        <v>0.1104536102</v>
      </c>
      <c r="P69" s="3">
        <f t="shared" si="9"/>
        <v>0.4904689617</v>
      </c>
    </row>
    <row r="70" ht="15.75" customHeight="1">
      <c r="A70" s="5">
        <v>512.0</v>
      </c>
      <c r="B70" s="8">
        <v>32.08</v>
      </c>
      <c r="C70" s="8">
        <v>32.35</v>
      </c>
      <c r="D70" s="8">
        <v>32.45</v>
      </c>
      <c r="E70" s="8">
        <v>32.33</v>
      </c>
      <c r="F70" s="8">
        <v>32.25</v>
      </c>
      <c r="G70" s="8">
        <v>32.61</v>
      </c>
      <c r="H70" s="8">
        <v>32.78</v>
      </c>
      <c r="I70" s="8">
        <v>32.7</v>
      </c>
      <c r="J70" s="8">
        <v>32.25</v>
      </c>
      <c r="K70" s="8">
        <v>33.11</v>
      </c>
      <c r="L70" s="8">
        <v>32.59</v>
      </c>
      <c r="M70" s="1"/>
      <c r="N70" s="7">
        <f t="shared" si="7"/>
        <v>32.5</v>
      </c>
      <c r="O70" s="7">
        <f t="shared" si="8"/>
        <v>0.2942787794</v>
      </c>
      <c r="P70" s="3">
        <f t="shared" si="9"/>
        <v>0.9054731674</v>
      </c>
    </row>
    <row r="71" ht="15.75" customHeight="1">
      <c r="A71" s="5" t="s">
        <v>6</v>
      </c>
      <c r="B71" s="8">
        <v>61.53</v>
      </c>
      <c r="C71" s="8">
        <v>60.7</v>
      </c>
      <c r="D71" s="8">
        <v>61.19</v>
      </c>
      <c r="E71" s="8">
        <v>61.2</v>
      </c>
      <c r="F71" s="8">
        <v>61.11</v>
      </c>
      <c r="G71" s="8">
        <v>60.96</v>
      </c>
      <c r="H71" s="8">
        <v>61.1</v>
      </c>
      <c r="I71" s="8">
        <v>61.16</v>
      </c>
      <c r="J71" s="8">
        <v>60.26</v>
      </c>
      <c r="K71" s="8">
        <v>61.86</v>
      </c>
      <c r="L71" s="8">
        <v>60.89</v>
      </c>
      <c r="M71" s="1"/>
      <c r="N71" s="7">
        <f t="shared" si="7"/>
        <v>61.08727273</v>
      </c>
      <c r="O71" s="7">
        <f t="shared" si="8"/>
        <v>0.4137412454</v>
      </c>
      <c r="P71" s="3">
        <f t="shared" si="9"/>
        <v>0.6772953301</v>
      </c>
    </row>
    <row r="72" ht="15.75" customHeight="1">
      <c r="A72" s="5" t="s">
        <v>7</v>
      </c>
      <c r="B72" s="8">
        <v>102.11</v>
      </c>
      <c r="C72" s="8">
        <v>101.04</v>
      </c>
      <c r="D72" s="8">
        <v>102.24</v>
      </c>
      <c r="E72" s="8">
        <v>101.95</v>
      </c>
      <c r="F72" s="8">
        <v>101.77</v>
      </c>
      <c r="G72" s="8">
        <v>101.77</v>
      </c>
      <c r="H72" s="8">
        <v>101.58</v>
      </c>
      <c r="I72" s="8">
        <v>101.27</v>
      </c>
      <c r="J72" s="8">
        <v>101.36</v>
      </c>
      <c r="K72" s="8">
        <v>101.7</v>
      </c>
      <c r="L72" s="8">
        <v>101.55</v>
      </c>
      <c r="M72" s="1"/>
      <c r="N72" s="7">
        <f t="shared" si="7"/>
        <v>101.6672727</v>
      </c>
      <c r="O72" s="7">
        <f t="shared" si="8"/>
        <v>0.3596134288</v>
      </c>
      <c r="P72" s="3">
        <f t="shared" si="9"/>
        <v>0.3537160181</v>
      </c>
    </row>
    <row r="73" ht="15.75" customHeight="1">
      <c r="A73" s="5" t="s">
        <v>8</v>
      </c>
      <c r="B73" s="8">
        <v>191.37</v>
      </c>
      <c r="C73" s="8">
        <v>192.2</v>
      </c>
      <c r="D73" s="8">
        <v>193.08</v>
      </c>
      <c r="E73" s="8">
        <v>192.64</v>
      </c>
      <c r="F73" s="8">
        <v>191.69</v>
      </c>
      <c r="G73" s="8">
        <v>192.52</v>
      </c>
      <c r="H73" s="8">
        <v>191.38</v>
      </c>
      <c r="I73" s="8">
        <v>191.72</v>
      </c>
      <c r="J73" s="8">
        <v>192.07</v>
      </c>
      <c r="K73" s="8">
        <v>190.98</v>
      </c>
      <c r="L73" s="8">
        <v>192.58</v>
      </c>
      <c r="M73" s="1"/>
      <c r="N73" s="7">
        <f t="shared" si="7"/>
        <v>192.0209091</v>
      </c>
      <c r="O73" s="7">
        <f t="shared" si="8"/>
        <v>0.6495452955</v>
      </c>
      <c r="P73" s="3">
        <f t="shared" si="9"/>
        <v>0.3382680035</v>
      </c>
    </row>
    <row r="74" ht="15.75" customHeight="1">
      <c r="A74" s="5" t="s">
        <v>9</v>
      </c>
      <c r="B74" s="8">
        <v>359.57</v>
      </c>
      <c r="C74" s="8">
        <v>360.64</v>
      </c>
      <c r="D74" s="8">
        <v>360.05</v>
      </c>
      <c r="E74" s="8">
        <v>361.42</v>
      </c>
      <c r="F74" s="8">
        <v>359.93</v>
      </c>
      <c r="G74" s="8">
        <v>360.36</v>
      </c>
      <c r="H74" s="8">
        <v>358.84</v>
      </c>
      <c r="I74" s="8">
        <v>359.18</v>
      </c>
      <c r="J74" s="8">
        <v>359.2</v>
      </c>
      <c r="K74" s="8">
        <v>359.23</v>
      </c>
      <c r="L74" s="8">
        <v>360.2</v>
      </c>
      <c r="M74" s="1"/>
      <c r="N74" s="7">
        <f t="shared" si="7"/>
        <v>359.8745455</v>
      </c>
      <c r="O74" s="7">
        <f t="shared" si="8"/>
        <v>0.7658768</v>
      </c>
      <c r="P74" s="3">
        <f t="shared" si="9"/>
        <v>0.2128177193</v>
      </c>
    </row>
    <row r="75" ht="15.75" customHeight="1">
      <c r="A75" s="5" t="s">
        <v>10</v>
      </c>
      <c r="B75" s="8">
        <v>254.06</v>
      </c>
      <c r="C75" s="8">
        <v>255.08</v>
      </c>
      <c r="D75" s="8">
        <v>255.36</v>
      </c>
      <c r="E75" s="8">
        <v>257.1</v>
      </c>
      <c r="F75" s="8">
        <v>254.84</v>
      </c>
      <c r="G75" s="8">
        <v>255.21</v>
      </c>
      <c r="H75" s="8">
        <v>256.74</v>
      </c>
      <c r="I75" s="8">
        <v>261.25</v>
      </c>
      <c r="J75" s="8">
        <v>254.27</v>
      </c>
      <c r="K75" s="8">
        <v>257.13</v>
      </c>
      <c r="L75" s="8">
        <v>256.58</v>
      </c>
      <c r="M75" s="1"/>
      <c r="N75" s="7">
        <f t="shared" si="7"/>
        <v>256.1472727</v>
      </c>
      <c r="O75" s="7">
        <f t="shared" si="8"/>
        <v>2.016854437</v>
      </c>
      <c r="P75" s="3">
        <f t="shared" si="9"/>
        <v>0.7873807966</v>
      </c>
    </row>
    <row r="76" ht="15.75" customHeight="1">
      <c r="A76" s="5" t="s">
        <v>11</v>
      </c>
      <c r="B76" s="8">
        <v>406.2</v>
      </c>
      <c r="C76" s="8">
        <v>403.92</v>
      </c>
      <c r="D76" s="8">
        <v>402.67</v>
      </c>
      <c r="E76" s="8">
        <v>404.39</v>
      </c>
      <c r="F76" s="8">
        <v>404.04</v>
      </c>
      <c r="G76" s="8">
        <v>404.25</v>
      </c>
      <c r="H76" s="8">
        <v>403.54</v>
      </c>
      <c r="I76" s="8">
        <v>402.26</v>
      </c>
      <c r="J76" s="8">
        <v>403.08</v>
      </c>
      <c r="K76" s="8">
        <v>401.74</v>
      </c>
      <c r="L76" s="8">
        <v>404.94</v>
      </c>
      <c r="M76" s="1"/>
      <c r="N76" s="7">
        <f t="shared" si="7"/>
        <v>403.73</v>
      </c>
      <c r="O76" s="7">
        <f t="shared" si="8"/>
        <v>1.269109924</v>
      </c>
      <c r="P76" s="3">
        <f t="shared" si="9"/>
        <v>0.3143462027</v>
      </c>
    </row>
    <row r="77" ht="15.75" customHeight="1">
      <c r="A77" s="5" t="s">
        <v>12</v>
      </c>
      <c r="B77" s="8">
        <v>497.84</v>
      </c>
      <c r="C77" s="8">
        <v>497.7</v>
      </c>
      <c r="D77" s="8">
        <v>497.96</v>
      </c>
      <c r="E77" s="8">
        <v>499.31</v>
      </c>
      <c r="F77" s="8">
        <v>498.32</v>
      </c>
      <c r="G77" s="8">
        <v>497.73</v>
      </c>
      <c r="H77" s="8">
        <v>497.97</v>
      </c>
      <c r="I77" s="8">
        <v>496.84</v>
      </c>
      <c r="J77" s="8">
        <v>497.19</v>
      </c>
      <c r="K77" s="8">
        <v>499.41</v>
      </c>
      <c r="L77" s="8">
        <v>499.68</v>
      </c>
      <c r="M77" s="1"/>
      <c r="N77" s="7">
        <f t="shared" si="7"/>
        <v>498.1772727</v>
      </c>
      <c r="O77" s="7">
        <f t="shared" si="8"/>
        <v>0.9206529304</v>
      </c>
      <c r="P77" s="3">
        <f t="shared" si="9"/>
        <v>0.1848042817</v>
      </c>
    </row>
    <row r="78" ht="15.75" customHeight="1">
      <c r="A78" s="5" t="s">
        <v>13</v>
      </c>
      <c r="B78" s="8">
        <v>877.75</v>
      </c>
      <c r="C78" s="8">
        <v>877.26</v>
      </c>
      <c r="D78" s="8">
        <v>877.25</v>
      </c>
      <c r="E78" s="8">
        <v>881.45</v>
      </c>
      <c r="F78" s="8">
        <v>877.22</v>
      </c>
      <c r="G78" s="8">
        <v>879.78</v>
      </c>
      <c r="H78" s="8">
        <v>878.68</v>
      </c>
      <c r="I78" s="8">
        <v>874.98</v>
      </c>
      <c r="J78" s="8">
        <v>876.53</v>
      </c>
      <c r="K78" s="8">
        <v>879.14</v>
      </c>
      <c r="L78" s="8">
        <v>878.36</v>
      </c>
      <c r="M78" s="1"/>
      <c r="N78" s="7">
        <f t="shared" si="7"/>
        <v>878.0363636</v>
      </c>
      <c r="O78" s="7">
        <f t="shared" si="8"/>
        <v>1.732346806</v>
      </c>
      <c r="P78" s="3">
        <f t="shared" si="9"/>
        <v>0.1972978429</v>
      </c>
    </row>
    <row r="79" ht="15.75" customHeight="1">
      <c r="A79" s="5" t="s">
        <v>14</v>
      </c>
      <c r="B79" s="8">
        <v>1740.91</v>
      </c>
      <c r="C79" s="8">
        <v>1738.91</v>
      </c>
      <c r="D79" s="8">
        <v>1746.7</v>
      </c>
      <c r="E79" s="8">
        <v>1742.72</v>
      </c>
      <c r="F79" s="8">
        <v>1744.72</v>
      </c>
      <c r="G79" s="8">
        <v>1745.55</v>
      </c>
      <c r="H79" s="8">
        <v>1739.24</v>
      </c>
      <c r="I79" s="8">
        <v>1749.38</v>
      </c>
      <c r="J79" s="8">
        <v>1735.08</v>
      </c>
      <c r="K79" s="8">
        <v>1742.19</v>
      </c>
      <c r="L79" s="8">
        <v>1744.45</v>
      </c>
      <c r="M79" s="1"/>
      <c r="N79" s="7">
        <f t="shared" si="7"/>
        <v>1742.713636</v>
      </c>
      <c r="O79" s="7">
        <f t="shared" si="8"/>
        <v>4.04660913</v>
      </c>
      <c r="P79" s="3">
        <f t="shared" si="9"/>
        <v>0.2322016105</v>
      </c>
    </row>
    <row r="80" ht="15.75" customHeight="1">
      <c r="A80" s="5" t="s">
        <v>15</v>
      </c>
      <c r="B80" s="8">
        <v>3414.32</v>
      </c>
      <c r="C80" s="8">
        <v>3404.61</v>
      </c>
      <c r="D80" s="8">
        <v>3411.35</v>
      </c>
      <c r="E80" s="8">
        <v>3422.69</v>
      </c>
      <c r="F80" s="8">
        <v>3421.61</v>
      </c>
      <c r="G80" s="8">
        <v>3404.54</v>
      </c>
      <c r="H80" s="8">
        <v>3431.97</v>
      </c>
      <c r="I80" s="8">
        <v>3408.58</v>
      </c>
      <c r="J80" s="8">
        <v>3401.15</v>
      </c>
      <c r="K80" s="8">
        <v>3405.32</v>
      </c>
      <c r="L80" s="8">
        <v>3415.35</v>
      </c>
      <c r="M80" s="1"/>
      <c r="N80" s="7">
        <f t="shared" si="7"/>
        <v>3412.862727</v>
      </c>
      <c r="O80" s="7">
        <f t="shared" si="8"/>
        <v>9.479315472</v>
      </c>
      <c r="P80" s="3">
        <f t="shared" si="9"/>
        <v>0.277752615</v>
      </c>
    </row>
    <row r="81" ht="15.75" customHeight="1">
      <c r="A81" s="5" t="s">
        <v>16</v>
      </c>
      <c r="B81" s="8">
        <v>6616.6</v>
      </c>
      <c r="C81" s="8">
        <v>6628.2</v>
      </c>
      <c r="D81" s="8">
        <v>6659.59</v>
      </c>
      <c r="E81" s="8">
        <v>6620.5</v>
      </c>
      <c r="F81" s="8">
        <v>6632.88</v>
      </c>
      <c r="G81" s="8">
        <v>6630.84</v>
      </c>
      <c r="H81" s="8">
        <v>6644.41</v>
      </c>
      <c r="I81" s="8">
        <v>6620.47</v>
      </c>
      <c r="J81" s="8">
        <v>6622.3</v>
      </c>
      <c r="K81" s="8">
        <v>6622.17</v>
      </c>
      <c r="L81" s="8">
        <v>6646.47</v>
      </c>
      <c r="M81" s="1"/>
      <c r="N81" s="7">
        <f t="shared" si="7"/>
        <v>6631.311818</v>
      </c>
      <c r="O81" s="7">
        <f t="shared" si="8"/>
        <v>13.52411684</v>
      </c>
      <c r="P81" s="3">
        <f t="shared" si="9"/>
        <v>0.2039433104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7.01</v>
      </c>
      <c r="C89" s="8">
        <v>7.15</v>
      </c>
      <c r="D89" s="8">
        <v>7.15</v>
      </c>
      <c r="E89" s="8">
        <v>7.78</v>
      </c>
      <c r="F89" s="8">
        <v>7.18</v>
      </c>
      <c r="G89" s="8">
        <v>7.09</v>
      </c>
      <c r="H89" s="8">
        <v>7.14</v>
      </c>
      <c r="I89" s="8">
        <v>7.08</v>
      </c>
      <c r="J89" s="8">
        <v>7.01</v>
      </c>
      <c r="K89" s="8">
        <v>7.05</v>
      </c>
      <c r="L89" s="8">
        <v>8.12</v>
      </c>
      <c r="M89" s="1"/>
      <c r="N89" s="7">
        <f t="shared" ref="N89:N109" si="10">AVERAGE(B89:L89)</f>
        <v>7.250909091</v>
      </c>
      <c r="O89" s="7">
        <f t="shared" ref="O89:O109" si="11">STDEV(B89:L89)</f>
        <v>0.3583979505</v>
      </c>
      <c r="P89" s="3">
        <f t="shared" ref="P89:P109" si="12">O89/N89*100</f>
        <v>4.94280022</v>
      </c>
    </row>
    <row r="90" ht="15.75" customHeight="1">
      <c r="A90" s="5">
        <v>2.0</v>
      </c>
      <c r="B90" s="8">
        <v>5.99</v>
      </c>
      <c r="C90" s="8">
        <v>6.03</v>
      </c>
      <c r="D90" s="8">
        <v>6.01</v>
      </c>
      <c r="E90" s="8">
        <v>6.91</v>
      </c>
      <c r="F90" s="8">
        <v>6.02</v>
      </c>
      <c r="G90" s="8">
        <v>6.0</v>
      </c>
      <c r="H90" s="8">
        <v>6.03</v>
      </c>
      <c r="I90" s="8">
        <v>5.98</v>
      </c>
      <c r="J90" s="8">
        <v>5.93</v>
      </c>
      <c r="K90" s="8">
        <v>5.99</v>
      </c>
      <c r="L90" s="8">
        <v>7.19</v>
      </c>
      <c r="M90" s="1"/>
      <c r="N90" s="7">
        <f t="shared" si="10"/>
        <v>6.189090909</v>
      </c>
      <c r="O90" s="7">
        <f t="shared" si="11"/>
        <v>0.4311253773</v>
      </c>
      <c r="P90" s="3">
        <f t="shared" si="12"/>
        <v>6.965891818</v>
      </c>
    </row>
    <row r="91" ht="15.75" customHeight="1">
      <c r="A91" s="5">
        <v>4.0</v>
      </c>
      <c r="B91" s="8">
        <v>7.13</v>
      </c>
      <c r="C91" s="8">
        <v>6.21</v>
      </c>
      <c r="D91" s="8">
        <v>6.21</v>
      </c>
      <c r="E91" s="8">
        <v>7.09</v>
      </c>
      <c r="F91" s="8">
        <v>6.19</v>
      </c>
      <c r="G91" s="8">
        <v>6.27</v>
      </c>
      <c r="H91" s="8">
        <v>6.2</v>
      </c>
      <c r="I91" s="8">
        <v>6.14</v>
      </c>
      <c r="J91" s="8">
        <v>6.15</v>
      </c>
      <c r="K91" s="8">
        <v>6.16</v>
      </c>
      <c r="L91" s="8">
        <v>7.41</v>
      </c>
      <c r="M91" s="1"/>
      <c r="N91" s="7">
        <f t="shared" si="10"/>
        <v>6.469090909</v>
      </c>
      <c r="O91" s="7">
        <f t="shared" si="11"/>
        <v>0.48347605</v>
      </c>
      <c r="P91" s="3">
        <f t="shared" si="12"/>
        <v>7.473632026</v>
      </c>
    </row>
    <row r="92" ht="15.75" customHeight="1">
      <c r="A92" s="5">
        <v>8.0</v>
      </c>
      <c r="B92" s="8">
        <v>6.87</v>
      </c>
      <c r="C92" s="8">
        <v>6.93</v>
      </c>
      <c r="D92" s="8">
        <v>6.92</v>
      </c>
      <c r="E92" s="8">
        <v>7.68</v>
      </c>
      <c r="F92" s="8">
        <v>6.9</v>
      </c>
      <c r="G92" s="8">
        <v>7.0</v>
      </c>
      <c r="H92" s="8">
        <v>6.96</v>
      </c>
      <c r="I92" s="8">
        <v>6.87</v>
      </c>
      <c r="J92" s="8">
        <v>6.87</v>
      </c>
      <c r="K92" s="8">
        <v>6.87</v>
      </c>
      <c r="L92" s="8">
        <v>7.98</v>
      </c>
      <c r="M92" s="1"/>
      <c r="N92" s="7">
        <f t="shared" si="10"/>
        <v>7.077272727</v>
      </c>
      <c r="O92" s="7">
        <f t="shared" si="11"/>
        <v>0.3804757787</v>
      </c>
      <c r="P92" s="3">
        <f t="shared" si="12"/>
        <v>5.376022564</v>
      </c>
    </row>
    <row r="93" ht="15.75" customHeight="1">
      <c r="A93" s="5">
        <v>16.0</v>
      </c>
      <c r="B93" s="8">
        <v>6.95</v>
      </c>
      <c r="C93" s="8">
        <v>6.99</v>
      </c>
      <c r="D93" s="8">
        <v>6.96</v>
      </c>
      <c r="E93" s="8">
        <v>7.96</v>
      </c>
      <c r="F93" s="8">
        <v>6.99</v>
      </c>
      <c r="G93" s="8">
        <v>6.96</v>
      </c>
      <c r="H93" s="8">
        <v>7.03</v>
      </c>
      <c r="I93" s="8">
        <v>6.93</v>
      </c>
      <c r="J93" s="8">
        <v>6.98</v>
      </c>
      <c r="K93" s="8">
        <v>6.95</v>
      </c>
      <c r="L93" s="8">
        <v>8.78</v>
      </c>
      <c r="M93" s="1"/>
      <c r="N93" s="7">
        <f t="shared" si="10"/>
        <v>7.225454545</v>
      </c>
      <c r="O93" s="7">
        <f t="shared" si="11"/>
        <v>0.5954387229</v>
      </c>
      <c r="P93" s="3">
        <f t="shared" si="12"/>
        <v>8.240847952</v>
      </c>
    </row>
    <row r="94" ht="15.75" customHeight="1">
      <c r="A94" s="5">
        <v>32.0</v>
      </c>
      <c r="B94" s="8">
        <v>7.36</v>
      </c>
      <c r="C94" s="8">
        <v>7.43</v>
      </c>
      <c r="D94" s="8">
        <v>7.36</v>
      </c>
      <c r="E94" s="8">
        <v>8.45</v>
      </c>
      <c r="F94" s="8">
        <v>7.4</v>
      </c>
      <c r="G94" s="8">
        <v>7.36</v>
      </c>
      <c r="H94" s="8">
        <v>7.39</v>
      </c>
      <c r="I94" s="8">
        <v>7.44</v>
      </c>
      <c r="J94" s="8">
        <v>7.39</v>
      </c>
      <c r="K94" s="8">
        <v>7.37</v>
      </c>
      <c r="L94" s="8">
        <v>9.15</v>
      </c>
      <c r="M94" s="1"/>
      <c r="N94" s="7">
        <f t="shared" si="10"/>
        <v>7.645454545</v>
      </c>
      <c r="O94" s="7">
        <f t="shared" si="11"/>
        <v>0.5925093018</v>
      </c>
      <c r="P94" s="3">
        <f t="shared" si="12"/>
        <v>7.749824399</v>
      </c>
    </row>
    <row r="95" ht="15.75" customHeight="1">
      <c r="A95" s="5">
        <v>64.0</v>
      </c>
      <c r="B95" s="8">
        <v>8.31</v>
      </c>
      <c r="C95" s="8">
        <v>8.42</v>
      </c>
      <c r="D95" s="8">
        <v>8.53</v>
      </c>
      <c r="E95" s="8">
        <v>9.93</v>
      </c>
      <c r="F95" s="8">
        <v>8.41</v>
      </c>
      <c r="G95" s="8">
        <v>8.35</v>
      </c>
      <c r="H95" s="8">
        <v>8.47</v>
      </c>
      <c r="I95" s="8">
        <v>8.38</v>
      </c>
      <c r="J95" s="8">
        <v>8.43</v>
      </c>
      <c r="K95" s="8">
        <v>8.41</v>
      </c>
      <c r="L95" s="8">
        <v>10.24</v>
      </c>
      <c r="M95" s="1"/>
      <c r="N95" s="7">
        <f t="shared" si="10"/>
        <v>8.716363636</v>
      </c>
      <c r="O95" s="7">
        <f t="shared" si="11"/>
        <v>0.6826312728</v>
      </c>
      <c r="P95" s="3">
        <f t="shared" si="12"/>
        <v>7.831606175</v>
      </c>
    </row>
    <row r="96" ht="15.75" customHeight="1">
      <c r="A96" s="5">
        <v>128.0</v>
      </c>
      <c r="B96" s="8">
        <v>10.34</v>
      </c>
      <c r="C96" s="8">
        <v>10.31</v>
      </c>
      <c r="D96" s="8">
        <v>10.3</v>
      </c>
      <c r="E96" s="8">
        <v>11.23</v>
      </c>
      <c r="F96" s="8">
        <v>10.35</v>
      </c>
      <c r="G96" s="8">
        <v>10.29</v>
      </c>
      <c r="H96" s="8">
        <v>10.39</v>
      </c>
      <c r="I96" s="8">
        <v>10.29</v>
      </c>
      <c r="J96" s="8">
        <v>10.33</v>
      </c>
      <c r="K96" s="8">
        <v>10.31</v>
      </c>
      <c r="L96" s="8">
        <v>12.23</v>
      </c>
      <c r="M96" s="1"/>
      <c r="N96" s="7">
        <f t="shared" si="10"/>
        <v>10.57909091</v>
      </c>
      <c r="O96" s="7">
        <f t="shared" si="11"/>
        <v>0.6120858526</v>
      </c>
      <c r="P96" s="3">
        <f t="shared" si="12"/>
        <v>5.785807664</v>
      </c>
    </row>
    <row r="97" ht="15.75" customHeight="1">
      <c r="A97" s="5">
        <v>256.0</v>
      </c>
      <c r="B97" s="8">
        <v>13.1</v>
      </c>
      <c r="C97" s="8">
        <v>13.08</v>
      </c>
      <c r="D97" s="8">
        <v>13.17</v>
      </c>
      <c r="E97" s="8">
        <v>13.73</v>
      </c>
      <c r="F97" s="8">
        <v>13.2</v>
      </c>
      <c r="G97" s="8">
        <v>13.1</v>
      </c>
      <c r="H97" s="8">
        <v>13.21</v>
      </c>
      <c r="I97" s="8">
        <v>13.13</v>
      </c>
      <c r="J97" s="8">
        <v>13.2</v>
      </c>
      <c r="K97" s="8">
        <v>13.04</v>
      </c>
      <c r="L97" s="8">
        <v>14.38</v>
      </c>
      <c r="M97" s="1"/>
      <c r="N97" s="7">
        <f t="shared" si="10"/>
        <v>13.30363636</v>
      </c>
      <c r="O97" s="7">
        <f t="shared" si="11"/>
        <v>0.4026232166</v>
      </c>
      <c r="P97" s="3">
        <f t="shared" si="12"/>
        <v>3.026414776</v>
      </c>
    </row>
    <row r="98" ht="15.75" customHeight="1">
      <c r="A98" s="5">
        <v>512.0</v>
      </c>
      <c r="B98" s="8">
        <v>17.63</v>
      </c>
      <c r="C98" s="8">
        <v>17.49</v>
      </c>
      <c r="D98" s="8">
        <v>17.64</v>
      </c>
      <c r="E98" s="8">
        <v>18.02</v>
      </c>
      <c r="F98" s="8">
        <v>17.56</v>
      </c>
      <c r="G98" s="8">
        <v>17.9</v>
      </c>
      <c r="H98" s="8">
        <v>17.6</v>
      </c>
      <c r="I98" s="8">
        <v>17.47</v>
      </c>
      <c r="J98" s="8">
        <v>17.61</v>
      </c>
      <c r="K98" s="8">
        <v>17.44</v>
      </c>
      <c r="L98" s="8">
        <v>18.87</v>
      </c>
      <c r="M98" s="1"/>
      <c r="N98" s="7">
        <f t="shared" si="10"/>
        <v>17.74818182</v>
      </c>
      <c r="O98" s="7">
        <f t="shared" si="11"/>
        <v>0.4118936315</v>
      </c>
      <c r="P98" s="3">
        <f t="shared" si="12"/>
        <v>2.320765224</v>
      </c>
    </row>
    <row r="99" ht="15.75" customHeight="1">
      <c r="A99" s="5" t="s">
        <v>6</v>
      </c>
      <c r="B99" s="8">
        <v>38.49</v>
      </c>
      <c r="C99" s="8">
        <v>39.54</v>
      </c>
      <c r="D99" s="8">
        <v>38.38</v>
      </c>
      <c r="E99" s="8">
        <v>38.2</v>
      </c>
      <c r="F99" s="8">
        <v>39.09</v>
      </c>
      <c r="G99" s="8">
        <v>38.42</v>
      </c>
      <c r="H99" s="8">
        <v>38.94</v>
      </c>
      <c r="I99" s="8">
        <v>38.2</v>
      </c>
      <c r="J99" s="8">
        <v>39.07</v>
      </c>
      <c r="K99" s="8">
        <v>38.32</v>
      </c>
      <c r="L99" s="8">
        <v>38.18</v>
      </c>
      <c r="M99" s="1"/>
      <c r="N99" s="7">
        <f t="shared" si="10"/>
        <v>38.62090909</v>
      </c>
      <c r="O99" s="7">
        <f t="shared" si="11"/>
        <v>0.4607701064</v>
      </c>
      <c r="P99" s="3">
        <f t="shared" si="12"/>
        <v>1.193058675</v>
      </c>
    </row>
    <row r="100" ht="15.75" customHeight="1">
      <c r="A100" s="5" t="s">
        <v>7</v>
      </c>
      <c r="B100" s="8">
        <v>51.12</v>
      </c>
      <c r="C100" s="8">
        <v>50.57</v>
      </c>
      <c r="D100" s="8">
        <v>50.51</v>
      </c>
      <c r="E100" s="8">
        <v>50.16</v>
      </c>
      <c r="F100" s="8">
        <v>50.33</v>
      </c>
      <c r="G100" s="8">
        <v>50.72</v>
      </c>
      <c r="H100" s="8">
        <v>51.1</v>
      </c>
      <c r="I100" s="8">
        <v>50.4</v>
      </c>
      <c r="J100" s="8">
        <v>50.82</v>
      </c>
      <c r="K100" s="8">
        <v>50.35</v>
      </c>
      <c r="L100" s="8">
        <v>50.18</v>
      </c>
      <c r="M100" s="1"/>
      <c r="N100" s="7">
        <f t="shared" si="10"/>
        <v>50.56909091</v>
      </c>
      <c r="O100" s="7">
        <f t="shared" si="11"/>
        <v>0.3357217463</v>
      </c>
      <c r="P100" s="3">
        <f t="shared" si="12"/>
        <v>0.6638872486</v>
      </c>
    </row>
    <row r="101" ht="15.75" customHeight="1">
      <c r="A101" s="5" t="s">
        <v>8</v>
      </c>
      <c r="B101" s="8">
        <v>70.91</v>
      </c>
      <c r="C101" s="8">
        <v>71.52</v>
      </c>
      <c r="D101" s="8">
        <v>72.0</v>
      </c>
      <c r="E101" s="8">
        <v>70.85</v>
      </c>
      <c r="F101" s="8">
        <v>71.2</v>
      </c>
      <c r="G101" s="8">
        <v>71.46</v>
      </c>
      <c r="H101" s="8">
        <v>71.88</v>
      </c>
      <c r="I101" s="8">
        <v>70.98</v>
      </c>
      <c r="J101" s="8">
        <v>71.23</v>
      </c>
      <c r="K101" s="8">
        <v>71.46</v>
      </c>
      <c r="L101" s="8">
        <v>71.68</v>
      </c>
      <c r="M101" s="1"/>
      <c r="N101" s="7">
        <f t="shared" si="10"/>
        <v>71.37909091</v>
      </c>
      <c r="O101" s="7">
        <f t="shared" si="11"/>
        <v>0.3838607702</v>
      </c>
      <c r="P101" s="3">
        <f t="shared" si="12"/>
        <v>0.5377776115</v>
      </c>
    </row>
    <row r="102" ht="15.75" customHeight="1">
      <c r="A102" s="5" t="s">
        <v>9</v>
      </c>
      <c r="B102" s="8">
        <v>108.43</v>
      </c>
      <c r="C102" s="8">
        <v>108.74</v>
      </c>
      <c r="D102" s="8">
        <v>107.84</v>
      </c>
      <c r="E102" s="8">
        <v>107.99</v>
      </c>
      <c r="F102" s="8">
        <v>108.52</v>
      </c>
      <c r="G102" s="8">
        <v>108.68</v>
      </c>
      <c r="H102" s="8">
        <v>109.71</v>
      </c>
      <c r="I102" s="8">
        <v>108.32</v>
      </c>
      <c r="J102" s="8">
        <v>108.59</v>
      </c>
      <c r="K102" s="8">
        <v>107.95</v>
      </c>
      <c r="L102" s="8">
        <v>107.49</v>
      </c>
      <c r="M102" s="1"/>
      <c r="N102" s="7">
        <f t="shared" si="10"/>
        <v>108.3872727</v>
      </c>
      <c r="O102" s="7">
        <f t="shared" si="11"/>
        <v>0.5897811613</v>
      </c>
      <c r="P102" s="3">
        <f t="shared" si="12"/>
        <v>0.54414245</v>
      </c>
    </row>
    <row r="103" ht="15.75" customHeight="1">
      <c r="A103" s="5" t="s">
        <v>10</v>
      </c>
      <c r="B103" s="8">
        <v>419.96</v>
      </c>
      <c r="C103" s="8">
        <v>419.84</v>
      </c>
      <c r="D103" s="8">
        <v>421.2</v>
      </c>
      <c r="E103" s="8">
        <v>425.01</v>
      </c>
      <c r="F103" s="8">
        <v>420.2</v>
      </c>
      <c r="G103" s="8">
        <v>419.6</v>
      </c>
      <c r="H103" s="8">
        <v>425.67</v>
      </c>
      <c r="I103" s="8">
        <v>421.71</v>
      </c>
      <c r="J103" s="8">
        <v>421.02</v>
      </c>
      <c r="K103" s="8">
        <v>419.5</v>
      </c>
      <c r="L103" s="8">
        <v>420.89</v>
      </c>
      <c r="M103" s="1"/>
      <c r="N103" s="7">
        <f t="shared" si="10"/>
        <v>421.3272727</v>
      </c>
      <c r="O103" s="7">
        <f t="shared" si="11"/>
        <v>2.110559598</v>
      </c>
      <c r="P103" s="3">
        <f t="shared" si="12"/>
        <v>0.5009311609</v>
      </c>
    </row>
    <row r="104" ht="15.75" customHeight="1">
      <c r="A104" s="5" t="s">
        <v>11</v>
      </c>
      <c r="B104" s="8">
        <v>656.11</v>
      </c>
      <c r="C104" s="8">
        <v>655.47</v>
      </c>
      <c r="D104" s="8">
        <v>656.2</v>
      </c>
      <c r="E104" s="8">
        <v>655.34</v>
      </c>
      <c r="F104" s="8">
        <v>654.93</v>
      </c>
      <c r="G104" s="8">
        <v>655.28</v>
      </c>
      <c r="H104" s="8">
        <v>653.41</v>
      </c>
      <c r="I104" s="8">
        <v>658.83</v>
      </c>
      <c r="J104" s="8">
        <v>655.69</v>
      </c>
      <c r="K104" s="8">
        <v>656.11</v>
      </c>
      <c r="L104" s="8">
        <v>654.7</v>
      </c>
      <c r="M104" s="1"/>
      <c r="N104" s="7">
        <f t="shared" si="10"/>
        <v>655.6427273</v>
      </c>
      <c r="O104" s="7">
        <f t="shared" si="11"/>
        <v>1.324500592</v>
      </c>
      <c r="P104" s="3">
        <f t="shared" si="12"/>
        <v>0.2020156004</v>
      </c>
    </row>
    <row r="105" ht="15.75" customHeight="1">
      <c r="A105" s="5" t="s">
        <v>12</v>
      </c>
      <c r="B105" s="8">
        <v>817.63</v>
      </c>
      <c r="C105" s="8">
        <v>819.62</v>
      </c>
      <c r="D105" s="8">
        <v>826.8</v>
      </c>
      <c r="E105" s="8">
        <v>820.92</v>
      </c>
      <c r="F105" s="8">
        <v>816.94</v>
      </c>
      <c r="G105" s="8">
        <v>818.91</v>
      </c>
      <c r="H105" s="8">
        <v>816.53</v>
      </c>
      <c r="I105" s="8">
        <v>815.61</v>
      </c>
      <c r="J105" s="8">
        <v>818.13</v>
      </c>
      <c r="K105" s="8">
        <v>820.82</v>
      </c>
      <c r="L105" s="8">
        <v>820.5</v>
      </c>
      <c r="M105" s="1"/>
      <c r="N105" s="7">
        <f t="shared" si="10"/>
        <v>819.31</v>
      </c>
      <c r="O105" s="7">
        <f t="shared" si="11"/>
        <v>3.064222577</v>
      </c>
      <c r="P105" s="3">
        <f t="shared" si="12"/>
        <v>0.3740003877</v>
      </c>
    </row>
    <row r="106" ht="15.75" customHeight="1">
      <c r="A106" s="5" t="s">
        <v>13</v>
      </c>
      <c r="B106" s="8">
        <v>1649.19</v>
      </c>
      <c r="C106" s="8">
        <v>1678.78</v>
      </c>
      <c r="D106" s="8">
        <v>1672.07</v>
      </c>
      <c r="E106" s="8">
        <v>1655.74</v>
      </c>
      <c r="F106" s="8">
        <v>1654.21</v>
      </c>
      <c r="G106" s="8">
        <v>1675.26</v>
      </c>
      <c r="H106" s="8">
        <v>1680.96</v>
      </c>
      <c r="I106" s="8">
        <v>1649.5</v>
      </c>
      <c r="J106" s="8">
        <v>1619.28</v>
      </c>
      <c r="K106" s="8">
        <v>1682.99</v>
      </c>
      <c r="L106" s="8">
        <v>1669.11</v>
      </c>
      <c r="M106" s="1"/>
      <c r="N106" s="7">
        <f t="shared" si="10"/>
        <v>1662.462727</v>
      </c>
      <c r="O106" s="7">
        <f t="shared" si="11"/>
        <v>19.11092781</v>
      </c>
      <c r="P106" s="3">
        <f t="shared" si="12"/>
        <v>1.149555265</v>
      </c>
    </row>
    <row r="107" ht="15.75" customHeight="1">
      <c r="A107" s="5" t="s">
        <v>14</v>
      </c>
      <c r="B107" s="8">
        <v>3107.35</v>
      </c>
      <c r="C107" s="8">
        <v>3075.53</v>
      </c>
      <c r="D107" s="8">
        <v>3069.2</v>
      </c>
      <c r="E107" s="8">
        <v>3034.83</v>
      </c>
      <c r="F107" s="8">
        <v>3086.62</v>
      </c>
      <c r="G107" s="8">
        <v>3094.53</v>
      </c>
      <c r="H107" s="8">
        <v>3036.47</v>
      </c>
      <c r="I107" s="8">
        <v>3043.62</v>
      </c>
      <c r="J107" s="8">
        <v>3062.22</v>
      </c>
      <c r="K107" s="8">
        <v>3091.42</v>
      </c>
      <c r="L107" s="8">
        <v>3140.42</v>
      </c>
      <c r="M107" s="1"/>
      <c r="N107" s="7">
        <f t="shared" si="10"/>
        <v>3076.564545</v>
      </c>
      <c r="O107" s="7">
        <f t="shared" si="11"/>
        <v>32.19561814</v>
      </c>
      <c r="P107" s="3">
        <f t="shared" si="12"/>
        <v>1.046479528</v>
      </c>
    </row>
    <row r="108" ht="15.75" customHeight="1">
      <c r="A108" s="5" t="s">
        <v>15</v>
      </c>
      <c r="B108" s="8">
        <v>5969.35</v>
      </c>
      <c r="C108" s="8">
        <v>6040.56</v>
      </c>
      <c r="D108" s="8">
        <v>5898.89</v>
      </c>
      <c r="E108" s="8">
        <v>5888.06</v>
      </c>
      <c r="F108" s="8">
        <v>5970.79</v>
      </c>
      <c r="G108" s="8">
        <v>5950.15</v>
      </c>
      <c r="H108" s="8">
        <v>5952.75</v>
      </c>
      <c r="I108" s="8">
        <v>5911.74</v>
      </c>
      <c r="J108" s="8">
        <v>6030.0</v>
      </c>
      <c r="K108" s="8">
        <v>5884.27</v>
      </c>
      <c r="L108" s="8">
        <v>5902.93</v>
      </c>
      <c r="M108" s="1"/>
      <c r="N108" s="7">
        <f t="shared" si="10"/>
        <v>5945.408182</v>
      </c>
      <c r="O108" s="7">
        <f t="shared" si="11"/>
        <v>54.43533188</v>
      </c>
      <c r="P108" s="3">
        <f t="shared" si="12"/>
        <v>0.9155861164</v>
      </c>
    </row>
    <row r="109" ht="15.75" customHeight="1">
      <c r="A109" s="5" t="s">
        <v>16</v>
      </c>
      <c r="B109" s="8">
        <v>11778.25</v>
      </c>
      <c r="C109" s="8">
        <v>11842.42</v>
      </c>
      <c r="D109" s="8">
        <v>11908.87</v>
      </c>
      <c r="E109" s="8">
        <v>11737.15</v>
      </c>
      <c r="F109" s="8">
        <v>11928.49</v>
      </c>
      <c r="G109" s="8">
        <v>11793.03</v>
      </c>
      <c r="H109" s="8">
        <v>11835.6</v>
      </c>
      <c r="I109" s="8">
        <v>11765.43</v>
      </c>
      <c r="J109" s="8">
        <v>11784.87</v>
      </c>
      <c r="K109" s="8">
        <v>11851.71</v>
      </c>
      <c r="L109" s="8">
        <v>11860.06</v>
      </c>
      <c r="M109" s="1"/>
      <c r="N109" s="7">
        <f t="shared" si="10"/>
        <v>11825.98909</v>
      </c>
      <c r="O109" s="7">
        <f t="shared" si="11"/>
        <v>60.14674346</v>
      </c>
      <c r="P109" s="3">
        <f t="shared" si="12"/>
        <v>0.5085979955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13.01</v>
      </c>
      <c r="C117" s="8">
        <v>13.06</v>
      </c>
      <c r="D117" s="8">
        <v>12.92</v>
      </c>
      <c r="E117" s="8">
        <v>13.09</v>
      </c>
      <c r="F117" s="8">
        <v>12.96</v>
      </c>
      <c r="G117" s="8">
        <v>12.97</v>
      </c>
      <c r="H117" s="8">
        <v>12.96</v>
      </c>
      <c r="I117" s="8">
        <v>13.07</v>
      </c>
      <c r="J117" s="8">
        <v>13.09</v>
      </c>
      <c r="K117" s="8">
        <v>12.63</v>
      </c>
      <c r="L117" s="8">
        <v>12.87</v>
      </c>
      <c r="M117" s="1"/>
      <c r="N117" s="7">
        <f t="shared" ref="N117:N137" si="13">AVERAGE(B117:L117)</f>
        <v>12.96636364</v>
      </c>
      <c r="O117" s="7">
        <f t="shared" ref="O117:O137" si="14">STDEV(B117:L117)</f>
        <v>0.1329114538</v>
      </c>
      <c r="P117" s="3">
        <f t="shared" ref="P117:P137" si="15">O117/N117*100</f>
        <v>1.02504802</v>
      </c>
    </row>
    <row r="118" ht="15.75" customHeight="1">
      <c r="A118" s="5">
        <v>2.0</v>
      </c>
      <c r="B118" s="8">
        <v>9.35</v>
      </c>
      <c r="C118" s="8">
        <v>9.33</v>
      </c>
      <c r="D118" s="8">
        <v>9.36</v>
      </c>
      <c r="E118" s="8">
        <v>9.43</v>
      </c>
      <c r="F118" s="8">
        <v>9.4</v>
      </c>
      <c r="G118" s="8">
        <v>9.38</v>
      </c>
      <c r="H118" s="8">
        <v>9.43</v>
      </c>
      <c r="I118" s="8">
        <v>9.43</v>
      </c>
      <c r="J118" s="8">
        <v>9.44</v>
      </c>
      <c r="K118" s="8">
        <v>9.27</v>
      </c>
      <c r="L118" s="8">
        <v>9.38</v>
      </c>
      <c r="M118" s="1"/>
      <c r="N118" s="7">
        <f t="shared" si="13"/>
        <v>9.381818182</v>
      </c>
      <c r="O118" s="7">
        <f t="shared" si="14"/>
        <v>0.0523102632</v>
      </c>
      <c r="P118" s="3">
        <f t="shared" si="15"/>
        <v>0.5575706349</v>
      </c>
    </row>
    <row r="119" ht="15.75" customHeight="1">
      <c r="A119" s="5">
        <v>4.0</v>
      </c>
      <c r="B119" s="8">
        <v>9.65</v>
      </c>
      <c r="C119" s="8">
        <v>9.77</v>
      </c>
      <c r="D119" s="8">
        <v>9.69</v>
      </c>
      <c r="E119" s="8">
        <v>9.73</v>
      </c>
      <c r="F119" s="8">
        <v>9.75</v>
      </c>
      <c r="G119" s="8">
        <v>9.69</v>
      </c>
      <c r="H119" s="8">
        <v>9.73</v>
      </c>
      <c r="I119" s="8">
        <v>9.77</v>
      </c>
      <c r="J119" s="8">
        <v>9.75</v>
      </c>
      <c r="K119" s="8">
        <v>9.59</v>
      </c>
      <c r="L119" s="8">
        <v>9.68</v>
      </c>
      <c r="M119" s="1"/>
      <c r="N119" s="7">
        <f t="shared" si="13"/>
        <v>9.709090909</v>
      </c>
      <c r="O119" s="7">
        <f t="shared" si="14"/>
        <v>0.05557959076</v>
      </c>
      <c r="P119" s="3">
        <f t="shared" si="15"/>
        <v>0.5724489685</v>
      </c>
    </row>
    <row r="120" ht="15.75" customHeight="1">
      <c r="A120" s="5">
        <v>8.0</v>
      </c>
      <c r="B120" s="8">
        <v>10.46</v>
      </c>
      <c r="C120" s="8">
        <v>10.45</v>
      </c>
      <c r="D120" s="8">
        <v>10.46</v>
      </c>
      <c r="E120" s="8">
        <v>10.5</v>
      </c>
      <c r="F120" s="8">
        <v>10.5</v>
      </c>
      <c r="G120" s="8">
        <v>10.5</v>
      </c>
      <c r="H120" s="8">
        <v>10.53</v>
      </c>
      <c r="I120" s="8">
        <v>10.48</v>
      </c>
      <c r="J120" s="8">
        <v>10.51</v>
      </c>
      <c r="K120" s="8">
        <v>10.48</v>
      </c>
      <c r="L120" s="8">
        <v>10.46</v>
      </c>
      <c r="M120" s="1"/>
      <c r="N120" s="7">
        <f t="shared" si="13"/>
        <v>10.48454545</v>
      </c>
      <c r="O120" s="7">
        <f t="shared" si="14"/>
        <v>0.02544155513</v>
      </c>
      <c r="P120" s="3">
        <f t="shared" si="15"/>
        <v>0.2426576835</v>
      </c>
    </row>
    <row r="121" ht="15.75" customHeight="1">
      <c r="A121" s="5">
        <v>16.0</v>
      </c>
      <c r="B121" s="8">
        <v>11.59</v>
      </c>
      <c r="C121" s="8">
        <v>11.76</v>
      </c>
      <c r="D121" s="8">
        <v>11.78</v>
      </c>
      <c r="E121" s="8">
        <v>11.74</v>
      </c>
      <c r="F121" s="8">
        <v>11.67</v>
      </c>
      <c r="G121" s="8">
        <v>11.6</v>
      </c>
      <c r="H121" s="8">
        <v>11.73</v>
      </c>
      <c r="I121" s="8">
        <v>11.63</v>
      </c>
      <c r="J121" s="8">
        <v>11.68</v>
      </c>
      <c r="K121" s="8">
        <v>11.54</v>
      </c>
      <c r="L121" s="8">
        <v>11.6</v>
      </c>
      <c r="M121" s="1"/>
      <c r="N121" s="7">
        <f t="shared" si="13"/>
        <v>11.66545455</v>
      </c>
      <c r="O121" s="7">
        <f t="shared" si="14"/>
        <v>0.07954415583</v>
      </c>
      <c r="P121" s="3">
        <f t="shared" si="15"/>
        <v>0.6818778945</v>
      </c>
    </row>
    <row r="122" ht="15.75" customHeight="1">
      <c r="A122" s="5">
        <v>32.0</v>
      </c>
      <c r="B122" s="8">
        <v>14.07</v>
      </c>
      <c r="C122" s="8">
        <v>13.92</v>
      </c>
      <c r="D122" s="8">
        <v>14.01</v>
      </c>
      <c r="E122" s="8">
        <v>14.05</v>
      </c>
      <c r="F122" s="8">
        <v>13.94</v>
      </c>
      <c r="G122" s="8">
        <v>13.93</v>
      </c>
      <c r="H122" s="8">
        <v>14.07</v>
      </c>
      <c r="I122" s="8">
        <v>13.96</v>
      </c>
      <c r="J122" s="8">
        <v>13.91</v>
      </c>
      <c r="K122" s="8">
        <v>13.95</v>
      </c>
      <c r="L122" s="8">
        <v>14.05</v>
      </c>
      <c r="M122" s="1"/>
      <c r="N122" s="7">
        <f t="shared" si="13"/>
        <v>13.98727273</v>
      </c>
      <c r="O122" s="7">
        <f t="shared" si="14"/>
        <v>0.0634178065</v>
      </c>
      <c r="P122" s="3">
        <f t="shared" si="15"/>
        <v>0.4533965108</v>
      </c>
    </row>
    <row r="123" ht="15.75" customHeight="1">
      <c r="A123" s="5">
        <v>64.0</v>
      </c>
      <c r="B123" s="8">
        <v>18.05</v>
      </c>
      <c r="C123" s="8">
        <v>18.1</v>
      </c>
      <c r="D123" s="8">
        <v>18.06</v>
      </c>
      <c r="E123" s="8">
        <v>18.08</v>
      </c>
      <c r="F123" s="8">
        <v>17.96</v>
      </c>
      <c r="G123" s="8">
        <v>17.94</v>
      </c>
      <c r="H123" s="8">
        <v>18.1</v>
      </c>
      <c r="I123" s="8">
        <v>17.94</v>
      </c>
      <c r="J123" s="8">
        <v>18.07</v>
      </c>
      <c r="K123" s="8">
        <v>17.94</v>
      </c>
      <c r="L123" s="8">
        <v>17.96</v>
      </c>
      <c r="M123" s="1"/>
      <c r="N123" s="7">
        <f t="shared" si="13"/>
        <v>18.01818182</v>
      </c>
      <c r="O123" s="7">
        <f t="shared" si="14"/>
        <v>0.06911124103</v>
      </c>
      <c r="P123" s="3">
        <f t="shared" si="15"/>
        <v>0.3835639008</v>
      </c>
    </row>
    <row r="124" ht="15.75" customHeight="1">
      <c r="A124" s="5">
        <v>128.0</v>
      </c>
      <c r="B124" s="8">
        <v>23.87</v>
      </c>
      <c r="C124" s="8">
        <v>24.02</v>
      </c>
      <c r="D124" s="8">
        <v>23.98</v>
      </c>
      <c r="E124" s="8">
        <v>23.87</v>
      </c>
      <c r="F124" s="8">
        <v>23.81</v>
      </c>
      <c r="G124" s="8">
        <v>23.72</v>
      </c>
      <c r="H124" s="8">
        <v>24.15</v>
      </c>
      <c r="I124" s="8">
        <v>23.74</v>
      </c>
      <c r="J124" s="8">
        <v>24.02</v>
      </c>
      <c r="K124" s="8">
        <v>23.9</v>
      </c>
      <c r="L124" s="8">
        <v>23.8</v>
      </c>
      <c r="M124" s="1"/>
      <c r="N124" s="7">
        <f t="shared" si="13"/>
        <v>23.89818182</v>
      </c>
      <c r="O124" s="7">
        <f t="shared" si="14"/>
        <v>0.1325004288</v>
      </c>
      <c r="P124" s="3">
        <f t="shared" si="15"/>
        <v>0.5544372782</v>
      </c>
    </row>
    <row r="125" ht="15.75" customHeight="1">
      <c r="A125" s="5">
        <v>256.0</v>
      </c>
      <c r="B125" s="8">
        <v>36.52</v>
      </c>
      <c r="C125" s="8">
        <v>36.73</v>
      </c>
      <c r="D125" s="8">
        <v>36.41</v>
      </c>
      <c r="E125" s="8">
        <v>36.64</v>
      </c>
      <c r="F125" s="8">
        <v>36.27</v>
      </c>
      <c r="G125" s="8">
        <v>36.54</v>
      </c>
      <c r="H125" s="8">
        <v>36.82</v>
      </c>
      <c r="I125" s="8">
        <v>36.2</v>
      </c>
      <c r="J125" s="8">
        <v>36.59</v>
      </c>
      <c r="K125" s="8">
        <v>36.58</v>
      </c>
      <c r="L125" s="8">
        <v>36.57</v>
      </c>
      <c r="M125" s="1"/>
      <c r="N125" s="7">
        <f t="shared" si="13"/>
        <v>36.53363636</v>
      </c>
      <c r="O125" s="7">
        <f t="shared" si="14"/>
        <v>0.1829903127</v>
      </c>
      <c r="P125" s="3">
        <f t="shared" si="15"/>
        <v>0.5008817378</v>
      </c>
    </row>
    <row r="126" ht="15.75" customHeight="1">
      <c r="A126" s="5">
        <v>512.0</v>
      </c>
      <c r="B126" s="8">
        <v>75.88</v>
      </c>
      <c r="C126" s="8">
        <v>76.99</v>
      </c>
      <c r="D126" s="8">
        <v>77.5</v>
      </c>
      <c r="E126" s="8">
        <v>76.29</v>
      </c>
      <c r="F126" s="8">
        <v>77.57</v>
      </c>
      <c r="G126" s="8">
        <v>76.08</v>
      </c>
      <c r="H126" s="8">
        <v>76.98</v>
      </c>
      <c r="I126" s="8">
        <v>77.03</v>
      </c>
      <c r="J126" s="8">
        <v>76.36</v>
      </c>
      <c r="K126" s="8">
        <v>76.65</v>
      </c>
      <c r="L126" s="8">
        <v>75.99</v>
      </c>
      <c r="M126" s="1"/>
      <c r="N126" s="7">
        <f t="shared" si="13"/>
        <v>76.66545455</v>
      </c>
      <c r="O126" s="7">
        <f t="shared" si="14"/>
        <v>0.5918000277</v>
      </c>
      <c r="P126" s="3">
        <f t="shared" si="15"/>
        <v>0.7719252839</v>
      </c>
    </row>
    <row r="127" ht="15.75" customHeight="1">
      <c r="A127" s="5" t="s">
        <v>6</v>
      </c>
      <c r="B127" s="8">
        <v>135.33</v>
      </c>
      <c r="C127" s="8">
        <v>138.72</v>
      </c>
      <c r="D127" s="8">
        <v>137.29</v>
      </c>
      <c r="E127" s="8">
        <v>138.03</v>
      </c>
      <c r="F127" s="8">
        <v>133.21</v>
      </c>
      <c r="G127" s="8">
        <v>133.75</v>
      </c>
      <c r="H127" s="8">
        <v>134.42</v>
      </c>
      <c r="I127" s="8">
        <v>136.08</v>
      </c>
      <c r="J127" s="8">
        <v>136.22</v>
      </c>
      <c r="K127" s="8">
        <v>137.63</v>
      </c>
      <c r="L127" s="8">
        <v>137.46</v>
      </c>
      <c r="M127" s="1"/>
      <c r="N127" s="7">
        <f t="shared" si="13"/>
        <v>136.1945455</v>
      </c>
      <c r="O127" s="7">
        <f t="shared" si="14"/>
        <v>1.827628866</v>
      </c>
      <c r="P127" s="3">
        <f t="shared" si="15"/>
        <v>1.341925156</v>
      </c>
    </row>
    <row r="128" ht="15.75" customHeight="1">
      <c r="A128" s="5" t="s">
        <v>7</v>
      </c>
      <c r="B128" s="8">
        <v>274.18</v>
      </c>
      <c r="C128" s="8">
        <v>276.58</v>
      </c>
      <c r="D128" s="8">
        <v>277.26</v>
      </c>
      <c r="E128" s="8">
        <v>274.16</v>
      </c>
      <c r="F128" s="8">
        <v>277.04</v>
      </c>
      <c r="G128" s="8">
        <v>275.3</v>
      </c>
      <c r="H128" s="8">
        <v>275.4</v>
      </c>
      <c r="I128" s="8">
        <v>279.45</v>
      </c>
      <c r="J128" s="8">
        <v>277.5</v>
      </c>
      <c r="K128" s="8">
        <v>276.73</v>
      </c>
      <c r="L128" s="8">
        <v>275.46</v>
      </c>
      <c r="M128" s="1"/>
      <c r="N128" s="7">
        <f t="shared" si="13"/>
        <v>276.2781818</v>
      </c>
      <c r="O128" s="7">
        <f t="shared" si="14"/>
        <v>1.570966697</v>
      </c>
      <c r="P128" s="3">
        <f t="shared" si="15"/>
        <v>0.5686177196</v>
      </c>
    </row>
    <row r="129" ht="15.75" customHeight="1">
      <c r="A129" s="5" t="s">
        <v>8</v>
      </c>
      <c r="B129" s="8">
        <v>577.2</v>
      </c>
      <c r="C129" s="8">
        <v>581.82</v>
      </c>
      <c r="D129" s="8">
        <v>580.85</v>
      </c>
      <c r="E129" s="8">
        <v>582.16</v>
      </c>
      <c r="F129" s="8">
        <v>581.42</v>
      </c>
      <c r="G129" s="8">
        <v>579.27</v>
      </c>
      <c r="H129" s="8">
        <v>581.84</v>
      </c>
      <c r="I129" s="8">
        <v>582.26</v>
      </c>
      <c r="J129" s="8">
        <v>577.74</v>
      </c>
      <c r="K129" s="8">
        <v>581.36</v>
      </c>
      <c r="L129" s="8">
        <v>581.64</v>
      </c>
      <c r="M129" s="1"/>
      <c r="N129" s="7">
        <f t="shared" si="13"/>
        <v>580.6872727</v>
      </c>
      <c r="O129" s="7">
        <f t="shared" si="14"/>
        <v>1.789804967</v>
      </c>
      <c r="P129" s="3">
        <f t="shared" si="15"/>
        <v>0.3082218348</v>
      </c>
    </row>
    <row r="130" ht="15.75" customHeight="1">
      <c r="A130" s="5" t="s">
        <v>9</v>
      </c>
      <c r="B130" s="8">
        <v>131.13</v>
      </c>
      <c r="C130" s="8">
        <v>134.52</v>
      </c>
      <c r="D130" s="8">
        <v>134.79</v>
      </c>
      <c r="E130" s="8">
        <v>132.17</v>
      </c>
      <c r="F130" s="8">
        <v>136.57</v>
      </c>
      <c r="G130" s="8">
        <v>172.8</v>
      </c>
      <c r="H130" s="8">
        <v>134.89</v>
      </c>
      <c r="I130" s="8">
        <v>132.04</v>
      </c>
      <c r="J130" s="8">
        <v>132.68</v>
      </c>
      <c r="K130" s="8">
        <v>135.11</v>
      </c>
      <c r="L130" s="8">
        <v>130.97</v>
      </c>
      <c r="M130" s="1"/>
      <c r="N130" s="7">
        <f t="shared" si="13"/>
        <v>137.0609091</v>
      </c>
      <c r="O130" s="7">
        <f t="shared" si="14"/>
        <v>11.99272067</v>
      </c>
      <c r="P130" s="3">
        <f t="shared" si="15"/>
        <v>8.749920565</v>
      </c>
    </row>
    <row r="131" ht="15.75" customHeight="1">
      <c r="A131" s="5" t="s">
        <v>10</v>
      </c>
      <c r="B131" s="8">
        <v>490.76</v>
      </c>
      <c r="C131" s="8">
        <v>507.31</v>
      </c>
      <c r="D131" s="8">
        <v>471.03</v>
      </c>
      <c r="E131" s="8">
        <v>484.59</v>
      </c>
      <c r="F131" s="8">
        <v>496.95</v>
      </c>
      <c r="G131" s="8">
        <v>466.22</v>
      </c>
      <c r="H131" s="8">
        <v>499.26</v>
      </c>
      <c r="I131" s="8">
        <v>505.03</v>
      </c>
      <c r="J131" s="8">
        <v>475.4</v>
      </c>
      <c r="K131" s="8">
        <v>504.82</v>
      </c>
      <c r="L131" s="8">
        <v>496.02</v>
      </c>
      <c r="M131" s="1"/>
      <c r="N131" s="7">
        <f t="shared" si="13"/>
        <v>490.6718182</v>
      </c>
      <c r="O131" s="7">
        <f t="shared" si="14"/>
        <v>14.41821821</v>
      </c>
      <c r="P131" s="3">
        <f t="shared" si="15"/>
        <v>2.938464708</v>
      </c>
    </row>
    <row r="132" ht="15.75" customHeight="1">
      <c r="A132" s="5" t="s">
        <v>11</v>
      </c>
      <c r="B132" s="8">
        <v>728.03</v>
      </c>
      <c r="C132" s="8">
        <v>728.47</v>
      </c>
      <c r="D132" s="8">
        <v>726.11</v>
      </c>
      <c r="E132" s="8">
        <v>729.16</v>
      </c>
      <c r="F132" s="8">
        <v>729.14</v>
      </c>
      <c r="G132" s="8">
        <v>734.21</v>
      </c>
      <c r="H132" s="8">
        <v>731.88</v>
      </c>
      <c r="I132" s="8">
        <v>724.44</v>
      </c>
      <c r="J132" s="8">
        <v>721.92</v>
      </c>
      <c r="K132" s="8">
        <v>725.45</v>
      </c>
      <c r="L132" s="8">
        <v>721.39</v>
      </c>
      <c r="M132" s="1"/>
      <c r="N132" s="7">
        <f t="shared" si="13"/>
        <v>727.2909091</v>
      </c>
      <c r="O132" s="7">
        <f t="shared" si="14"/>
        <v>3.92888395</v>
      </c>
      <c r="P132" s="3">
        <f t="shared" si="15"/>
        <v>0.5402080379</v>
      </c>
    </row>
    <row r="133" ht="15.75" customHeight="1">
      <c r="A133" s="5" t="s">
        <v>12</v>
      </c>
      <c r="B133" s="8">
        <v>918.09</v>
      </c>
      <c r="C133" s="8">
        <v>931.11</v>
      </c>
      <c r="D133" s="8">
        <v>932.34</v>
      </c>
      <c r="E133" s="8">
        <v>922.84</v>
      </c>
      <c r="F133" s="8">
        <v>932.93</v>
      </c>
      <c r="G133" s="8">
        <v>929.23</v>
      </c>
      <c r="H133" s="8">
        <v>932.25</v>
      </c>
      <c r="I133" s="8">
        <v>926.63</v>
      </c>
      <c r="J133" s="8">
        <v>922.06</v>
      </c>
      <c r="K133" s="8">
        <v>918.62</v>
      </c>
      <c r="L133" s="8">
        <v>924.33</v>
      </c>
      <c r="M133" s="1"/>
      <c r="N133" s="7">
        <f t="shared" si="13"/>
        <v>926.4027273</v>
      </c>
      <c r="O133" s="7">
        <f t="shared" si="14"/>
        <v>5.547715009</v>
      </c>
      <c r="P133" s="3">
        <f t="shared" si="15"/>
        <v>0.5988448485</v>
      </c>
    </row>
    <row r="134" ht="15.75" customHeight="1">
      <c r="A134" s="5" t="s">
        <v>13</v>
      </c>
      <c r="B134" s="8">
        <v>1842.06</v>
      </c>
      <c r="C134" s="8">
        <v>1902.21</v>
      </c>
      <c r="D134" s="8">
        <v>1845.0</v>
      </c>
      <c r="E134" s="8">
        <v>1895.84</v>
      </c>
      <c r="F134" s="8">
        <v>1877.18</v>
      </c>
      <c r="G134" s="8">
        <v>1902.7</v>
      </c>
      <c r="H134" s="8">
        <v>1877.01</v>
      </c>
      <c r="I134" s="8">
        <v>1812.79</v>
      </c>
      <c r="J134" s="8">
        <v>1870.78</v>
      </c>
      <c r="K134" s="8">
        <v>1878.72</v>
      </c>
      <c r="L134" s="8">
        <v>1849.46</v>
      </c>
      <c r="M134" s="1"/>
      <c r="N134" s="7">
        <f t="shared" si="13"/>
        <v>1868.522727</v>
      </c>
      <c r="O134" s="7">
        <f t="shared" si="14"/>
        <v>28.33431245</v>
      </c>
      <c r="P134" s="3">
        <f t="shared" si="15"/>
        <v>1.516401809</v>
      </c>
    </row>
    <row r="135" ht="15.75" customHeight="1">
      <c r="A135" s="5" t="s">
        <v>14</v>
      </c>
      <c r="B135" s="8">
        <v>3610.45</v>
      </c>
      <c r="C135" s="8">
        <v>3662.49</v>
      </c>
      <c r="D135" s="8">
        <v>3635.37</v>
      </c>
      <c r="E135" s="8">
        <v>3706.26</v>
      </c>
      <c r="F135" s="8">
        <v>3688.51</v>
      </c>
      <c r="G135" s="8">
        <v>3771.27</v>
      </c>
      <c r="H135" s="8">
        <v>3645.64</v>
      </c>
      <c r="I135" s="8">
        <v>3648.13</v>
      </c>
      <c r="J135" s="8">
        <v>3658.47</v>
      </c>
      <c r="K135" s="8">
        <v>3660.84</v>
      </c>
      <c r="L135" s="8">
        <v>3636.98</v>
      </c>
      <c r="M135" s="1"/>
      <c r="N135" s="7">
        <f t="shared" si="13"/>
        <v>3665.855455</v>
      </c>
      <c r="O135" s="7">
        <f t="shared" si="14"/>
        <v>43.47963164</v>
      </c>
      <c r="P135" s="3">
        <f t="shared" si="15"/>
        <v>1.186070541</v>
      </c>
    </row>
    <row r="136" ht="15.75" customHeight="1">
      <c r="A136" s="5" t="s">
        <v>15</v>
      </c>
      <c r="B136" s="8">
        <v>10648.89</v>
      </c>
      <c r="C136" s="8">
        <v>9974.36</v>
      </c>
      <c r="D136" s="8">
        <v>8841.02</v>
      </c>
      <c r="E136" s="8">
        <v>10770.11</v>
      </c>
      <c r="F136" s="8">
        <v>10617.47</v>
      </c>
      <c r="G136" s="8">
        <v>8755.48</v>
      </c>
      <c r="H136" s="8">
        <v>10669.86</v>
      </c>
      <c r="I136" s="8">
        <v>10256.02</v>
      </c>
      <c r="J136" s="8">
        <v>9706.66</v>
      </c>
      <c r="K136" s="8">
        <v>10625.05</v>
      </c>
      <c r="L136" s="8">
        <v>10548.29</v>
      </c>
      <c r="M136" s="1"/>
      <c r="N136" s="7">
        <f t="shared" si="13"/>
        <v>10128.47364</v>
      </c>
      <c r="O136" s="7">
        <f t="shared" si="14"/>
        <v>734.7227464</v>
      </c>
      <c r="P136" s="3">
        <f t="shared" si="15"/>
        <v>7.254032273</v>
      </c>
    </row>
    <row r="137" ht="15.75" customHeight="1">
      <c r="A137" s="5" t="s">
        <v>16</v>
      </c>
      <c r="B137" s="8">
        <v>17568.0</v>
      </c>
      <c r="C137" s="8">
        <v>16320.44</v>
      </c>
      <c r="D137" s="8">
        <v>16912.93</v>
      </c>
      <c r="E137" s="8">
        <v>16946.54</v>
      </c>
      <c r="F137" s="8">
        <v>16567.96</v>
      </c>
      <c r="G137" s="8">
        <v>16707.41</v>
      </c>
      <c r="H137" s="8">
        <v>16899.6</v>
      </c>
      <c r="I137" s="8">
        <v>16751.61</v>
      </c>
      <c r="J137" s="8">
        <v>16850.75</v>
      </c>
      <c r="K137" s="8">
        <v>16674.39</v>
      </c>
      <c r="L137" s="8">
        <v>16970.37</v>
      </c>
      <c r="M137" s="1"/>
      <c r="N137" s="7">
        <f t="shared" si="13"/>
        <v>16833.63636</v>
      </c>
      <c r="O137" s="7">
        <f t="shared" si="14"/>
        <v>310.4255287</v>
      </c>
      <c r="P137" s="3">
        <f t="shared" si="15"/>
        <v>1.844078855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12.12</v>
      </c>
      <c r="C145" s="8">
        <v>14.62</v>
      </c>
      <c r="D145" s="8">
        <v>12.4</v>
      </c>
      <c r="E145" s="8">
        <v>13.89</v>
      </c>
      <c r="F145" s="8">
        <v>13.54</v>
      </c>
      <c r="G145" s="8">
        <v>11.62</v>
      </c>
      <c r="H145" s="8">
        <v>13.35</v>
      </c>
      <c r="I145" s="8">
        <v>12.63</v>
      </c>
      <c r="J145" s="8">
        <v>13.75</v>
      </c>
      <c r="K145" s="8">
        <v>11.98</v>
      </c>
      <c r="L145" s="8">
        <v>12.67</v>
      </c>
      <c r="M145" s="1"/>
      <c r="N145" s="7">
        <f t="shared" ref="N145:N165" si="16">AVERAGE(B145:L145)</f>
        <v>12.96090909</v>
      </c>
      <c r="O145" s="7">
        <f t="shared" ref="O145:O165" si="17">STDEV(B145:L145)</f>
        <v>0.9328071027</v>
      </c>
      <c r="P145" s="3">
        <f t="shared" ref="P145:P165" si="18">O145/N145*100</f>
        <v>7.197080823</v>
      </c>
    </row>
    <row r="146" ht="15.75" customHeight="1">
      <c r="A146" s="5">
        <v>2.0</v>
      </c>
      <c r="B146" s="8">
        <v>9.2</v>
      </c>
      <c r="C146" s="8">
        <v>11.89</v>
      </c>
      <c r="D146" s="8">
        <v>9.59</v>
      </c>
      <c r="E146" s="8">
        <v>11.38</v>
      </c>
      <c r="F146" s="8">
        <v>11.29</v>
      </c>
      <c r="G146" s="8">
        <v>9.05</v>
      </c>
      <c r="H146" s="8">
        <v>10.84</v>
      </c>
      <c r="I146" s="8">
        <v>9.7</v>
      </c>
      <c r="J146" s="8">
        <v>11.37</v>
      </c>
      <c r="K146" s="8">
        <v>9.21</v>
      </c>
      <c r="L146" s="8">
        <v>9.96</v>
      </c>
      <c r="M146" s="1"/>
      <c r="N146" s="7">
        <f t="shared" si="16"/>
        <v>10.31636364</v>
      </c>
      <c r="O146" s="7">
        <f t="shared" si="17"/>
        <v>1.05111629</v>
      </c>
      <c r="P146" s="3">
        <f t="shared" si="18"/>
        <v>10.18882551</v>
      </c>
    </row>
    <row r="147" ht="15.75" customHeight="1">
      <c r="A147" s="5">
        <v>4.0</v>
      </c>
      <c r="B147" s="8">
        <v>10.44</v>
      </c>
      <c r="C147" s="8">
        <v>14.19</v>
      </c>
      <c r="D147" s="8">
        <v>11.29</v>
      </c>
      <c r="E147" s="8">
        <v>13.26</v>
      </c>
      <c r="F147" s="8">
        <v>13.81</v>
      </c>
      <c r="G147" s="8">
        <v>10.44</v>
      </c>
      <c r="H147" s="8">
        <v>13.21</v>
      </c>
      <c r="I147" s="8">
        <v>11.26</v>
      </c>
      <c r="J147" s="8">
        <v>13.47</v>
      </c>
      <c r="K147" s="8">
        <v>10.46</v>
      </c>
      <c r="L147" s="8">
        <v>11.9</v>
      </c>
      <c r="M147" s="1"/>
      <c r="N147" s="7">
        <f t="shared" si="16"/>
        <v>12.15727273</v>
      </c>
      <c r="O147" s="7">
        <f t="shared" si="17"/>
        <v>1.459904729</v>
      </c>
      <c r="P147" s="3">
        <f t="shared" si="18"/>
        <v>12.00848876</v>
      </c>
    </row>
    <row r="148" ht="15.75" customHeight="1">
      <c r="A148" s="5">
        <v>8.0</v>
      </c>
      <c r="B148" s="8">
        <v>11.06</v>
      </c>
      <c r="C148" s="8">
        <v>14.49</v>
      </c>
      <c r="D148" s="8">
        <v>12.32</v>
      </c>
      <c r="E148" s="8">
        <v>13.53</v>
      </c>
      <c r="F148" s="8">
        <v>14.82</v>
      </c>
      <c r="G148" s="8">
        <v>11.01</v>
      </c>
      <c r="H148" s="8">
        <v>13.6</v>
      </c>
      <c r="I148" s="8">
        <v>11.76</v>
      </c>
      <c r="J148" s="8">
        <v>13.88</v>
      </c>
      <c r="K148" s="8">
        <v>10.99</v>
      </c>
      <c r="L148" s="8">
        <v>12.17</v>
      </c>
      <c r="M148" s="1"/>
      <c r="N148" s="7">
        <f t="shared" si="16"/>
        <v>12.69363636</v>
      </c>
      <c r="O148" s="7">
        <f t="shared" si="17"/>
        <v>1.427166933</v>
      </c>
      <c r="P148" s="3">
        <f t="shared" si="18"/>
        <v>11.24316856</v>
      </c>
    </row>
    <row r="149" ht="15.75" customHeight="1">
      <c r="A149" s="5">
        <v>16.0</v>
      </c>
      <c r="B149" s="8">
        <v>11.4</v>
      </c>
      <c r="C149" s="8">
        <v>14.87</v>
      </c>
      <c r="D149" s="8">
        <v>12.14</v>
      </c>
      <c r="E149" s="8">
        <v>14.31</v>
      </c>
      <c r="F149" s="8">
        <v>15.56</v>
      </c>
      <c r="G149" s="8">
        <v>11.29</v>
      </c>
      <c r="H149" s="8">
        <v>14.01</v>
      </c>
      <c r="I149" s="8">
        <v>12.09</v>
      </c>
      <c r="J149" s="8">
        <v>14.35</v>
      </c>
      <c r="K149" s="8">
        <v>11.27</v>
      </c>
      <c r="L149" s="8">
        <v>12.4</v>
      </c>
      <c r="M149" s="1"/>
      <c r="N149" s="7">
        <f t="shared" si="16"/>
        <v>13.06272727</v>
      </c>
      <c r="O149" s="7">
        <f t="shared" si="17"/>
        <v>1.580209422</v>
      </c>
      <c r="P149" s="3">
        <f t="shared" si="18"/>
        <v>12.09708654</v>
      </c>
    </row>
    <row r="150" ht="15.75" customHeight="1">
      <c r="A150" s="5">
        <v>32.0</v>
      </c>
      <c r="B150" s="8">
        <v>16.12</v>
      </c>
      <c r="C150" s="8">
        <v>18.5</v>
      </c>
      <c r="D150" s="8">
        <v>16.59</v>
      </c>
      <c r="E150" s="8">
        <v>18.21</v>
      </c>
      <c r="F150" s="8">
        <v>18.15</v>
      </c>
      <c r="G150" s="8">
        <v>16.13</v>
      </c>
      <c r="H150" s="8">
        <v>17.57</v>
      </c>
      <c r="I150" s="8">
        <v>16.53</v>
      </c>
      <c r="J150" s="8">
        <v>18.06</v>
      </c>
      <c r="K150" s="8">
        <v>16.29</v>
      </c>
      <c r="L150" s="8">
        <v>16.95</v>
      </c>
      <c r="M150" s="1"/>
      <c r="N150" s="7">
        <f t="shared" si="16"/>
        <v>17.19090909</v>
      </c>
      <c r="O150" s="7">
        <f t="shared" si="17"/>
        <v>0.9225557386</v>
      </c>
      <c r="P150" s="3">
        <f t="shared" si="18"/>
        <v>5.366532589</v>
      </c>
    </row>
    <row r="151" ht="15.75" customHeight="1">
      <c r="A151" s="5">
        <v>64.0</v>
      </c>
      <c r="B151" s="8">
        <v>13.66</v>
      </c>
      <c r="C151" s="8">
        <v>17.47</v>
      </c>
      <c r="D151" s="8">
        <v>14.4</v>
      </c>
      <c r="E151" s="8">
        <v>16.59</v>
      </c>
      <c r="F151" s="8">
        <v>17.3</v>
      </c>
      <c r="G151" s="8">
        <v>13.63</v>
      </c>
      <c r="H151" s="8">
        <v>16.45</v>
      </c>
      <c r="I151" s="8">
        <v>14.18</v>
      </c>
      <c r="J151" s="8">
        <v>16.74</v>
      </c>
      <c r="K151" s="8">
        <v>13.62</v>
      </c>
      <c r="L151" s="8">
        <v>14.6</v>
      </c>
      <c r="M151" s="1"/>
      <c r="N151" s="7">
        <f t="shared" si="16"/>
        <v>15.33090909</v>
      </c>
      <c r="O151" s="7">
        <f t="shared" si="17"/>
        <v>1.568881478</v>
      </c>
      <c r="P151" s="3">
        <f t="shared" si="18"/>
        <v>10.23345366</v>
      </c>
    </row>
    <row r="152" ht="15.75" customHeight="1">
      <c r="A152" s="5">
        <v>128.0</v>
      </c>
      <c r="B152" s="8">
        <v>17.24</v>
      </c>
      <c r="C152" s="8">
        <v>21.06</v>
      </c>
      <c r="D152" s="8">
        <v>18.15</v>
      </c>
      <c r="E152" s="8">
        <v>20.6</v>
      </c>
      <c r="F152" s="8">
        <v>21.67</v>
      </c>
      <c r="G152" s="8">
        <v>17.27</v>
      </c>
      <c r="H152" s="8">
        <v>19.83</v>
      </c>
      <c r="I152" s="8">
        <v>17.78</v>
      </c>
      <c r="J152" s="8">
        <v>20.53</v>
      </c>
      <c r="K152" s="8">
        <v>17.19</v>
      </c>
      <c r="L152" s="8">
        <v>18.28</v>
      </c>
      <c r="M152" s="1"/>
      <c r="N152" s="7">
        <f t="shared" si="16"/>
        <v>19.05454545</v>
      </c>
      <c r="O152" s="7">
        <f t="shared" si="17"/>
        <v>1.703686377</v>
      </c>
      <c r="P152" s="3">
        <f t="shared" si="18"/>
        <v>8.941102172</v>
      </c>
    </row>
    <row r="153" ht="15.75" customHeight="1">
      <c r="A153" s="5">
        <v>256.0</v>
      </c>
      <c r="B153" s="8">
        <v>24.4</v>
      </c>
      <c r="C153" s="8">
        <v>27.97</v>
      </c>
      <c r="D153" s="8">
        <v>25.1</v>
      </c>
      <c r="E153" s="8">
        <v>26.93</v>
      </c>
      <c r="F153" s="8">
        <v>27.22</v>
      </c>
      <c r="G153" s="8">
        <v>24.5</v>
      </c>
      <c r="H153" s="8">
        <v>27.16</v>
      </c>
      <c r="I153" s="8">
        <v>24.99</v>
      </c>
      <c r="J153" s="8">
        <v>27.47</v>
      </c>
      <c r="K153" s="8">
        <v>24.54</v>
      </c>
      <c r="L153" s="8">
        <v>25.31</v>
      </c>
      <c r="M153" s="1"/>
      <c r="N153" s="7">
        <f t="shared" si="16"/>
        <v>25.96272727</v>
      </c>
      <c r="O153" s="7">
        <f t="shared" si="17"/>
        <v>1.377433054</v>
      </c>
      <c r="P153" s="3">
        <f t="shared" si="18"/>
        <v>5.305425118</v>
      </c>
    </row>
    <row r="154" ht="15.75" customHeight="1">
      <c r="A154" s="5">
        <v>512.0</v>
      </c>
      <c r="B154" s="8">
        <v>38.19</v>
      </c>
      <c r="C154" s="8">
        <v>40.93</v>
      </c>
      <c r="D154" s="8">
        <v>38.87</v>
      </c>
      <c r="E154" s="8">
        <v>40.32</v>
      </c>
      <c r="F154" s="8">
        <v>40.37</v>
      </c>
      <c r="G154" s="8">
        <v>38.23</v>
      </c>
      <c r="H154" s="8">
        <v>40.33</v>
      </c>
      <c r="I154" s="8">
        <v>38.44</v>
      </c>
      <c r="J154" s="8">
        <v>40.29</v>
      </c>
      <c r="K154" s="8">
        <v>37.93</v>
      </c>
      <c r="L154" s="8">
        <v>38.83</v>
      </c>
      <c r="M154" s="1"/>
      <c r="N154" s="7">
        <f t="shared" si="16"/>
        <v>39.33909091</v>
      </c>
      <c r="O154" s="7">
        <f t="shared" si="17"/>
        <v>1.107505797</v>
      </c>
      <c r="P154" s="3">
        <f t="shared" si="18"/>
        <v>2.815280607</v>
      </c>
    </row>
    <row r="155" ht="15.75" customHeight="1">
      <c r="A155" s="5" t="s">
        <v>6</v>
      </c>
      <c r="B155" s="8">
        <v>67.91</v>
      </c>
      <c r="C155" s="8">
        <v>68.89</v>
      </c>
      <c r="D155" s="8">
        <v>68.08</v>
      </c>
      <c r="E155" s="8">
        <v>68.75</v>
      </c>
      <c r="F155" s="8">
        <v>69.71</v>
      </c>
      <c r="G155" s="8">
        <v>67.61</v>
      </c>
      <c r="H155" s="8">
        <v>68.25</v>
      </c>
      <c r="I155" s="8">
        <v>67.66</v>
      </c>
      <c r="J155" s="8">
        <v>68.63</v>
      </c>
      <c r="K155" s="8">
        <v>66.73</v>
      </c>
      <c r="L155" s="8">
        <v>67.44</v>
      </c>
      <c r="M155" s="1"/>
      <c r="N155" s="7">
        <f t="shared" si="16"/>
        <v>68.15090909</v>
      </c>
      <c r="O155" s="7">
        <f t="shared" si="17"/>
        <v>0.818308677</v>
      </c>
      <c r="P155" s="3">
        <f t="shared" si="18"/>
        <v>1.200730391</v>
      </c>
    </row>
    <row r="156" ht="15.75" customHeight="1">
      <c r="A156" s="5" t="s">
        <v>7</v>
      </c>
      <c r="B156" s="8">
        <v>94.54</v>
      </c>
      <c r="C156" s="8">
        <v>93.2</v>
      </c>
      <c r="D156" s="8">
        <v>92.91</v>
      </c>
      <c r="E156" s="8">
        <v>93.1</v>
      </c>
      <c r="F156" s="8">
        <v>90.22</v>
      </c>
      <c r="G156" s="8">
        <v>91.37</v>
      </c>
      <c r="H156" s="8">
        <v>93.33</v>
      </c>
      <c r="I156" s="8">
        <v>93.14</v>
      </c>
      <c r="J156" s="8">
        <v>92.8</v>
      </c>
      <c r="K156" s="8">
        <v>93.42</v>
      </c>
      <c r="L156" s="8">
        <v>93.04</v>
      </c>
      <c r="M156" s="1"/>
      <c r="N156" s="7">
        <f t="shared" si="16"/>
        <v>92.82454545</v>
      </c>
      <c r="O156" s="7">
        <f t="shared" si="17"/>
        <v>1.13238124</v>
      </c>
      <c r="P156" s="3">
        <f t="shared" si="18"/>
        <v>1.219915739</v>
      </c>
    </row>
    <row r="157" ht="15.75" customHeight="1">
      <c r="A157" s="5" t="s">
        <v>8</v>
      </c>
      <c r="B157" s="8">
        <v>128.76</v>
      </c>
      <c r="C157" s="8">
        <v>129.38</v>
      </c>
      <c r="D157" s="8">
        <v>128.19</v>
      </c>
      <c r="E157" s="8">
        <v>127.77</v>
      </c>
      <c r="F157" s="8">
        <v>125.44</v>
      </c>
      <c r="G157" s="8">
        <v>126.0</v>
      </c>
      <c r="H157" s="8">
        <v>127.85</v>
      </c>
      <c r="I157" s="8">
        <v>129.06</v>
      </c>
      <c r="J157" s="8">
        <v>127.66</v>
      </c>
      <c r="K157" s="8">
        <v>128.9</v>
      </c>
      <c r="L157" s="8">
        <v>128.21</v>
      </c>
      <c r="M157" s="1"/>
      <c r="N157" s="7">
        <f t="shared" si="16"/>
        <v>127.9290909</v>
      </c>
      <c r="O157" s="7">
        <f t="shared" si="17"/>
        <v>1.232278009</v>
      </c>
      <c r="P157" s="3">
        <f t="shared" si="18"/>
        <v>0.9632508134</v>
      </c>
    </row>
    <row r="158" ht="15.75" customHeight="1">
      <c r="A158" s="5" t="s">
        <v>9</v>
      </c>
      <c r="B158" s="8">
        <v>200.26</v>
      </c>
      <c r="C158" s="8">
        <v>200.78</v>
      </c>
      <c r="D158" s="8">
        <v>201.71</v>
      </c>
      <c r="E158" s="8">
        <v>204.26</v>
      </c>
      <c r="F158" s="8">
        <v>201.26</v>
      </c>
      <c r="G158" s="8">
        <v>196.23</v>
      </c>
      <c r="H158" s="8">
        <v>203.37</v>
      </c>
      <c r="I158" s="8">
        <v>203.13</v>
      </c>
      <c r="J158" s="8">
        <v>198.2</v>
      </c>
      <c r="K158" s="8">
        <v>197.24</v>
      </c>
      <c r="L158" s="8">
        <v>203.14</v>
      </c>
      <c r="M158" s="1"/>
      <c r="N158" s="7">
        <f t="shared" si="16"/>
        <v>200.8709091</v>
      </c>
      <c r="O158" s="7">
        <f t="shared" si="17"/>
        <v>2.666006206</v>
      </c>
      <c r="P158" s="3">
        <f t="shared" si="18"/>
        <v>1.327223647</v>
      </c>
    </row>
    <row r="159" ht="15.75" customHeight="1">
      <c r="A159" s="5" t="s">
        <v>10</v>
      </c>
      <c r="B159" s="8">
        <v>905.5</v>
      </c>
      <c r="C159" s="8">
        <v>878.69</v>
      </c>
      <c r="D159" s="8">
        <v>878.15</v>
      </c>
      <c r="E159" s="8">
        <v>885.88</v>
      </c>
      <c r="F159" s="8">
        <v>879.94</v>
      </c>
      <c r="G159" s="8">
        <v>875.83</v>
      </c>
      <c r="H159" s="8">
        <v>884.61</v>
      </c>
      <c r="I159" s="8">
        <v>882.35</v>
      </c>
      <c r="J159" s="8">
        <v>883.85</v>
      </c>
      <c r="K159" s="8">
        <v>877.14</v>
      </c>
      <c r="L159" s="8">
        <v>880.24</v>
      </c>
      <c r="M159" s="1"/>
      <c r="N159" s="7">
        <f t="shared" si="16"/>
        <v>882.9254545</v>
      </c>
      <c r="O159" s="7">
        <f t="shared" si="17"/>
        <v>8.14278007</v>
      </c>
      <c r="P159" s="3">
        <f t="shared" si="18"/>
        <v>0.9222500074</v>
      </c>
    </row>
    <row r="160" ht="15.75" customHeight="1">
      <c r="A160" s="5" t="s">
        <v>11</v>
      </c>
      <c r="B160" s="8">
        <v>1352.67</v>
      </c>
      <c r="C160" s="8">
        <v>1343.17</v>
      </c>
      <c r="D160" s="8">
        <v>1356.4</v>
      </c>
      <c r="E160" s="8">
        <v>1352.19</v>
      </c>
      <c r="F160" s="8">
        <v>1347.73</v>
      </c>
      <c r="G160" s="8">
        <v>1349.43</v>
      </c>
      <c r="H160" s="8">
        <v>1353.66</v>
      </c>
      <c r="I160" s="8">
        <v>1356.72</v>
      </c>
      <c r="J160" s="8">
        <v>1363.98</v>
      </c>
      <c r="K160" s="8">
        <v>1346.66</v>
      </c>
      <c r="L160" s="8">
        <v>1358.48</v>
      </c>
      <c r="M160" s="1"/>
      <c r="N160" s="7">
        <f t="shared" si="16"/>
        <v>1352.826364</v>
      </c>
      <c r="O160" s="7">
        <f t="shared" si="17"/>
        <v>5.951474225</v>
      </c>
      <c r="P160" s="3">
        <f t="shared" si="18"/>
        <v>0.4399289063</v>
      </c>
    </row>
    <row r="161" ht="15.75" customHeight="1">
      <c r="A161" s="5" t="s">
        <v>12</v>
      </c>
      <c r="B161" s="8">
        <v>1785.65</v>
      </c>
      <c r="C161" s="8">
        <v>1774.99</v>
      </c>
      <c r="D161" s="8">
        <v>1791.4</v>
      </c>
      <c r="E161" s="8">
        <v>1771.52</v>
      </c>
      <c r="F161" s="8">
        <v>1795.72</v>
      </c>
      <c r="G161" s="8">
        <v>1784.38</v>
      </c>
      <c r="H161" s="8">
        <v>1787.33</v>
      </c>
      <c r="I161" s="8">
        <v>1776.88</v>
      </c>
      <c r="J161" s="8">
        <v>1808.5</v>
      </c>
      <c r="K161" s="8">
        <v>1781.83</v>
      </c>
      <c r="L161" s="8">
        <v>1802.64</v>
      </c>
      <c r="M161" s="1"/>
      <c r="N161" s="7">
        <f t="shared" si="16"/>
        <v>1787.349091</v>
      </c>
      <c r="O161" s="7">
        <f t="shared" si="17"/>
        <v>11.50098731</v>
      </c>
      <c r="P161" s="3">
        <f t="shared" si="18"/>
        <v>0.6434662019</v>
      </c>
    </row>
    <row r="162" ht="15.75" customHeight="1">
      <c r="A162" s="5" t="s">
        <v>13</v>
      </c>
      <c r="B162" s="8">
        <v>3494.49</v>
      </c>
      <c r="C162" s="8">
        <v>3492.11</v>
      </c>
      <c r="D162" s="8">
        <v>3420.49</v>
      </c>
      <c r="E162" s="8">
        <v>3443.86</v>
      </c>
      <c r="F162" s="8">
        <v>3511.0</v>
      </c>
      <c r="G162" s="8">
        <v>3453.12</v>
      </c>
      <c r="H162" s="8">
        <v>3461.21</v>
      </c>
      <c r="I162" s="8">
        <v>3459.68</v>
      </c>
      <c r="J162" s="8">
        <v>3458.55</v>
      </c>
      <c r="K162" s="8">
        <v>3405.67</v>
      </c>
      <c r="L162" s="8">
        <v>3417.23</v>
      </c>
      <c r="M162" s="1"/>
      <c r="N162" s="7">
        <f t="shared" si="16"/>
        <v>3456.128182</v>
      </c>
      <c r="O162" s="7">
        <f t="shared" si="17"/>
        <v>33.63075432</v>
      </c>
      <c r="P162" s="3">
        <f t="shared" si="18"/>
        <v>0.9730760132</v>
      </c>
    </row>
    <row r="163" ht="15.75" customHeight="1">
      <c r="A163" s="5" t="s">
        <v>14</v>
      </c>
      <c r="B163" s="8">
        <v>6550.9</v>
      </c>
      <c r="C163" s="8">
        <v>6596.48</v>
      </c>
      <c r="D163" s="8">
        <v>6619.21</v>
      </c>
      <c r="E163" s="8">
        <v>6545.93</v>
      </c>
      <c r="F163" s="8">
        <v>6583.95</v>
      </c>
      <c r="G163" s="8">
        <v>6534.62</v>
      </c>
      <c r="H163" s="8">
        <v>6526.05</v>
      </c>
      <c r="I163" s="8">
        <v>6595.55</v>
      </c>
      <c r="J163" s="8">
        <v>6536.36</v>
      </c>
      <c r="K163" s="8">
        <v>6486.35</v>
      </c>
      <c r="L163" s="8">
        <v>6583.52</v>
      </c>
      <c r="M163" s="1"/>
      <c r="N163" s="7">
        <f t="shared" si="16"/>
        <v>6559.901818</v>
      </c>
      <c r="O163" s="7">
        <f t="shared" si="17"/>
        <v>39.09961351</v>
      </c>
      <c r="P163" s="3">
        <f t="shared" si="18"/>
        <v>0.5960396145</v>
      </c>
    </row>
    <row r="164" ht="15.75" customHeight="1">
      <c r="A164" s="5" t="s">
        <v>15</v>
      </c>
      <c r="B164" s="8">
        <v>12853.92</v>
      </c>
      <c r="C164" s="8">
        <v>12823.8</v>
      </c>
      <c r="D164" s="8">
        <v>12847.85</v>
      </c>
      <c r="E164" s="8">
        <v>12721.68</v>
      </c>
      <c r="F164" s="8">
        <v>12729.87</v>
      </c>
      <c r="G164" s="8">
        <v>12873.47</v>
      </c>
      <c r="H164" s="8">
        <v>12734.53</v>
      </c>
      <c r="I164" s="8">
        <v>12811.56</v>
      </c>
      <c r="J164" s="8">
        <v>12839.03</v>
      </c>
      <c r="K164" s="8">
        <v>12835.83</v>
      </c>
      <c r="L164" s="8">
        <v>12825.05</v>
      </c>
      <c r="M164" s="1"/>
      <c r="N164" s="7">
        <f t="shared" si="16"/>
        <v>12808.78091</v>
      </c>
      <c r="O164" s="7">
        <f t="shared" si="17"/>
        <v>54.05547881</v>
      </c>
      <c r="P164" s="3">
        <f t="shared" si="18"/>
        <v>0.4220189196</v>
      </c>
    </row>
    <row r="165" ht="15.75" customHeight="1">
      <c r="A165" s="5" t="s">
        <v>16</v>
      </c>
      <c r="B165" s="8">
        <v>25047.46</v>
      </c>
      <c r="C165" s="8">
        <v>24970.82</v>
      </c>
      <c r="D165" s="8">
        <v>25123.57</v>
      </c>
      <c r="E165" s="8">
        <v>25179.61</v>
      </c>
      <c r="F165" s="8">
        <v>25077.62</v>
      </c>
      <c r="G165" s="8">
        <v>25037.25</v>
      </c>
      <c r="H165" s="8">
        <v>25055.52</v>
      </c>
      <c r="I165" s="8">
        <v>25336.13</v>
      </c>
      <c r="J165" s="8">
        <v>25098.26</v>
      </c>
      <c r="K165" s="8">
        <v>25166.53</v>
      </c>
      <c r="L165" s="8">
        <v>25176.26</v>
      </c>
      <c r="M165" s="1"/>
      <c r="N165" s="7">
        <f t="shared" si="16"/>
        <v>25115.36636</v>
      </c>
      <c r="O165" s="7">
        <f t="shared" si="17"/>
        <v>98.0627222</v>
      </c>
      <c r="P165" s="3">
        <f t="shared" si="18"/>
        <v>0.3904491011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15.51</v>
      </c>
      <c r="C173" s="8">
        <v>14.0</v>
      </c>
      <c r="D173" s="8">
        <v>15.64</v>
      </c>
      <c r="E173" s="8">
        <v>15.37</v>
      </c>
      <c r="F173" s="8">
        <v>15.57</v>
      </c>
      <c r="G173" s="8">
        <v>14.64</v>
      </c>
      <c r="H173" s="8">
        <v>15.13</v>
      </c>
      <c r="I173" s="8">
        <v>13.96</v>
      </c>
      <c r="J173" s="8">
        <v>14.57</v>
      </c>
      <c r="K173" s="8">
        <v>14.72</v>
      </c>
      <c r="L173" s="8">
        <v>14.69</v>
      </c>
      <c r="M173" s="1"/>
      <c r="N173" s="7">
        <f t="shared" ref="N173:N193" si="19">AVERAGE(B173:L173)</f>
        <v>14.89090909</v>
      </c>
      <c r="O173" s="7">
        <f t="shared" ref="O173:O193" si="20">STDEV(B173:L173)</f>
        <v>0.5990067536</v>
      </c>
      <c r="P173" s="3">
        <f t="shared" ref="P173:P193" si="21">O173/N173*100</f>
        <v>4.022633877</v>
      </c>
    </row>
    <row r="174" ht="15.75" customHeight="1">
      <c r="A174" s="5">
        <v>2.0</v>
      </c>
      <c r="B174" s="8">
        <v>11.56</v>
      </c>
      <c r="C174" s="8">
        <v>10.08</v>
      </c>
      <c r="D174" s="8">
        <v>11.71</v>
      </c>
      <c r="E174" s="8">
        <v>11.87</v>
      </c>
      <c r="F174" s="8">
        <v>11.55</v>
      </c>
      <c r="G174" s="8">
        <v>10.78</v>
      </c>
      <c r="H174" s="8">
        <v>10.93</v>
      </c>
      <c r="I174" s="8">
        <v>10.0</v>
      </c>
      <c r="J174" s="8">
        <v>10.55</v>
      </c>
      <c r="K174" s="8">
        <v>10.8</v>
      </c>
      <c r="L174" s="8">
        <v>10.88</v>
      </c>
      <c r="M174" s="1"/>
      <c r="N174" s="7">
        <f t="shared" si="19"/>
        <v>10.97363636</v>
      </c>
      <c r="O174" s="7">
        <f t="shared" si="20"/>
        <v>0.6345119814</v>
      </c>
      <c r="P174" s="3">
        <f t="shared" si="21"/>
        <v>5.782148783</v>
      </c>
    </row>
    <row r="175" ht="15.75" customHeight="1">
      <c r="A175" s="5">
        <v>4.0</v>
      </c>
      <c r="B175" s="8">
        <v>11.56</v>
      </c>
      <c r="C175" s="8">
        <v>9.88</v>
      </c>
      <c r="D175" s="8">
        <v>11.65</v>
      </c>
      <c r="E175" s="8">
        <v>11.93</v>
      </c>
      <c r="F175" s="8">
        <v>11.52</v>
      </c>
      <c r="G175" s="8">
        <v>10.79</v>
      </c>
      <c r="H175" s="8">
        <v>10.79</v>
      </c>
      <c r="I175" s="8">
        <v>9.94</v>
      </c>
      <c r="J175" s="8">
        <v>10.57</v>
      </c>
      <c r="K175" s="8">
        <v>10.85</v>
      </c>
      <c r="L175" s="8">
        <v>10.96</v>
      </c>
      <c r="M175" s="1"/>
      <c r="N175" s="7">
        <f t="shared" si="19"/>
        <v>10.94909091</v>
      </c>
      <c r="O175" s="7">
        <f t="shared" si="20"/>
        <v>0.6721674575</v>
      </c>
      <c r="P175" s="3">
        <f t="shared" si="21"/>
        <v>6.139025268</v>
      </c>
    </row>
    <row r="176" ht="15.75" customHeight="1">
      <c r="A176" s="5">
        <v>8.0</v>
      </c>
      <c r="B176" s="8">
        <v>12.21</v>
      </c>
      <c r="C176" s="8">
        <v>10.43</v>
      </c>
      <c r="D176" s="8">
        <v>12.2</v>
      </c>
      <c r="E176" s="8">
        <v>12.64</v>
      </c>
      <c r="F176" s="8">
        <v>12.28</v>
      </c>
      <c r="G176" s="8">
        <v>11.28</v>
      </c>
      <c r="H176" s="8">
        <v>11.48</v>
      </c>
      <c r="I176" s="8">
        <v>10.63</v>
      </c>
      <c r="J176" s="8">
        <v>11.07</v>
      </c>
      <c r="K176" s="8">
        <v>11.39</v>
      </c>
      <c r="L176" s="8">
        <v>11.56</v>
      </c>
      <c r="M176" s="1"/>
      <c r="N176" s="7">
        <f t="shared" si="19"/>
        <v>11.56090909</v>
      </c>
      <c r="O176" s="7">
        <f t="shared" si="20"/>
        <v>0.7079894709</v>
      </c>
      <c r="P176" s="3">
        <f t="shared" si="21"/>
        <v>6.123994794</v>
      </c>
    </row>
    <row r="177" ht="15.75" customHeight="1">
      <c r="A177" s="5">
        <v>16.0</v>
      </c>
      <c r="B177" s="8">
        <v>12.88</v>
      </c>
      <c r="C177" s="8">
        <v>10.83</v>
      </c>
      <c r="D177" s="8">
        <v>12.67</v>
      </c>
      <c r="E177" s="8">
        <v>13.07</v>
      </c>
      <c r="F177" s="8">
        <v>12.66</v>
      </c>
      <c r="G177" s="8">
        <v>11.75</v>
      </c>
      <c r="H177" s="8">
        <v>11.83</v>
      </c>
      <c r="I177" s="8">
        <v>10.95</v>
      </c>
      <c r="J177" s="8">
        <v>11.47</v>
      </c>
      <c r="K177" s="8">
        <v>11.77</v>
      </c>
      <c r="L177" s="8">
        <v>11.89</v>
      </c>
      <c r="M177" s="1"/>
      <c r="N177" s="7">
        <f t="shared" si="19"/>
        <v>11.97909091</v>
      </c>
      <c r="O177" s="7">
        <f t="shared" si="20"/>
        <v>0.7554926147</v>
      </c>
      <c r="P177" s="3">
        <f t="shared" si="21"/>
        <v>6.306760842</v>
      </c>
    </row>
    <row r="178" ht="15.75" customHeight="1">
      <c r="A178" s="5">
        <v>32.0</v>
      </c>
      <c r="B178" s="8">
        <v>13.21</v>
      </c>
      <c r="C178" s="8">
        <v>11.64</v>
      </c>
      <c r="D178" s="8">
        <v>13.37</v>
      </c>
      <c r="E178" s="8">
        <v>13.6</v>
      </c>
      <c r="F178" s="8">
        <v>13.22</v>
      </c>
      <c r="G178" s="8">
        <v>12.32</v>
      </c>
      <c r="H178" s="8">
        <v>12.45</v>
      </c>
      <c r="I178" s="8">
        <v>11.54</v>
      </c>
      <c r="J178" s="8">
        <v>12.2</v>
      </c>
      <c r="K178" s="8">
        <v>12.31</v>
      </c>
      <c r="L178" s="8">
        <v>12.58</v>
      </c>
      <c r="M178" s="1"/>
      <c r="N178" s="7">
        <f t="shared" si="19"/>
        <v>12.58545455</v>
      </c>
      <c r="O178" s="7">
        <f t="shared" si="20"/>
        <v>0.6883075423</v>
      </c>
      <c r="P178" s="3">
        <f t="shared" si="21"/>
        <v>5.469071775</v>
      </c>
    </row>
    <row r="179" ht="15.75" customHeight="1">
      <c r="A179" s="5">
        <v>64.0</v>
      </c>
      <c r="B179" s="8">
        <v>14.78</v>
      </c>
      <c r="C179" s="8">
        <v>12.96</v>
      </c>
      <c r="D179" s="8">
        <v>14.97</v>
      </c>
      <c r="E179" s="8">
        <v>15.21</v>
      </c>
      <c r="F179" s="8">
        <v>14.86</v>
      </c>
      <c r="G179" s="8">
        <v>13.81</v>
      </c>
      <c r="H179" s="8">
        <v>13.91</v>
      </c>
      <c r="I179" s="8">
        <v>13.04</v>
      </c>
      <c r="J179" s="8">
        <v>13.62</v>
      </c>
      <c r="K179" s="8">
        <v>13.71</v>
      </c>
      <c r="L179" s="8">
        <v>13.98</v>
      </c>
      <c r="M179" s="1"/>
      <c r="N179" s="7">
        <f t="shared" si="19"/>
        <v>14.07727273</v>
      </c>
      <c r="O179" s="7">
        <f t="shared" si="20"/>
        <v>0.7722446621</v>
      </c>
      <c r="P179" s="3">
        <f t="shared" si="21"/>
        <v>5.485754784</v>
      </c>
    </row>
    <row r="180" ht="15.75" customHeight="1">
      <c r="A180" s="5">
        <v>128.0</v>
      </c>
      <c r="B180" s="8">
        <v>18.36</v>
      </c>
      <c r="C180" s="8">
        <v>16.42</v>
      </c>
      <c r="D180" s="8">
        <v>18.81</v>
      </c>
      <c r="E180" s="8">
        <v>18.76</v>
      </c>
      <c r="F180" s="8">
        <v>18.64</v>
      </c>
      <c r="G180" s="8">
        <v>17.15</v>
      </c>
      <c r="H180" s="8">
        <v>17.14</v>
      </c>
      <c r="I180" s="8">
        <v>16.59</v>
      </c>
      <c r="J180" s="8">
        <v>17.04</v>
      </c>
      <c r="K180" s="8">
        <v>17.26</v>
      </c>
      <c r="L180" s="8">
        <v>17.46</v>
      </c>
      <c r="M180" s="1"/>
      <c r="N180" s="7">
        <f t="shared" si="19"/>
        <v>17.60272727</v>
      </c>
      <c r="O180" s="7">
        <f t="shared" si="20"/>
        <v>0.8800123966</v>
      </c>
      <c r="P180" s="3">
        <f t="shared" si="21"/>
        <v>4.999295751</v>
      </c>
    </row>
    <row r="181" ht="15.75" customHeight="1">
      <c r="A181" s="5">
        <v>256.0</v>
      </c>
      <c r="B181" s="8">
        <v>24.79</v>
      </c>
      <c r="C181" s="8">
        <v>22.92</v>
      </c>
      <c r="D181" s="8">
        <v>24.82</v>
      </c>
      <c r="E181" s="8">
        <v>24.25</v>
      </c>
      <c r="F181" s="8">
        <v>24.73</v>
      </c>
      <c r="G181" s="8">
        <v>23.46</v>
      </c>
      <c r="H181" s="8">
        <v>23.67</v>
      </c>
      <c r="I181" s="8">
        <v>22.88</v>
      </c>
      <c r="J181" s="8">
        <v>23.67</v>
      </c>
      <c r="K181" s="8">
        <v>23.54</v>
      </c>
      <c r="L181" s="8">
        <v>23.71</v>
      </c>
      <c r="M181" s="1"/>
      <c r="N181" s="7">
        <f t="shared" si="19"/>
        <v>23.85818182</v>
      </c>
      <c r="O181" s="7">
        <f t="shared" si="20"/>
        <v>0.6997545024</v>
      </c>
      <c r="P181" s="3">
        <f t="shared" si="21"/>
        <v>2.932974976</v>
      </c>
    </row>
    <row r="182" ht="15.75" customHeight="1">
      <c r="A182" s="5">
        <v>512.0</v>
      </c>
      <c r="B182" s="8">
        <v>36.87</v>
      </c>
      <c r="C182" s="8">
        <v>35.39</v>
      </c>
      <c r="D182" s="8">
        <v>37.26</v>
      </c>
      <c r="E182" s="8">
        <v>36.24</v>
      </c>
      <c r="F182" s="8">
        <v>36.99</v>
      </c>
      <c r="G182" s="8">
        <v>35.7</v>
      </c>
      <c r="H182" s="8">
        <v>36.28</v>
      </c>
      <c r="I182" s="8">
        <v>35.76</v>
      </c>
      <c r="J182" s="8">
        <v>35.65</v>
      </c>
      <c r="K182" s="8">
        <v>36.28</v>
      </c>
      <c r="L182" s="8">
        <v>36.1</v>
      </c>
      <c r="M182" s="1"/>
      <c r="N182" s="7">
        <f t="shared" si="19"/>
        <v>36.22909091</v>
      </c>
      <c r="O182" s="7">
        <f t="shared" si="20"/>
        <v>0.6011564613</v>
      </c>
      <c r="P182" s="3">
        <f t="shared" si="21"/>
        <v>1.659319752</v>
      </c>
    </row>
    <row r="183" ht="15.75" customHeight="1">
      <c r="A183" s="5" t="s">
        <v>6</v>
      </c>
      <c r="B183" s="8">
        <v>63.38</v>
      </c>
      <c r="C183" s="8">
        <v>61.28</v>
      </c>
      <c r="D183" s="8">
        <v>63.33</v>
      </c>
      <c r="E183" s="8">
        <v>61.8</v>
      </c>
      <c r="F183" s="8">
        <v>63.1</v>
      </c>
      <c r="G183" s="8">
        <v>62.35</v>
      </c>
      <c r="H183" s="8">
        <v>62.57</v>
      </c>
      <c r="I183" s="8">
        <v>62.38</v>
      </c>
      <c r="J183" s="8">
        <v>62.02</v>
      </c>
      <c r="K183" s="8">
        <v>62.96</v>
      </c>
      <c r="L183" s="8">
        <v>61.91</v>
      </c>
      <c r="M183" s="1"/>
      <c r="N183" s="7">
        <f t="shared" si="19"/>
        <v>62.46181818</v>
      </c>
      <c r="O183" s="7">
        <f t="shared" si="20"/>
        <v>0.6795265732</v>
      </c>
      <c r="P183" s="3">
        <f t="shared" si="21"/>
        <v>1.087907129</v>
      </c>
    </row>
    <row r="184" ht="15.75" customHeight="1">
      <c r="A184" s="5" t="s">
        <v>7</v>
      </c>
      <c r="B184" s="8">
        <v>1160.48</v>
      </c>
      <c r="C184" s="8">
        <v>1163.71</v>
      </c>
      <c r="D184" s="8">
        <v>1158.41</v>
      </c>
      <c r="E184" s="8">
        <v>1167.74</v>
      </c>
      <c r="F184" s="8">
        <v>1161.56</v>
      </c>
      <c r="G184" s="8">
        <v>1172.51</v>
      </c>
      <c r="H184" s="8">
        <v>1159.91</v>
      </c>
      <c r="I184" s="8">
        <v>1157.21</v>
      </c>
      <c r="J184" s="8">
        <v>1164.31</v>
      </c>
      <c r="K184" s="8">
        <v>1157.9</v>
      </c>
      <c r="L184" s="8">
        <v>1171.41</v>
      </c>
      <c r="M184" s="1"/>
      <c r="N184" s="7">
        <f t="shared" si="19"/>
        <v>1163.195455</v>
      </c>
      <c r="O184" s="7">
        <f t="shared" si="20"/>
        <v>5.329259543</v>
      </c>
      <c r="P184" s="3">
        <f t="shared" si="21"/>
        <v>0.4581568404</v>
      </c>
    </row>
    <row r="185" ht="15.75" customHeight="1">
      <c r="A185" s="5" t="s">
        <v>8</v>
      </c>
      <c r="B185" s="8">
        <v>1660.63</v>
      </c>
      <c r="C185" s="8">
        <v>1661.77</v>
      </c>
      <c r="D185" s="8">
        <v>1662.32</v>
      </c>
      <c r="E185" s="8">
        <v>1658.84</v>
      </c>
      <c r="F185" s="8">
        <v>1666.87</v>
      </c>
      <c r="G185" s="8">
        <v>1662.18</v>
      </c>
      <c r="H185" s="8">
        <v>1661.05</v>
      </c>
      <c r="I185" s="8">
        <v>1657.87</v>
      </c>
      <c r="J185" s="8">
        <v>1659.96</v>
      </c>
      <c r="K185" s="8">
        <v>1662.14</v>
      </c>
      <c r="L185" s="8">
        <v>1657.61</v>
      </c>
      <c r="M185" s="1"/>
      <c r="N185" s="7">
        <f t="shared" si="19"/>
        <v>1661.021818</v>
      </c>
      <c r="O185" s="7">
        <f t="shared" si="20"/>
        <v>2.581754513</v>
      </c>
      <c r="P185" s="3">
        <f t="shared" si="21"/>
        <v>0.1554317038</v>
      </c>
    </row>
    <row r="186" ht="15.75" customHeight="1">
      <c r="A186" s="5" t="s">
        <v>9</v>
      </c>
      <c r="B186" s="8">
        <v>3166.59</v>
      </c>
      <c r="C186" s="8">
        <v>3179.99</v>
      </c>
      <c r="D186" s="8">
        <v>3125.56</v>
      </c>
      <c r="E186" s="8">
        <v>3104.86</v>
      </c>
      <c r="F186" s="8">
        <v>3144.31</v>
      </c>
      <c r="G186" s="8">
        <v>3155.83</v>
      </c>
      <c r="H186" s="8">
        <v>3123.94</v>
      </c>
      <c r="I186" s="8">
        <v>3152.5</v>
      </c>
      <c r="J186" s="8">
        <v>3162.5</v>
      </c>
      <c r="K186" s="8">
        <v>3139.05</v>
      </c>
      <c r="L186" s="8">
        <v>3116.55</v>
      </c>
      <c r="M186" s="1"/>
      <c r="N186" s="7">
        <f t="shared" si="19"/>
        <v>3142.88</v>
      </c>
      <c r="O186" s="7">
        <f t="shared" si="20"/>
        <v>23.23513848</v>
      </c>
      <c r="P186" s="3">
        <f t="shared" si="21"/>
        <v>0.7392944839</v>
      </c>
    </row>
    <row r="187" ht="15.75" customHeight="1">
      <c r="A187" s="5" t="s">
        <v>10</v>
      </c>
      <c r="B187" s="8">
        <v>6399.18</v>
      </c>
      <c r="C187" s="8">
        <v>6327.83</v>
      </c>
      <c r="D187" s="8">
        <v>6423.83</v>
      </c>
      <c r="E187" s="8">
        <v>6385.69</v>
      </c>
      <c r="F187" s="8">
        <v>6373.81</v>
      </c>
      <c r="G187" s="8">
        <v>6382.09</v>
      </c>
      <c r="H187" s="8">
        <v>6381.95</v>
      </c>
      <c r="I187" s="8">
        <v>6382.61</v>
      </c>
      <c r="J187" s="8">
        <v>6427.05</v>
      </c>
      <c r="K187" s="8">
        <v>6382.27</v>
      </c>
      <c r="L187" s="8">
        <v>6424.86</v>
      </c>
      <c r="M187" s="1"/>
      <c r="N187" s="7">
        <f t="shared" si="19"/>
        <v>6390.106364</v>
      </c>
      <c r="O187" s="7">
        <f t="shared" si="20"/>
        <v>28.64275764</v>
      </c>
      <c r="P187" s="3">
        <f t="shared" si="21"/>
        <v>0.4482360076</v>
      </c>
    </row>
    <row r="188" ht="15.75" customHeight="1">
      <c r="A188" s="5" t="s">
        <v>11</v>
      </c>
      <c r="B188" s="8">
        <v>10737.61</v>
      </c>
      <c r="C188" s="8">
        <v>10727.88</v>
      </c>
      <c r="D188" s="8">
        <v>10829.06</v>
      </c>
      <c r="E188" s="8">
        <v>10735.28</v>
      </c>
      <c r="F188" s="8">
        <v>10737.14</v>
      </c>
      <c r="G188" s="8">
        <v>10732.21</v>
      </c>
      <c r="H188" s="8">
        <v>10728.21</v>
      </c>
      <c r="I188" s="8">
        <v>10736.99</v>
      </c>
      <c r="J188" s="8">
        <v>10767.04</v>
      </c>
      <c r="K188" s="8">
        <v>10743.6</v>
      </c>
      <c r="L188" s="8">
        <v>10815.66</v>
      </c>
      <c r="M188" s="1"/>
      <c r="N188" s="7">
        <f t="shared" si="19"/>
        <v>10753.69818</v>
      </c>
      <c r="O188" s="7">
        <f t="shared" si="20"/>
        <v>35.67633889</v>
      </c>
      <c r="P188" s="3">
        <f t="shared" si="21"/>
        <v>0.3317587892</v>
      </c>
    </row>
    <row r="189" ht="15.75" customHeight="1">
      <c r="A189" s="5" t="s">
        <v>12</v>
      </c>
      <c r="B189" s="8">
        <v>19955.75</v>
      </c>
      <c r="C189" s="8">
        <v>19885.67</v>
      </c>
      <c r="D189" s="8">
        <v>19941.2</v>
      </c>
      <c r="E189" s="8">
        <v>19934.1</v>
      </c>
      <c r="F189" s="8">
        <v>19925.84</v>
      </c>
      <c r="G189" s="8">
        <v>19944.0</v>
      </c>
      <c r="H189" s="8">
        <v>19940.57</v>
      </c>
      <c r="I189" s="8">
        <v>19943.3</v>
      </c>
      <c r="J189" s="8">
        <v>19930.58</v>
      </c>
      <c r="K189" s="8">
        <v>19912.98</v>
      </c>
      <c r="L189" s="8">
        <v>19988.52</v>
      </c>
      <c r="M189" s="1"/>
      <c r="N189" s="7">
        <f t="shared" si="19"/>
        <v>19936.59182</v>
      </c>
      <c r="O189" s="7">
        <f t="shared" si="20"/>
        <v>25.51277398</v>
      </c>
      <c r="P189" s="3">
        <f t="shared" si="21"/>
        <v>0.1279695859</v>
      </c>
    </row>
    <row r="190" ht="15.75" customHeight="1">
      <c r="A190" s="5" t="s">
        <v>13</v>
      </c>
      <c r="B190" s="8">
        <v>39123.84</v>
      </c>
      <c r="C190" s="8">
        <v>39107.11</v>
      </c>
      <c r="D190" s="8">
        <v>39224.99</v>
      </c>
      <c r="E190" s="8">
        <v>39146.02</v>
      </c>
      <c r="F190" s="8">
        <v>39137.89</v>
      </c>
      <c r="G190" s="8">
        <v>39091.56</v>
      </c>
      <c r="H190" s="8">
        <v>39191.76</v>
      </c>
      <c r="I190" s="8">
        <v>39131.61</v>
      </c>
      <c r="J190" s="8">
        <v>39081.62</v>
      </c>
      <c r="K190" s="8">
        <v>39137.58</v>
      </c>
      <c r="L190" s="8">
        <v>39261.95</v>
      </c>
      <c r="M190" s="1"/>
      <c r="N190" s="7">
        <f t="shared" si="19"/>
        <v>39148.72091</v>
      </c>
      <c r="O190" s="7">
        <f t="shared" si="20"/>
        <v>55.81406641</v>
      </c>
      <c r="P190" s="3">
        <f t="shared" si="21"/>
        <v>0.1425693231</v>
      </c>
    </row>
    <row r="191" ht="15.75" customHeight="1">
      <c r="A191" s="5" t="s">
        <v>14</v>
      </c>
      <c r="B191" s="8">
        <v>77732.0</v>
      </c>
      <c r="C191" s="8">
        <v>77748.45</v>
      </c>
      <c r="D191" s="8">
        <v>77882.76</v>
      </c>
      <c r="E191" s="8">
        <v>77729.77</v>
      </c>
      <c r="F191" s="8">
        <v>77712.39</v>
      </c>
      <c r="G191" s="8">
        <v>77711.94</v>
      </c>
      <c r="H191" s="8">
        <v>77826.35</v>
      </c>
      <c r="I191" s="8">
        <v>77709.44</v>
      </c>
      <c r="J191" s="8">
        <v>77761.9</v>
      </c>
      <c r="K191" s="8">
        <v>77757.14</v>
      </c>
      <c r="L191" s="8">
        <v>77940.27</v>
      </c>
      <c r="M191" s="1"/>
      <c r="N191" s="7">
        <f t="shared" si="19"/>
        <v>77773.85545</v>
      </c>
      <c r="O191" s="7">
        <f t="shared" si="20"/>
        <v>76.70315344</v>
      </c>
      <c r="P191" s="3">
        <f t="shared" si="21"/>
        <v>0.09862331369</v>
      </c>
    </row>
    <row r="192" ht="15.75" customHeight="1">
      <c r="A192" s="5" t="s">
        <v>15</v>
      </c>
      <c r="B192" s="8">
        <v>154909.88</v>
      </c>
      <c r="C192" s="8">
        <v>154945.2</v>
      </c>
      <c r="D192" s="8">
        <v>155069.03</v>
      </c>
      <c r="E192" s="8">
        <v>154901.94</v>
      </c>
      <c r="F192" s="8">
        <v>154901.68</v>
      </c>
      <c r="G192" s="8">
        <v>154897.25</v>
      </c>
      <c r="H192" s="8">
        <v>155012.96</v>
      </c>
      <c r="I192" s="8">
        <v>154911.3</v>
      </c>
      <c r="J192" s="8">
        <v>155012.01</v>
      </c>
      <c r="K192" s="8">
        <v>154946.41</v>
      </c>
      <c r="L192" s="8">
        <v>155052.7</v>
      </c>
      <c r="M192" s="1"/>
      <c r="N192" s="7">
        <f t="shared" si="19"/>
        <v>154960.0327</v>
      </c>
      <c r="O192" s="7">
        <f t="shared" si="20"/>
        <v>64.7979952</v>
      </c>
      <c r="P192" s="3">
        <f t="shared" si="21"/>
        <v>0.04181594057</v>
      </c>
    </row>
    <row r="193" ht="15.75" customHeight="1">
      <c r="A193" s="5" t="s">
        <v>16</v>
      </c>
      <c r="B193" s="8">
        <v>310735.35</v>
      </c>
      <c r="C193" s="8">
        <v>310730.58</v>
      </c>
      <c r="D193" s="8">
        <v>310729.28</v>
      </c>
      <c r="E193" s="8">
        <v>310698.28</v>
      </c>
      <c r="F193" s="8">
        <v>310846.66</v>
      </c>
      <c r="G193" s="8">
        <v>310693.96</v>
      </c>
      <c r="H193" s="8">
        <v>311350.85</v>
      </c>
      <c r="I193" s="8">
        <v>310931.21</v>
      </c>
      <c r="J193" s="8">
        <v>310791.84</v>
      </c>
      <c r="K193" s="8">
        <v>310924.92</v>
      </c>
      <c r="L193" s="8">
        <v>310677.76</v>
      </c>
      <c r="M193" s="1"/>
      <c r="N193" s="7">
        <f t="shared" si="19"/>
        <v>310828.2445</v>
      </c>
      <c r="O193" s="7">
        <f t="shared" si="20"/>
        <v>195.0024029</v>
      </c>
      <c r="P193" s="3">
        <f t="shared" si="21"/>
        <v>0.06273638458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28.54</v>
      </c>
      <c r="C5" s="8">
        <v>28.09</v>
      </c>
      <c r="D5" s="8">
        <v>28.35</v>
      </c>
      <c r="E5" s="8">
        <v>27.96</v>
      </c>
      <c r="F5" s="8">
        <v>28.06</v>
      </c>
      <c r="G5" s="8">
        <v>28.38</v>
      </c>
      <c r="H5" s="8">
        <v>30.67</v>
      </c>
      <c r="I5" s="8">
        <v>28.12</v>
      </c>
      <c r="J5" s="8">
        <v>28.35</v>
      </c>
      <c r="K5" s="8">
        <v>28.32</v>
      </c>
      <c r="L5" s="3">
        <v>28.05</v>
      </c>
      <c r="M5" s="1"/>
      <c r="N5" s="7">
        <f t="shared" ref="N5:N25" si="1">AVERAGE(B5:L5)</f>
        <v>28.44454545</v>
      </c>
      <c r="O5" s="7">
        <f t="shared" ref="O5:O25" si="2">STDEV(B5:L5)</f>
        <v>0.7595177896</v>
      </c>
      <c r="P5" s="3">
        <f t="shared" ref="P5:P25" si="3">O5/N5*100</f>
        <v>2.670170247</v>
      </c>
    </row>
    <row r="6" ht="15.75" customHeight="1">
      <c r="A6" s="5">
        <v>2.0</v>
      </c>
      <c r="B6" s="8">
        <v>24.28</v>
      </c>
      <c r="C6" s="8">
        <v>24.26</v>
      </c>
      <c r="D6" s="8">
        <v>24.1</v>
      </c>
      <c r="E6" s="8">
        <v>23.92</v>
      </c>
      <c r="F6" s="8">
        <v>24.14</v>
      </c>
      <c r="G6" s="8">
        <v>24.06</v>
      </c>
      <c r="H6" s="8">
        <v>27.73</v>
      </c>
      <c r="I6" s="8">
        <v>24.06</v>
      </c>
      <c r="J6" s="8">
        <v>24.35</v>
      </c>
      <c r="K6" s="8">
        <v>24.11</v>
      </c>
      <c r="L6" s="3">
        <v>24.07</v>
      </c>
      <c r="M6" s="1"/>
      <c r="N6" s="7">
        <f t="shared" si="1"/>
        <v>24.46181818</v>
      </c>
      <c r="O6" s="7">
        <f t="shared" si="2"/>
        <v>1.090667852</v>
      </c>
      <c r="P6" s="3">
        <f t="shared" si="3"/>
        <v>4.458654071</v>
      </c>
    </row>
    <row r="7" ht="15.75" customHeight="1">
      <c r="A7" s="5">
        <v>4.0</v>
      </c>
      <c r="B7" s="8">
        <v>24.09</v>
      </c>
      <c r="C7" s="8">
        <v>24.07</v>
      </c>
      <c r="D7" s="8">
        <v>23.9</v>
      </c>
      <c r="E7" s="8">
        <v>23.69</v>
      </c>
      <c r="F7" s="8">
        <v>23.88</v>
      </c>
      <c r="G7" s="8">
        <v>23.81</v>
      </c>
      <c r="H7" s="8">
        <v>27.77</v>
      </c>
      <c r="I7" s="8">
        <v>23.89</v>
      </c>
      <c r="J7" s="8">
        <v>24.04</v>
      </c>
      <c r="K7" s="8">
        <v>23.98</v>
      </c>
      <c r="L7" s="3">
        <v>23.92</v>
      </c>
      <c r="M7" s="1"/>
      <c r="N7" s="7">
        <f t="shared" si="1"/>
        <v>24.27636364</v>
      </c>
      <c r="O7" s="7">
        <f t="shared" si="2"/>
        <v>1.164596692</v>
      </c>
      <c r="P7" s="3">
        <f t="shared" si="3"/>
        <v>4.79724521</v>
      </c>
    </row>
    <row r="8" ht="15.75" customHeight="1">
      <c r="A8" s="5">
        <v>8.0</v>
      </c>
      <c r="B8" s="8">
        <v>24.73</v>
      </c>
      <c r="C8" s="8">
        <v>24.77</v>
      </c>
      <c r="D8" s="8">
        <v>24.57</v>
      </c>
      <c r="E8" s="8">
        <v>24.42</v>
      </c>
      <c r="F8" s="8">
        <v>24.56</v>
      </c>
      <c r="G8" s="8">
        <v>24.47</v>
      </c>
      <c r="H8" s="8">
        <v>28.37</v>
      </c>
      <c r="I8" s="8">
        <v>24.53</v>
      </c>
      <c r="J8" s="8">
        <v>24.63</v>
      </c>
      <c r="K8" s="8">
        <v>24.6</v>
      </c>
      <c r="L8" s="3">
        <v>24.58</v>
      </c>
      <c r="M8" s="1"/>
      <c r="N8" s="7">
        <f t="shared" si="1"/>
        <v>24.93</v>
      </c>
      <c r="O8" s="7">
        <f t="shared" si="2"/>
        <v>1.145373302</v>
      </c>
      <c r="P8" s="3">
        <f t="shared" si="3"/>
        <v>4.594357407</v>
      </c>
    </row>
    <row r="9" ht="15.75" customHeight="1">
      <c r="A9" s="5">
        <v>16.0</v>
      </c>
      <c r="B9" s="8">
        <v>22.18</v>
      </c>
      <c r="C9" s="8">
        <v>22.15</v>
      </c>
      <c r="D9" s="8">
        <v>22.09</v>
      </c>
      <c r="E9" s="8">
        <v>21.76</v>
      </c>
      <c r="F9" s="8">
        <v>21.96</v>
      </c>
      <c r="G9" s="8">
        <v>21.81</v>
      </c>
      <c r="H9" s="8">
        <v>25.85</v>
      </c>
      <c r="I9" s="8">
        <v>21.96</v>
      </c>
      <c r="J9" s="8">
        <v>22.04</v>
      </c>
      <c r="K9" s="8">
        <v>22.01</v>
      </c>
      <c r="L9" s="3">
        <v>22.03</v>
      </c>
      <c r="M9" s="1"/>
      <c r="N9" s="7">
        <f t="shared" si="1"/>
        <v>22.34909091</v>
      </c>
      <c r="O9" s="7">
        <f t="shared" si="2"/>
        <v>1.168096353</v>
      </c>
      <c r="P9" s="3">
        <f t="shared" si="3"/>
        <v>5.226594487</v>
      </c>
    </row>
    <row r="10" ht="15.75" customHeight="1">
      <c r="A10" s="5">
        <v>32.0</v>
      </c>
      <c r="B10" s="8">
        <v>23.51</v>
      </c>
      <c r="C10" s="8">
        <v>23.05</v>
      </c>
      <c r="D10" s="8">
        <v>22.85</v>
      </c>
      <c r="E10" s="8">
        <v>22.64</v>
      </c>
      <c r="F10" s="8">
        <v>22.86</v>
      </c>
      <c r="G10" s="8">
        <v>22.79</v>
      </c>
      <c r="H10" s="8">
        <v>27.06</v>
      </c>
      <c r="I10" s="8">
        <v>23.16</v>
      </c>
      <c r="J10" s="8">
        <v>22.9</v>
      </c>
      <c r="K10" s="8">
        <v>22.9</v>
      </c>
      <c r="L10" s="3">
        <v>22.93</v>
      </c>
      <c r="M10" s="1"/>
      <c r="N10" s="7">
        <f t="shared" si="1"/>
        <v>23.33181818</v>
      </c>
      <c r="O10" s="7">
        <f t="shared" si="2"/>
        <v>1.25703475</v>
      </c>
      <c r="P10" s="3">
        <f t="shared" si="3"/>
        <v>5.387641634</v>
      </c>
    </row>
    <row r="11" ht="15.75" customHeight="1">
      <c r="A11" s="5">
        <v>64.0</v>
      </c>
      <c r="B11" s="8">
        <v>25.75</v>
      </c>
      <c r="C11" s="8">
        <v>26.0</v>
      </c>
      <c r="D11" s="8">
        <v>25.32</v>
      </c>
      <c r="E11" s="8">
        <v>25.15</v>
      </c>
      <c r="F11" s="8">
        <v>25.38</v>
      </c>
      <c r="G11" s="8">
        <v>25.21</v>
      </c>
      <c r="H11" s="8">
        <v>28.92</v>
      </c>
      <c r="I11" s="8">
        <v>25.21</v>
      </c>
      <c r="J11" s="8">
        <v>25.46</v>
      </c>
      <c r="K11" s="8">
        <v>25.6</v>
      </c>
      <c r="L11" s="3">
        <v>25.43</v>
      </c>
      <c r="M11" s="1"/>
      <c r="N11" s="7">
        <f t="shared" si="1"/>
        <v>25.76636364</v>
      </c>
      <c r="O11" s="7">
        <f t="shared" si="2"/>
        <v>1.076218126</v>
      </c>
      <c r="P11" s="3">
        <f t="shared" si="3"/>
        <v>4.176833569</v>
      </c>
    </row>
    <row r="12" ht="15.75" customHeight="1">
      <c r="A12" s="5">
        <v>128.0</v>
      </c>
      <c r="B12" s="8">
        <v>28.2</v>
      </c>
      <c r="C12" s="8">
        <v>28.26</v>
      </c>
      <c r="D12" s="8">
        <v>27.88</v>
      </c>
      <c r="E12" s="8">
        <v>27.72</v>
      </c>
      <c r="F12" s="8">
        <v>28.08</v>
      </c>
      <c r="G12" s="8">
        <v>27.78</v>
      </c>
      <c r="H12" s="8">
        <v>32.14</v>
      </c>
      <c r="I12" s="8">
        <v>27.78</v>
      </c>
      <c r="J12" s="8">
        <v>28.15</v>
      </c>
      <c r="K12" s="8">
        <v>28.34</v>
      </c>
      <c r="L12" s="3">
        <v>27.89</v>
      </c>
      <c r="M12" s="1"/>
      <c r="N12" s="7">
        <f t="shared" si="1"/>
        <v>28.38363636</v>
      </c>
      <c r="O12" s="7">
        <f t="shared" si="2"/>
        <v>1.263900888</v>
      </c>
      <c r="P12" s="3">
        <f t="shared" si="3"/>
        <v>4.452920943</v>
      </c>
    </row>
    <row r="13" ht="15.75" customHeight="1">
      <c r="A13" s="5">
        <v>256.0</v>
      </c>
      <c r="B13" s="8">
        <v>33.08</v>
      </c>
      <c r="C13" s="8">
        <v>33.72</v>
      </c>
      <c r="D13" s="8">
        <v>33.01</v>
      </c>
      <c r="E13" s="8">
        <v>32.89</v>
      </c>
      <c r="F13" s="8">
        <v>33.26</v>
      </c>
      <c r="G13" s="8">
        <v>32.83</v>
      </c>
      <c r="H13" s="8">
        <v>37.1</v>
      </c>
      <c r="I13" s="8">
        <v>32.74</v>
      </c>
      <c r="J13" s="8">
        <v>33.38</v>
      </c>
      <c r="K13" s="8">
        <v>33.13</v>
      </c>
      <c r="L13" s="3">
        <v>33.02</v>
      </c>
      <c r="M13" s="1"/>
      <c r="N13" s="7">
        <f t="shared" si="1"/>
        <v>33.46909091</v>
      </c>
      <c r="O13" s="7">
        <f t="shared" si="2"/>
        <v>1.235001656</v>
      </c>
      <c r="P13" s="3">
        <f t="shared" si="3"/>
        <v>3.6899767</v>
      </c>
    </row>
    <row r="14" ht="15.75" customHeight="1">
      <c r="A14" s="5">
        <v>512.0</v>
      </c>
      <c r="B14" s="8">
        <v>40.94</v>
      </c>
      <c r="C14" s="8">
        <v>41.04</v>
      </c>
      <c r="D14" s="8">
        <v>40.97</v>
      </c>
      <c r="E14" s="8">
        <v>40.87</v>
      </c>
      <c r="F14" s="8">
        <v>40.91</v>
      </c>
      <c r="G14" s="8">
        <v>40.59</v>
      </c>
      <c r="H14" s="8">
        <v>44.27</v>
      </c>
      <c r="I14" s="8">
        <v>40.53</v>
      </c>
      <c r="J14" s="8">
        <v>41.07</v>
      </c>
      <c r="K14" s="8">
        <v>41.17</v>
      </c>
      <c r="L14" s="3">
        <v>40.86</v>
      </c>
      <c r="M14" s="1"/>
      <c r="N14" s="7">
        <f t="shared" si="1"/>
        <v>41.20181818</v>
      </c>
      <c r="O14" s="7">
        <f t="shared" si="2"/>
        <v>1.035295303</v>
      </c>
      <c r="P14" s="3">
        <f t="shared" si="3"/>
        <v>2.512741787</v>
      </c>
    </row>
    <row r="15" ht="15.75" customHeight="1">
      <c r="A15" s="5" t="s">
        <v>6</v>
      </c>
      <c r="B15" s="8">
        <v>68.32</v>
      </c>
      <c r="C15" s="8">
        <v>67.39</v>
      </c>
      <c r="D15" s="8">
        <v>67.85</v>
      </c>
      <c r="E15" s="8">
        <v>67.46</v>
      </c>
      <c r="F15" s="8">
        <v>67.95</v>
      </c>
      <c r="G15" s="8">
        <v>67.41</v>
      </c>
      <c r="H15" s="8">
        <v>67.48</v>
      </c>
      <c r="I15" s="8">
        <v>67.21</v>
      </c>
      <c r="J15" s="8">
        <v>67.94</v>
      </c>
      <c r="K15" s="8">
        <v>67.97</v>
      </c>
      <c r="L15" s="3">
        <v>67.44</v>
      </c>
      <c r="M15" s="1"/>
      <c r="N15" s="7">
        <f t="shared" si="1"/>
        <v>67.67454545</v>
      </c>
      <c r="O15" s="7">
        <f t="shared" si="2"/>
        <v>0.3444811645</v>
      </c>
      <c r="P15" s="3">
        <f t="shared" si="3"/>
        <v>0.5090261962</v>
      </c>
    </row>
    <row r="16" ht="15.75" customHeight="1">
      <c r="A16" s="5" t="s">
        <v>7</v>
      </c>
      <c r="B16" s="8">
        <v>89.92</v>
      </c>
      <c r="C16" s="8">
        <v>89.79</v>
      </c>
      <c r="D16" s="8">
        <v>89.8</v>
      </c>
      <c r="E16" s="8">
        <v>89.65</v>
      </c>
      <c r="F16" s="8">
        <v>90.09</v>
      </c>
      <c r="G16" s="8">
        <v>89.58</v>
      </c>
      <c r="H16" s="8">
        <v>89.63</v>
      </c>
      <c r="I16" s="8">
        <v>89.6</v>
      </c>
      <c r="J16" s="8">
        <v>90.19</v>
      </c>
      <c r="K16" s="8">
        <v>90.1</v>
      </c>
      <c r="L16" s="3">
        <v>90.07</v>
      </c>
      <c r="M16" s="1"/>
      <c r="N16" s="7">
        <f t="shared" si="1"/>
        <v>89.85636364</v>
      </c>
      <c r="O16" s="7">
        <f t="shared" si="2"/>
        <v>0.2276959695</v>
      </c>
      <c r="P16" s="3">
        <f t="shared" si="3"/>
        <v>0.2533999378</v>
      </c>
    </row>
    <row r="17" ht="15.75" customHeight="1">
      <c r="A17" s="5" t="s">
        <v>8</v>
      </c>
      <c r="B17" s="8">
        <v>132.38</v>
      </c>
      <c r="C17" s="8">
        <v>132.57</v>
      </c>
      <c r="D17" s="8">
        <v>133.79</v>
      </c>
      <c r="E17" s="8">
        <v>132.66</v>
      </c>
      <c r="F17" s="8">
        <v>133.08</v>
      </c>
      <c r="G17" s="8">
        <v>132.88</v>
      </c>
      <c r="H17" s="8">
        <v>130.62</v>
      </c>
      <c r="I17" s="8">
        <v>132.32</v>
      </c>
      <c r="J17" s="8">
        <v>133.35</v>
      </c>
      <c r="K17" s="8">
        <v>135.56</v>
      </c>
      <c r="L17" s="3">
        <v>133.09</v>
      </c>
      <c r="M17" s="1"/>
      <c r="N17" s="7">
        <f t="shared" si="1"/>
        <v>132.9363636</v>
      </c>
      <c r="O17" s="7">
        <f t="shared" si="2"/>
        <v>1.187276486</v>
      </c>
      <c r="P17" s="3">
        <f t="shared" si="3"/>
        <v>0.8931164158</v>
      </c>
    </row>
    <row r="18" ht="15.75" customHeight="1">
      <c r="A18" s="5" t="s">
        <v>9</v>
      </c>
      <c r="B18" s="8">
        <v>214.57</v>
      </c>
      <c r="C18" s="8">
        <v>212.35</v>
      </c>
      <c r="D18" s="8">
        <v>211.4</v>
      </c>
      <c r="E18" s="8">
        <v>211.84</v>
      </c>
      <c r="F18" s="8">
        <v>214.78</v>
      </c>
      <c r="G18" s="8">
        <v>211.08</v>
      </c>
      <c r="H18" s="8">
        <v>213.69</v>
      </c>
      <c r="I18" s="8">
        <v>214.08</v>
      </c>
      <c r="J18" s="8">
        <v>213.44</v>
      </c>
      <c r="K18" s="8">
        <v>214.41</v>
      </c>
      <c r="L18" s="3">
        <v>212.02</v>
      </c>
      <c r="M18" s="1"/>
      <c r="N18" s="7">
        <f t="shared" si="1"/>
        <v>213.06</v>
      </c>
      <c r="O18" s="7">
        <f t="shared" si="2"/>
        <v>1.356200575</v>
      </c>
      <c r="P18" s="3">
        <f t="shared" si="3"/>
        <v>0.6365345795</v>
      </c>
    </row>
    <row r="19" ht="15.75" customHeight="1">
      <c r="A19" s="5" t="s">
        <v>10</v>
      </c>
      <c r="B19" s="8">
        <v>588.61</v>
      </c>
      <c r="C19" s="8">
        <v>589.28</v>
      </c>
      <c r="D19" s="8">
        <v>590.77</v>
      </c>
      <c r="E19" s="8">
        <v>589.7</v>
      </c>
      <c r="F19" s="8">
        <v>593.73</v>
      </c>
      <c r="G19" s="8">
        <v>589.22</v>
      </c>
      <c r="H19" s="8">
        <v>594.16</v>
      </c>
      <c r="I19" s="8">
        <v>593.27</v>
      </c>
      <c r="J19" s="8">
        <v>594.93</v>
      </c>
      <c r="K19" s="8">
        <v>592.84</v>
      </c>
      <c r="L19" s="3">
        <v>588.0</v>
      </c>
      <c r="M19" s="1"/>
      <c r="N19" s="7">
        <f t="shared" si="1"/>
        <v>591.3190909</v>
      </c>
      <c r="O19" s="7">
        <f t="shared" si="2"/>
        <v>2.507662077</v>
      </c>
      <c r="P19" s="3">
        <f t="shared" si="3"/>
        <v>0.4240793364</v>
      </c>
    </row>
    <row r="20" ht="15.75" customHeight="1">
      <c r="A20" s="5" t="s">
        <v>11</v>
      </c>
      <c r="B20" s="8">
        <v>1007.88</v>
      </c>
      <c r="C20" s="8">
        <v>1008.44</v>
      </c>
      <c r="D20" s="8">
        <v>1003.83</v>
      </c>
      <c r="E20" s="8">
        <v>1012.21</v>
      </c>
      <c r="F20" s="8">
        <v>1007.08</v>
      </c>
      <c r="G20" s="8">
        <v>1005.98</v>
      </c>
      <c r="H20" s="8">
        <v>1008.55</v>
      </c>
      <c r="I20" s="8">
        <v>1014.4</v>
      </c>
      <c r="J20" s="8">
        <v>1006.38</v>
      </c>
      <c r="K20" s="8">
        <v>1009.73</v>
      </c>
      <c r="L20" s="3">
        <v>1004.56</v>
      </c>
      <c r="M20" s="1"/>
      <c r="N20" s="7">
        <f t="shared" si="1"/>
        <v>1008.094545</v>
      </c>
      <c r="O20" s="7">
        <f t="shared" si="2"/>
        <v>3.144246694</v>
      </c>
      <c r="P20" s="3">
        <f t="shared" si="3"/>
        <v>0.3118999808</v>
      </c>
    </row>
    <row r="21" ht="15.75" customHeight="1">
      <c r="A21" s="5" t="s">
        <v>12</v>
      </c>
      <c r="B21" s="8">
        <v>1918.87</v>
      </c>
      <c r="C21" s="8">
        <v>1904.67</v>
      </c>
      <c r="D21" s="8">
        <v>1909.32</v>
      </c>
      <c r="E21" s="8">
        <v>1910.35</v>
      </c>
      <c r="F21" s="8">
        <v>1907.96</v>
      </c>
      <c r="G21" s="8">
        <v>1906.41</v>
      </c>
      <c r="H21" s="8">
        <v>1904.2</v>
      </c>
      <c r="I21" s="8">
        <v>1949.82</v>
      </c>
      <c r="J21" s="8">
        <v>1921.45</v>
      </c>
      <c r="K21" s="8">
        <v>1921.94</v>
      </c>
      <c r="L21" s="3">
        <v>1916.01</v>
      </c>
      <c r="M21" s="1"/>
      <c r="N21" s="7">
        <f t="shared" si="1"/>
        <v>1915.545455</v>
      </c>
      <c r="O21" s="7">
        <f t="shared" si="2"/>
        <v>13.09773367</v>
      </c>
      <c r="P21" s="3">
        <f t="shared" si="3"/>
        <v>0.6837600036</v>
      </c>
    </row>
    <row r="22" ht="15.75" customHeight="1">
      <c r="A22" s="5" t="s">
        <v>13</v>
      </c>
      <c r="B22" s="8">
        <v>3900.28</v>
      </c>
      <c r="C22" s="8">
        <v>3909.46</v>
      </c>
      <c r="D22" s="8">
        <v>3953.42</v>
      </c>
      <c r="E22" s="8">
        <v>3934.66</v>
      </c>
      <c r="F22" s="8">
        <v>3927.64</v>
      </c>
      <c r="G22" s="8">
        <v>3921.88</v>
      </c>
      <c r="H22" s="8">
        <v>3911.41</v>
      </c>
      <c r="I22" s="8">
        <v>3975.24</v>
      </c>
      <c r="J22" s="8">
        <v>3943.83</v>
      </c>
      <c r="K22" s="8">
        <v>3904.32</v>
      </c>
      <c r="L22" s="3">
        <v>4020.87</v>
      </c>
      <c r="M22" s="1"/>
      <c r="N22" s="7">
        <f t="shared" si="1"/>
        <v>3936.637273</v>
      </c>
      <c r="O22" s="7">
        <f t="shared" si="2"/>
        <v>36.00365623</v>
      </c>
      <c r="P22" s="3">
        <f t="shared" si="3"/>
        <v>0.91457896</v>
      </c>
    </row>
    <row r="23" ht="15.75" customHeight="1">
      <c r="A23" s="5" t="s">
        <v>14</v>
      </c>
      <c r="B23" s="8">
        <v>7637.05</v>
      </c>
      <c r="C23" s="8">
        <v>7692.01</v>
      </c>
      <c r="D23" s="8">
        <v>7702.1</v>
      </c>
      <c r="E23" s="8">
        <v>7662.98</v>
      </c>
      <c r="F23" s="8">
        <v>7617.53</v>
      </c>
      <c r="G23" s="8">
        <v>7656.39</v>
      </c>
      <c r="H23" s="8">
        <v>7656.1</v>
      </c>
      <c r="I23" s="8">
        <v>7688.94</v>
      </c>
      <c r="J23" s="8">
        <v>7744.09</v>
      </c>
      <c r="K23" s="8">
        <v>7649.93</v>
      </c>
      <c r="L23" s="3">
        <v>7845.9</v>
      </c>
      <c r="M23" s="1"/>
      <c r="N23" s="7">
        <f t="shared" si="1"/>
        <v>7686.638182</v>
      </c>
      <c r="O23" s="7">
        <f t="shared" si="2"/>
        <v>63.18854529</v>
      </c>
      <c r="P23" s="3">
        <f t="shared" si="3"/>
        <v>0.8220569747</v>
      </c>
    </row>
    <row r="24" ht="15.75" customHeight="1">
      <c r="A24" s="5" t="s">
        <v>15</v>
      </c>
      <c r="B24" s="8">
        <v>15218.12</v>
      </c>
      <c r="C24" s="8">
        <v>15198.49</v>
      </c>
      <c r="D24" s="8">
        <v>15325.14</v>
      </c>
      <c r="E24" s="8">
        <v>15271.28</v>
      </c>
      <c r="F24" s="8">
        <v>15193.22</v>
      </c>
      <c r="G24" s="8">
        <v>15246.04</v>
      </c>
      <c r="H24" s="8">
        <v>15225.73</v>
      </c>
      <c r="I24" s="8">
        <v>15376.85</v>
      </c>
      <c r="J24" s="8">
        <v>15329.52</v>
      </c>
      <c r="K24" s="8">
        <v>15330.68</v>
      </c>
      <c r="L24" s="3">
        <v>15398.57</v>
      </c>
      <c r="M24" s="1"/>
      <c r="N24" s="7">
        <f t="shared" si="1"/>
        <v>15283.05818</v>
      </c>
      <c r="O24" s="7">
        <f t="shared" si="2"/>
        <v>72.50692268</v>
      </c>
      <c r="P24" s="3">
        <f t="shared" si="3"/>
        <v>0.4744267922</v>
      </c>
    </row>
    <row r="25" ht="15.75" customHeight="1">
      <c r="A25" s="5" t="s">
        <v>16</v>
      </c>
      <c r="B25" s="8">
        <v>30428.28</v>
      </c>
      <c r="C25" s="8">
        <v>30527.64</v>
      </c>
      <c r="D25" s="8">
        <v>30587.18</v>
      </c>
      <c r="E25" s="8">
        <v>30401.27</v>
      </c>
      <c r="F25" s="8">
        <v>30324.11</v>
      </c>
      <c r="G25" s="8">
        <v>30361.49</v>
      </c>
      <c r="H25" s="8">
        <v>30501.74</v>
      </c>
      <c r="I25" s="8">
        <v>30554.84</v>
      </c>
      <c r="J25" s="8">
        <v>30352.12</v>
      </c>
      <c r="K25" s="8">
        <v>30357.4</v>
      </c>
      <c r="L25" s="3">
        <v>30599.54</v>
      </c>
      <c r="M25" s="1"/>
      <c r="N25" s="7">
        <f t="shared" si="1"/>
        <v>30454.14636</v>
      </c>
      <c r="O25" s="7">
        <f t="shared" si="2"/>
        <v>102.6507716</v>
      </c>
      <c r="P25" s="3">
        <f t="shared" si="3"/>
        <v>0.3370666521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83.23</v>
      </c>
      <c r="C33" s="8">
        <v>85.02</v>
      </c>
      <c r="D33" s="8">
        <v>86.51</v>
      </c>
      <c r="E33" s="8">
        <v>83.3</v>
      </c>
      <c r="F33" s="8">
        <v>82.74</v>
      </c>
      <c r="G33" s="8">
        <v>83.13</v>
      </c>
      <c r="H33" s="8">
        <v>84.74</v>
      </c>
      <c r="I33" s="8">
        <v>83.34</v>
      </c>
      <c r="J33" s="8">
        <v>83.3</v>
      </c>
      <c r="K33" s="8">
        <v>83.86</v>
      </c>
      <c r="L33" s="3">
        <v>83.93</v>
      </c>
      <c r="M33" s="1"/>
      <c r="N33" s="7">
        <f t="shared" ref="N33:N53" si="4">AVERAGE(B33:L33)</f>
        <v>83.91818182</v>
      </c>
      <c r="O33" s="7">
        <f t="shared" ref="O33:O53" si="5">STDEV(B33:L33)</f>
        <v>1.104172253</v>
      </c>
      <c r="P33" s="3">
        <f t="shared" ref="P33:P53" si="6">O33/N33*100</f>
        <v>1.315772373</v>
      </c>
    </row>
    <row r="34" ht="15.75" customHeight="1">
      <c r="A34" s="5">
        <v>2.0</v>
      </c>
      <c r="B34" s="8">
        <v>77.7</v>
      </c>
      <c r="C34" s="8">
        <v>79.52</v>
      </c>
      <c r="D34" s="8">
        <v>81.46</v>
      </c>
      <c r="E34" s="8">
        <v>77.48</v>
      </c>
      <c r="F34" s="8">
        <v>77.11</v>
      </c>
      <c r="G34" s="8">
        <v>78.24</v>
      </c>
      <c r="H34" s="8">
        <v>77.24</v>
      </c>
      <c r="I34" s="8">
        <v>77.93</v>
      </c>
      <c r="J34" s="8">
        <v>77.77</v>
      </c>
      <c r="K34" s="8">
        <v>78.22</v>
      </c>
      <c r="L34" s="3">
        <v>78.08</v>
      </c>
      <c r="M34" s="1"/>
      <c r="N34" s="7">
        <f t="shared" si="4"/>
        <v>78.25</v>
      </c>
      <c r="O34" s="7">
        <f t="shared" si="5"/>
        <v>1.244781105</v>
      </c>
      <c r="P34" s="3">
        <f t="shared" si="6"/>
        <v>1.590774575</v>
      </c>
    </row>
    <row r="35" ht="15.75" customHeight="1">
      <c r="A35" s="5">
        <v>4.0</v>
      </c>
      <c r="B35" s="8">
        <v>78.0</v>
      </c>
      <c r="C35" s="8">
        <v>79.86</v>
      </c>
      <c r="D35" s="8">
        <v>81.69</v>
      </c>
      <c r="E35" s="8">
        <v>77.64</v>
      </c>
      <c r="F35" s="8">
        <v>77.51</v>
      </c>
      <c r="G35" s="8">
        <v>78.25</v>
      </c>
      <c r="H35" s="8">
        <v>77.97</v>
      </c>
      <c r="I35" s="8">
        <v>78.52</v>
      </c>
      <c r="J35" s="8">
        <v>78.23</v>
      </c>
      <c r="K35" s="8">
        <v>78.12</v>
      </c>
      <c r="L35" s="3">
        <v>78.42</v>
      </c>
      <c r="M35" s="1"/>
      <c r="N35" s="7">
        <f t="shared" si="4"/>
        <v>78.56454545</v>
      </c>
      <c r="O35" s="7">
        <f t="shared" si="5"/>
        <v>1.204868156</v>
      </c>
      <c r="P35" s="3">
        <f t="shared" si="6"/>
        <v>1.533602911</v>
      </c>
    </row>
    <row r="36" ht="15.75" customHeight="1">
      <c r="A36" s="5">
        <v>8.0</v>
      </c>
      <c r="B36" s="8">
        <v>77.75</v>
      </c>
      <c r="C36" s="8">
        <v>79.68</v>
      </c>
      <c r="D36" s="8">
        <v>82.32</v>
      </c>
      <c r="E36" s="8">
        <v>77.89</v>
      </c>
      <c r="F36" s="8">
        <v>77.79</v>
      </c>
      <c r="G36" s="8">
        <v>78.2</v>
      </c>
      <c r="H36" s="8">
        <v>78.38</v>
      </c>
      <c r="I36" s="8">
        <v>79.04</v>
      </c>
      <c r="J36" s="8">
        <v>78.24</v>
      </c>
      <c r="K36" s="8">
        <v>79.21</v>
      </c>
      <c r="L36" s="3">
        <v>78.76</v>
      </c>
      <c r="M36" s="1"/>
      <c r="N36" s="7">
        <f t="shared" si="4"/>
        <v>78.84181818</v>
      </c>
      <c r="O36" s="7">
        <f t="shared" si="5"/>
        <v>1.31047944</v>
      </c>
      <c r="P36" s="3">
        <f t="shared" si="6"/>
        <v>1.662162886</v>
      </c>
    </row>
    <row r="37" ht="15.75" customHeight="1">
      <c r="A37" s="5">
        <v>16.0</v>
      </c>
      <c r="B37" s="8">
        <v>77.65</v>
      </c>
      <c r="C37" s="8">
        <v>79.25</v>
      </c>
      <c r="D37" s="8">
        <v>80.61</v>
      </c>
      <c r="E37" s="8">
        <v>77.78</v>
      </c>
      <c r="F37" s="8">
        <v>77.13</v>
      </c>
      <c r="G37" s="8">
        <v>77.31</v>
      </c>
      <c r="H37" s="8">
        <v>77.48</v>
      </c>
      <c r="I37" s="8">
        <v>77.58</v>
      </c>
      <c r="J37" s="8">
        <v>77.76</v>
      </c>
      <c r="K37" s="8">
        <v>78.91</v>
      </c>
      <c r="L37" s="3">
        <v>78.01</v>
      </c>
      <c r="M37" s="1"/>
      <c r="N37" s="7">
        <f t="shared" si="4"/>
        <v>78.13363636</v>
      </c>
      <c r="O37" s="7">
        <f t="shared" si="5"/>
        <v>1.044732241</v>
      </c>
      <c r="P37" s="3">
        <f t="shared" si="6"/>
        <v>1.337109457</v>
      </c>
    </row>
    <row r="38" ht="15.75" customHeight="1">
      <c r="A38" s="5">
        <v>32.0</v>
      </c>
      <c r="B38" s="8">
        <v>80.99</v>
      </c>
      <c r="C38" s="8">
        <v>82.85</v>
      </c>
      <c r="D38" s="8">
        <v>84.08</v>
      </c>
      <c r="E38" s="8">
        <v>81.27</v>
      </c>
      <c r="F38" s="8">
        <v>80.58</v>
      </c>
      <c r="G38" s="8">
        <v>80.87</v>
      </c>
      <c r="H38" s="8">
        <v>81.09</v>
      </c>
      <c r="I38" s="8">
        <v>81.41</v>
      </c>
      <c r="J38" s="8">
        <v>81.21</v>
      </c>
      <c r="K38" s="8">
        <v>81.82</v>
      </c>
      <c r="L38" s="3">
        <v>81.53</v>
      </c>
      <c r="M38" s="1"/>
      <c r="N38" s="7">
        <f t="shared" si="4"/>
        <v>81.60909091</v>
      </c>
      <c r="O38" s="7">
        <f t="shared" si="5"/>
        <v>1.01330602</v>
      </c>
      <c r="P38" s="3">
        <f t="shared" si="6"/>
        <v>1.241658263</v>
      </c>
    </row>
    <row r="39" ht="15.75" customHeight="1">
      <c r="A39" s="5">
        <v>64.0</v>
      </c>
      <c r="B39" s="8">
        <v>89.8</v>
      </c>
      <c r="C39" s="8">
        <v>91.34</v>
      </c>
      <c r="D39" s="8">
        <v>92.3</v>
      </c>
      <c r="E39" s="8">
        <v>90.29</v>
      </c>
      <c r="F39" s="8">
        <v>89.77</v>
      </c>
      <c r="G39" s="8">
        <v>90.27</v>
      </c>
      <c r="H39" s="8">
        <v>89.78</v>
      </c>
      <c r="I39" s="8">
        <v>90.32</v>
      </c>
      <c r="J39" s="8">
        <v>89.98</v>
      </c>
      <c r="K39" s="8">
        <v>90.42</v>
      </c>
      <c r="L39" s="3">
        <v>90.47</v>
      </c>
      <c r="M39" s="1"/>
      <c r="N39" s="7">
        <f t="shared" si="4"/>
        <v>90.43090909</v>
      </c>
      <c r="O39" s="7">
        <f t="shared" si="5"/>
        <v>0.7642964679</v>
      </c>
      <c r="P39" s="3">
        <f t="shared" si="6"/>
        <v>0.845171718</v>
      </c>
    </row>
    <row r="40" ht="15.75" customHeight="1">
      <c r="A40" s="5">
        <v>128.0</v>
      </c>
      <c r="B40" s="8">
        <v>108.02</v>
      </c>
      <c r="C40" s="8">
        <v>109.64</v>
      </c>
      <c r="D40" s="8">
        <v>109.92</v>
      </c>
      <c r="E40" s="8">
        <v>108.38</v>
      </c>
      <c r="F40" s="8">
        <v>107.56</v>
      </c>
      <c r="G40" s="8">
        <v>107.21</v>
      </c>
      <c r="H40" s="8">
        <v>108.33</v>
      </c>
      <c r="I40" s="8">
        <v>109.37</v>
      </c>
      <c r="J40" s="8">
        <v>110.06</v>
      </c>
      <c r="K40" s="8">
        <v>109.12</v>
      </c>
      <c r="L40" s="3">
        <v>114.5</v>
      </c>
      <c r="M40" s="1"/>
      <c r="N40" s="7">
        <f t="shared" si="4"/>
        <v>109.2827273</v>
      </c>
      <c r="O40" s="7">
        <f t="shared" si="5"/>
        <v>1.974158509</v>
      </c>
      <c r="P40" s="3">
        <f t="shared" si="6"/>
        <v>1.806468925</v>
      </c>
    </row>
    <row r="41" ht="15.75" customHeight="1">
      <c r="A41" s="5">
        <v>256.0</v>
      </c>
      <c r="B41" s="8">
        <v>138.71</v>
      </c>
      <c r="C41" s="8">
        <v>139.37</v>
      </c>
      <c r="D41" s="8">
        <v>140.11</v>
      </c>
      <c r="E41" s="8">
        <v>138.07</v>
      </c>
      <c r="F41" s="8">
        <v>138.17</v>
      </c>
      <c r="G41" s="8">
        <v>139.08</v>
      </c>
      <c r="H41" s="8">
        <v>138.68</v>
      </c>
      <c r="I41" s="8">
        <v>138.23</v>
      </c>
      <c r="J41" s="8">
        <v>140.43</v>
      </c>
      <c r="K41" s="8">
        <v>138.38</v>
      </c>
      <c r="L41" s="3">
        <v>138.01</v>
      </c>
      <c r="M41" s="1"/>
      <c r="N41" s="7">
        <f t="shared" si="4"/>
        <v>138.84</v>
      </c>
      <c r="O41" s="7">
        <f t="shared" si="5"/>
        <v>0.8268252536</v>
      </c>
      <c r="P41" s="3">
        <f t="shared" si="6"/>
        <v>0.595523807</v>
      </c>
    </row>
    <row r="42" ht="15.75" customHeight="1">
      <c r="A42" s="5">
        <v>512.0</v>
      </c>
      <c r="B42" s="8">
        <v>218.25</v>
      </c>
      <c r="C42" s="8">
        <v>218.69</v>
      </c>
      <c r="D42" s="8">
        <v>220.06</v>
      </c>
      <c r="E42" s="8">
        <v>218.06</v>
      </c>
      <c r="F42" s="8">
        <v>217.13</v>
      </c>
      <c r="G42" s="8">
        <v>218.33</v>
      </c>
      <c r="H42" s="8">
        <v>217.89</v>
      </c>
      <c r="I42" s="8">
        <v>217.99</v>
      </c>
      <c r="J42" s="8">
        <v>218.16</v>
      </c>
      <c r="K42" s="8">
        <v>218.81</v>
      </c>
      <c r="L42" s="3">
        <v>218.93</v>
      </c>
      <c r="M42" s="1"/>
      <c r="N42" s="7">
        <f t="shared" si="4"/>
        <v>218.3909091</v>
      </c>
      <c r="O42" s="7">
        <f t="shared" si="5"/>
        <v>0.7436054672</v>
      </c>
      <c r="P42" s="3">
        <f t="shared" si="6"/>
        <v>0.3404928668</v>
      </c>
    </row>
    <row r="43" ht="15.75" customHeight="1">
      <c r="A43" s="5" t="s">
        <v>6</v>
      </c>
      <c r="B43" s="8">
        <v>95.25</v>
      </c>
      <c r="C43" s="8">
        <v>95.24</v>
      </c>
      <c r="D43" s="8">
        <v>95.15</v>
      </c>
      <c r="E43" s="8">
        <v>95.23</v>
      </c>
      <c r="F43" s="8">
        <v>94.93</v>
      </c>
      <c r="G43" s="8">
        <v>95.08</v>
      </c>
      <c r="H43" s="8">
        <v>95.27</v>
      </c>
      <c r="I43" s="8">
        <v>95.31</v>
      </c>
      <c r="J43" s="8">
        <v>96.73</v>
      </c>
      <c r="K43" s="8">
        <v>95.04</v>
      </c>
      <c r="L43" s="3">
        <v>95.34</v>
      </c>
      <c r="M43" s="1"/>
      <c r="N43" s="7">
        <f t="shared" si="4"/>
        <v>95.32454545</v>
      </c>
      <c r="O43" s="7">
        <f t="shared" si="5"/>
        <v>0.4824181513</v>
      </c>
      <c r="P43" s="3">
        <f t="shared" si="6"/>
        <v>0.5060796766</v>
      </c>
    </row>
    <row r="44" ht="15.75" customHeight="1">
      <c r="A44" s="5" t="s">
        <v>7</v>
      </c>
      <c r="B44" s="8">
        <v>132.42</v>
      </c>
      <c r="C44" s="8">
        <v>130.79</v>
      </c>
      <c r="D44" s="8">
        <v>131.98</v>
      </c>
      <c r="E44" s="8">
        <v>130.25</v>
      </c>
      <c r="F44" s="8">
        <v>129.69</v>
      </c>
      <c r="G44" s="8">
        <v>127.98</v>
      </c>
      <c r="H44" s="8">
        <v>130.45</v>
      </c>
      <c r="I44" s="8">
        <v>130.21</v>
      </c>
      <c r="J44" s="8">
        <v>134.06</v>
      </c>
      <c r="K44" s="8">
        <v>131.0</v>
      </c>
      <c r="L44" s="3">
        <v>132.72</v>
      </c>
      <c r="M44" s="1"/>
      <c r="N44" s="7">
        <f t="shared" si="4"/>
        <v>131.05</v>
      </c>
      <c r="O44" s="7">
        <f t="shared" si="5"/>
        <v>1.66255827</v>
      </c>
      <c r="P44" s="3">
        <f t="shared" si="6"/>
        <v>1.268644235</v>
      </c>
    </row>
    <row r="45" ht="15.75" customHeight="1">
      <c r="A45" s="5" t="s">
        <v>8</v>
      </c>
      <c r="B45" s="8">
        <v>203.43</v>
      </c>
      <c r="C45" s="8">
        <v>206.26</v>
      </c>
      <c r="D45" s="8">
        <v>206.85</v>
      </c>
      <c r="E45" s="8">
        <v>202.2</v>
      </c>
      <c r="F45" s="8">
        <v>204.26</v>
      </c>
      <c r="G45" s="8">
        <v>206.71</v>
      </c>
      <c r="H45" s="8">
        <v>205.52</v>
      </c>
      <c r="I45" s="8">
        <v>204.29</v>
      </c>
      <c r="J45" s="8">
        <v>201.99</v>
      </c>
      <c r="K45" s="8">
        <v>204.6</v>
      </c>
      <c r="L45" s="3">
        <v>204.26</v>
      </c>
      <c r="M45" s="1"/>
      <c r="N45" s="7">
        <f t="shared" si="4"/>
        <v>204.5790909</v>
      </c>
      <c r="O45" s="7">
        <f t="shared" si="5"/>
        <v>1.65469305</v>
      </c>
      <c r="P45" s="3">
        <f t="shared" si="6"/>
        <v>0.8088280396</v>
      </c>
    </row>
    <row r="46" ht="15.75" customHeight="1">
      <c r="A46" s="5" t="s">
        <v>9</v>
      </c>
      <c r="B46" s="8">
        <v>313.82</v>
      </c>
      <c r="C46" s="8">
        <v>314.65</v>
      </c>
      <c r="D46" s="8">
        <v>311.94</v>
      </c>
      <c r="E46" s="8">
        <v>313.37</v>
      </c>
      <c r="F46" s="8">
        <v>312.89</v>
      </c>
      <c r="G46" s="8">
        <v>313.74</v>
      </c>
      <c r="H46" s="8">
        <v>313.32</v>
      </c>
      <c r="I46" s="8">
        <v>312.39</v>
      </c>
      <c r="J46" s="8">
        <v>312.56</v>
      </c>
      <c r="K46" s="8">
        <v>313.52</v>
      </c>
      <c r="L46" s="3">
        <v>312.82</v>
      </c>
      <c r="M46" s="1"/>
      <c r="N46" s="7">
        <f t="shared" si="4"/>
        <v>313.1836364</v>
      </c>
      <c r="O46" s="7">
        <f t="shared" si="5"/>
        <v>0.7625650494</v>
      </c>
      <c r="P46" s="3">
        <f t="shared" si="6"/>
        <v>0.2434881523</v>
      </c>
    </row>
    <row r="47" ht="15.75" customHeight="1">
      <c r="A47" s="5" t="s">
        <v>10</v>
      </c>
      <c r="B47" s="8">
        <v>897.45</v>
      </c>
      <c r="C47" s="8">
        <v>898.84</v>
      </c>
      <c r="D47" s="8">
        <v>897.98</v>
      </c>
      <c r="E47" s="8">
        <v>893.94</v>
      </c>
      <c r="F47" s="8">
        <v>893.59</v>
      </c>
      <c r="G47" s="8">
        <v>908.46</v>
      </c>
      <c r="H47" s="8">
        <v>901.95</v>
      </c>
      <c r="I47" s="8">
        <v>899.21</v>
      </c>
      <c r="J47" s="8">
        <v>893.53</v>
      </c>
      <c r="K47" s="8">
        <v>907.26</v>
      </c>
      <c r="L47" s="3">
        <v>894.42</v>
      </c>
      <c r="M47" s="1"/>
      <c r="N47" s="7">
        <f t="shared" si="4"/>
        <v>898.7845455</v>
      </c>
      <c r="O47" s="7">
        <f t="shared" si="5"/>
        <v>5.245880982</v>
      </c>
      <c r="P47" s="3">
        <f t="shared" si="6"/>
        <v>0.5836639057</v>
      </c>
    </row>
    <row r="48" ht="15.75" customHeight="1">
      <c r="A48" s="5" t="s">
        <v>11</v>
      </c>
      <c r="B48" s="8">
        <v>1695.91</v>
      </c>
      <c r="C48" s="8">
        <v>1704.52</v>
      </c>
      <c r="D48" s="8">
        <v>1719.17</v>
      </c>
      <c r="E48" s="8">
        <v>1711.04</v>
      </c>
      <c r="F48" s="8">
        <v>1726.52</v>
      </c>
      <c r="G48" s="8">
        <v>1713.41</v>
      </c>
      <c r="H48" s="8">
        <v>1706.82</v>
      </c>
      <c r="I48" s="8">
        <v>1705.07</v>
      </c>
      <c r="J48" s="8">
        <v>1712.9</v>
      </c>
      <c r="K48" s="8">
        <v>1716.09</v>
      </c>
      <c r="L48" s="3">
        <v>1704.64</v>
      </c>
      <c r="M48" s="1"/>
      <c r="N48" s="7">
        <f t="shared" si="4"/>
        <v>1710.553636</v>
      </c>
      <c r="O48" s="7">
        <f t="shared" si="5"/>
        <v>8.387734227</v>
      </c>
      <c r="P48" s="3">
        <f t="shared" si="6"/>
        <v>0.4903520152</v>
      </c>
    </row>
    <row r="49" ht="15.75" customHeight="1">
      <c r="A49" s="5" t="s">
        <v>12</v>
      </c>
      <c r="B49" s="8">
        <v>3044.67</v>
      </c>
      <c r="C49" s="8">
        <v>3058.93</v>
      </c>
      <c r="D49" s="8">
        <v>3038.23</v>
      </c>
      <c r="E49" s="8">
        <v>3028.63</v>
      </c>
      <c r="F49" s="8">
        <v>3076.13</v>
      </c>
      <c r="G49" s="8">
        <v>3059.5</v>
      </c>
      <c r="H49" s="8">
        <v>3036.57</v>
      </c>
      <c r="I49" s="8">
        <v>3047.57</v>
      </c>
      <c r="J49" s="8">
        <v>3058.47</v>
      </c>
      <c r="K49" s="8">
        <v>3059.94</v>
      </c>
      <c r="L49" s="3">
        <v>3054.47</v>
      </c>
      <c r="M49" s="1"/>
      <c r="N49" s="7">
        <f t="shared" si="4"/>
        <v>3051.191818</v>
      </c>
      <c r="O49" s="7">
        <f t="shared" si="5"/>
        <v>13.55566658</v>
      </c>
      <c r="P49" s="3">
        <f t="shared" si="6"/>
        <v>0.4442744798</v>
      </c>
    </row>
    <row r="50" ht="15.75" customHeight="1">
      <c r="A50" s="5" t="s">
        <v>13</v>
      </c>
      <c r="B50" s="8">
        <v>5827.37</v>
      </c>
      <c r="C50" s="8">
        <v>5839.87</v>
      </c>
      <c r="D50" s="8">
        <v>5847.33</v>
      </c>
      <c r="E50" s="8">
        <v>5906.62</v>
      </c>
      <c r="F50" s="8">
        <v>5883.55</v>
      </c>
      <c r="G50" s="8">
        <v>5821.9</v>
      </c>
      <c r="H50" s="8">
        <v>5829.11</v>
      </c>
      <c r="I50" s="8">
        <v>5823.47</v>
      </c>
      <c r="J50" s="8">
        <v>5890.63</v>
      </c>
      <c r="K50" s="8">
        <v>5833.8</v>
      </c>
      <c r="L50" s="3">
        <v>5832.92</v>
      </c>
      <c r="M50" s="1"/>
      <c r="N50" s="7">
        <f t="shared" si="4"/>
        <v>5848.779091</v>
      </c>
      <c r="O50" s="7">
        <f t="shared" si="5"/>
        <v>30.11926143</v>
      </c>
      <c r="P50" s="3">
        <f t="shared" si="6"/>
        <v>0.5149666445</v>
      </c>
    </row>
    <row r="51" ht="15.75" customHeight="1">
      <c r="A51" s="5" t="s">
        <v>14</v>
      </c>
      <c r="B51" s="8">
        <v>11436.32</v>
      </c>
      <c r="C51" s="8">
        <v>11516.9</v>
      </c>
      <c r="D51" s="8">
        <v>11481.39</v>
      </c>
      <c r="E51" s="8">
        <v>11463.43</v>
      </c>
      <c r="F51" s="8">
        <v>11516.21</v>
      </c>
      <c r="G51" s="8">
        <v>11580.8</v>
      </c>
      <c r="H51" s="8">
        <v>11563.23</v>
      </c>
      <c r="I51" s="8">
        <v>11536.87</v>
      </c>
      <c r="J51" s="8">
        <v>11494.5</v>
      </c>
      <c r="K51" s="8">
        <v>11432.4</v>
      </c>
      <c r="L51" s="3">
        <v>11481.59</v>
      </c>
      <c r="M51" s="1"/>
      <c r="N51" s="7">
        <f t="shared" si="4"/>
        <v>11500.33091</v>
      </c>
      <c r="O51" s="7">
        <f t="shared" si="5"/>
        <v>48.07391901</v>
      </c>
      <c r="P51" s="3">
        <f t="shared" si="6"/>
        <v>0.4180220499</v>
      </c>
    </row>
    <row r="52" ht="15.75" customHeight="1">
      <c r="A52" s="5" t="s">
        <v>15</v>
      </c>
      <c r="B52" s="8">
        <v>22800.6</v>
      </c>
      <c r="C52" s="8">
        <v>22745.77</v>
      </c>
      <c r="D52" s="8">
        <v>22766.83</v>
      </c>
      <c r="E52" s="8">
        <v>22754.82</v>
      </c>
      <c r="F52" s="8">
        <v>22743.26</v>
      </c>
      <c r="G52" s="8">
        <v>22806.36</v>
      </c>
      <c r="H52" s="8">
        <v>22758.16</v>
      </c>
      <c r="I52" s="8">
        <v>22813.53</v>
      </c>
      <c r="J52" s="8">
        <v>22811.2</v>
      </c>
      <c r="K52" s="8">
        <v>22731.84</v>
      </c>
      <c r="L52" s="3">
        <v>22769.06</v>
      </c>
      <c r="M52" s="1"/>
      <c r="N52" s="7">
        <f t="shared" si="4"/>
        <v>22772.85727</v>
      </c>
      <c r="O52" s="7">
        <f t="shared" si="5"/>
        <v>29.83414657</v>
      </c>
      <c r="P52" s="3">
        <f t="shared" si="6"/>
        <v>0.1310074806</v>
      </c>
    </row>
    <row r="53" ht="15.75" customHeight="1">
      <c r="A53" s="5" t="s">
        <v>16</v>
      </c>
      <c r="B53" s="8">
        <v>45677.66</v>
      </c>
      <c r="C53" s="8">
        <v>45400.18</v>
      </c>
      <c r="D53" s="8">
        <v>45316.22</v>
      </c>
      <c r="E53" s="8">
        <v>45199.2</v>
      </c>
      <c r="F53" s="8">
        <v>45329.99</v>
      </c>
      <c r="G53" s="8">
        <v>45475.88</v>
      </c>
      <c r="H53" s="8">
        <v>45300.74</v>
      </c>
      <c r="I53" s="8">
        <v>45297.22</v>
      </c>
      <c r="J53" s="8">
        <v>45242.31</v>
      </c>
      <c r="K53" s="8">
        <v>45381.29</v>
      </c>
      <c r="L53" s="3">
        <v>45485.46</v>
      </c>
      <c r="M53" s="1"/>
      <c r="N53" s="7">
        <f t="shared" si="4"/>
        <v>45373.28636</v>
      </c>
      <c r="O53" s="7">
        <f t="shared" si="5"/>
        <v>134.2311799</v>
      </c>
      <c r="P53" s="3">
        <f t="shared" si="6"/>
        <v>0.2958374645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21.85</v>
      </c>
      <c r="C61" s="8">
        <v>22.01</v>
      </c>
      <c r="D61" s="8">
        <v>22.07</v>
      </c>
      <c r="E61" s="8">
        <v>22.77</v>
      </c>
      <c r="F61" s="8">
        <v>22.25</v>
      </c>
      <c r="G61" s="8">
        <v>21.83</v>
      </c>
      <c r="H61" s="8">
        <v>22.27</v>
      </c>
      <c r="I61" s="8">
        <v>22.9</v>
      </c>
      <c r="J61" s="8">
        <v>22.83</v>
      </c>
      <c r="K61" s="8">
        <v>22.21</v>
      </c>
      <c r="L61" s="3">
        <v>22.86</v>
      </c>
      <c r="M61" s="1"/>
      <c r="N61" s="7">
        <f t="shared" ref="N61:N81" si="7">AVERAGE(B61:L61)</f>
        <v>22.35</v>
      </c>
      <c r="O61" s="7">
        <f t="shared" ref="O61:O81" si="8">STDEV(B61:L61)</f>
        <v>0.4147047142</v>
      </c>
      <c r="P61" s="3">
        <f t="shared" ref="P61:P81" si="9">O61/N61*100</f>
        <v>1.855502077</v>
      </c>
    </row>
    <row r="62" ht="15.75" customHeight="1">
      <c r="A62" s="5">
        <v>2.0</v>
      </c>
      <c r="B62" s="8">
        <v>21.56</v>
      </c>
      <c r="C62" s="8">
        <v>21.65</v>
      </c>
      <c r="D62" s="8">
        <v>21.72</v>
      </c>
      <c r="E62" s="8">
        <v>22.26</v>
      </c>
      <c r="F62" s="8">
        <v>21.76</v>
      </c>
      <c r="G62" s="8">
        <v>21.37</v>
      </c>
      <c r="H62" s="8">
        <v>22.0</v>
      </c>
      <c r="I62" s="8">
        <v>22.25</v>
      </c>
      <c r="J62" s="8">
        <v>21.99</v>
      </c>
      <c r="K62" s="8">
        <v>21.54</v>
      </c>
      <c r="L62" s="3">
        <v>22.3</v>
      </c>
      <c r="M62" s="1"/>
      <c r="N62" s="7">
        <f t="shared" si="7"/>
        <v>21.85454545</v>
      </c>
      <c r="O62" s="7">
        <f t="shared" si="8"/>
        <v>0.3237395137</v>
      </c>
      <c r="P62" s="3">
        <f t="shared" si="9"/>
        <v>1.481337209</v>
      </c>
    </row>
    <row r="63" ht="15.75" customHeight="1">
      <c r="A63" s="5">
        <v>4.0</v>
      </c>
      <c r="B63" s="8">
        <v>21.41</v>
      </c>
      <c r="C63" s="8">
        <v>21.52</v>
      </c>
      <c r="D63" s="8">
        <v>21.42</v>
      </c>
      <c r="E63" s="8">
        <v>22.0</v>
      </c>
      <c r="F63" s="8">
        <v>21.82</v>
      </c>
      <c r="G63" s="8">
        <v>21.26</v>
      </c>
      <c r="H63" s="8">
        <v>21.8</v>
      </c>
      <c r="I63" s="8">
        <v>21.96</v>
      </c>
      <c r="J63" s="8">
        <v>21.58</v>
      </c>
      <c r="K63" s="8">
        <v>21.42</v>
      </c>
      <c r="L63" s="3">
        <v>22.21</v>
      </c>
      <c r="M63" s="1"/>
      <c r="N63" s="7">
        <f t="shared" si="7"/>
        <v>21.67272727</v>
      </c>
      <c r="O63" s="7">
        <f t="shared" si="8"/>
        <v>0.3025257314</v>
      </c>
      <c r="P63" s="3">
        <f t="shared" si="9"/>
        <v>1.39588215</v>
      </c>
    </row>
    <row r="64" ht="15.75" customHeight="1">
      <c r="A64" s="5">
        <v>8.0</v>
      </c>
      <c r="B64" s="8">
        <v>22.26</v>
      </c>
      <c r="C64" s="8">
        <v>21.85</v>
      </c>
      <c r="D64" s="8">
        <v>22.04</v>
      </c>
      <c r="E64" s="8">
        <v>22.48</v>
      </c>
      <c r="F64" s="8">
        <v>22.28</v>
      </c>
      <c r="G64" s="8">
        <v>21.96</v>
      </c>
      <c r="H64" s="8">
        <v>22.27</v>
      </c>
      <c r="I64" s="8">
        <v>22.46</v>
      </c>
      <c r="J64" s="8">
        <v>21.96</v>
      </c>
      <c r="K64" s="8">
        <v>22.02</v>
      </c>
      <c r="L64" s="3">
        <v>22.44</v>
      </c>
      <c r="M64" s="1"/>
      <c r="N64" s="7">
        <f t="shared" si="7"/>
        <v>22.18363636</v>
      </c>
      <c r="O64" s="7">
        <f t="shared" si="8"/>
        <v>0.2261093862</v>
      </c>
      <c r="P64" s="3">
        <f t="shared" si="9"/>
        <v>1.019262048</v>
      </c>
    </row>
    <row r="65" ht="15.75" customHeight="1">
      <c r="A65" s="5">
        <v>16.0</v>
      </c>
      <c r="B65" s="8">
        <v>21.82</v>
      </c>
      <c r="C65" s="8">
        <v>21.53</v>
      </c>
      <c r="D65" s="8">
        <v>21.78</v>
      </c>
      <c r="E65" s="8">
        <v>22.37</v>
      </c>
      <c r="F65" s="8">
        <v>21.82</v>
      </c>
      <c r="G65" s="8">
        <v>21.63</v>
      </c>
      <c r="H65" s="8">
        <v>22.2</v>
      </c>
      <c r="I65" s="8">
        <v>22.25</v>
      </c>
      <c r="J65" s="8">
        <v>22.42</v>
      </c>
      <c r="K65" s="8">
        <v>22.04</v>
      </c>
      <c r="L65" s="3">
        <v>22.2</v>
      </c>
      <c r="M65" s="1"/>
      <c r="N65" s="7">
        <f t="shared" si="7"/>
        <v>22.00545455</v>
      </c>
      <c r="O65" s="7">
        <f t="shared" si="8"/>
        <v>0.3046428609</v>
      </c>
      <c r="P65" s="3">
        <f t="shared" si="9"/>
        <v>1.384397038</v>
      </c>
    </row>
    <row r="66" ht="15.75" customHeight="1">
      <c r="A66" s="5">
        <v>32.0</v>
      </c>
      <c r="B66" s="8">
        <v>22.71</v>
      </c>
      <c r="C66" s="8">
        <v>22.19</v>
      </c>
      <c r="D66" s="8">
        <v>22.66</v>
      </c>
      <c r="E66" s="8">
        <v>22.99</v>
      </c>
      <c r="F66" s="8">
        <v>22.67</v>
      </c>
      <c r="G66" s="8">
        <v>22.58</v>
      </c>
      <c r="H66" s="8">
        <v>22.95</v>
      </c>
      <c r="I66" s="8">
        <v>23.05</v>
      </c>
      <c r="J66" s="8">
        <v>22.83</v>
      </c>
      <c r="K66" s="8">
        <v>22.8</v>
      </c>
      <c r="L66" s="3">
        <v>22.91</v>
      </c>
      <c r="M66" s="1"/>
      <c r="N66" s="7">
        <f t="shared" si="7"/>
        <v>22.75818182</v>
      </c>
      <c r="O66" s="7">
        <f t="shared" si="8"/>
        <v>0.2408243419</v>
      </c>
      <c r="P66" s="3">
        <f t="shared" si="9"/>
        <v>1.058187969</v>
      </c>
    </row>
    <row r="67" ht="15.75" customHeight="1">
      <c r="A67" s="5">
        <v>64.0</v>
      </c>
      <c r="B67" s="8">
        <v>24.78</v>
      </c>
      <c r="C67" s="8">
        <v>24.69</v>
      </c>
      <c r="D67" s="8">
        <v>25.1</v>
      </c>
      <c r="E67" s="8">
        <v>25.22</v>
      </c>
      <c r="F67" s="8">
        <v>24.95</v>
      </c>
      <c r="G67" s="8">
        <v>25.08</v>
      </c>
      <c r="H67" s="8">
        <v>25.37</v>
      </c>
      <c r="I67" s="8">
        <v>25.49</v>
      </c>
      <c r="J67" s="8">
        <v>25.12</v>
      </c>
      <c r="K67" s="8">
        <v>24.83</v>
      </c>
      <c r="L67" s="3">
        <v>25.56</v>
      </c>
      <c r="M67" s="1"/>
      <c r="N67" s="7">
        <f t="shared" si="7"/>
        <v>25.10818182</v>
      </c>
      <c r="O67" s="7">
        <f t="shared" si="8"/>
        <v>0.2858257575</v>
      </c>
      <c r="P67" s="3">
        <f t="shared" si="9"/>
        <v>1.138376962</v>
      </c>
    </row>
    <row r="68" ht="15.75" customHeight="1">
      <c r="A68" s="5">
        <v>128.0</v>
      </c>
      <c r="B68" s="8">
        <v>28.44</v>
      </c>
      <c r="C68" s="8">
        <v>28.3</v>
      </c>
      <c r="D68" s="8">
        <v>28.26</v>
      </c>
      <c r="E68" s="8">
        <v>28.63</v>
      </c>
      <c r="F68" s="8">
        <v>28.05</v>
      </c>
      <c r="G68" s="8">
        <v>28.6</v>
      </c>
      <c r="H68" s="8">
        <v>28.57</v>
      </c>
      <c r="I68" s="8">
        <v>28.82</v>
      </c>
      <c r="J68" s="8">
        <v>28.93</v>
      </c>
      <c r="K68" s="8">
        <v>28.14</v>
      </c>
      <c r="L68" s="3">
        <v>29.1</v>
      </c>
      <c r="M68" s="1"/>
      <c r="N68" s="7">
        <f t="shared" si="7"/>
        <v>28.53090909</v>
      </c>
      <c r="O68" s="7">
        <f t="shared" si="8"/>
        <v>0.3319474219</v>
      </c>
      <c r="P68" s="3">
        <f t="shared" si="9"/>
        <v>1.163465983</v>
      </c>
    </row>
    <row r="69" ht="15.75" customHeight="1">
      <c r="A69" s="5">
        <v>256.0</v>
      </c>
      <c r="B69" s="8">
        <v>34.98</v>
      </c>
      <c r="C69" s="8">
        <v>34.79</v>
      </c>
      <c r="D69" s="8">
        <v>34.63</v>
      </c>
      <c r="E69" s="8">
        <v>34.96</v>
      </c>
      <c r="F69" s="8">
        <v>34.6</v>
      </c>
      <c r="G69" s="8">
        <v>35.15</v>
      </c>
      <c r="H69" s="8">
        <v>35.06</v>
      </c>
      <c r="I69" s="8">
        <v>35.19</v>
      </c>
      <c r="J69" s="8">
        <v>34.98</v>
      </c>
      <c r="K69" s="8">
        <v>34.77</v>
      </c>
      <c r="L69" s="3">
        <v>35.66</v>
      </c>
      <c r="M69" s="1"/>
      <c r="N69" s="7">
        <f t="shared" si="7"/>
        <v>34.97909091</v>
      </c>
      <c r="O69" s="7">
        <f t="shared" si="8"/>
        <v>0.2982098102</v>
      </c>
      <c r="P69" s="3">
        <f t="shared" si="9"/>
        <v>0.8525373372</v>
      </c>
    </row>
    <row r="70" ht="15.75" customHeight="1">
      <c r="A70" s="5">
        <v>512.0</v>
      </c>
      <c r="B70" s="8">
        <v>46.36</v>
      </c>
      <c r="C70" s="8">
        <v>45.61</v>
      </c>
      <c r="D70" s="8">
        <v>45.75</v>
      </c>
      <c r="E70" s="8">
        <v>45.96</v>
      </c>
      <c r="F70" s="8">
        <v>45.83</v>
      </c>
      <c r="G70" s="8">
        <v>45.97</v>
      </c>
      <c r="H70" s="8">
        <v>45.82</v>
      </c>
      <c r="I70" s="8">
        <v>46.19</v>
      </c>
      <c r="J70" s="8">
        <v>46.09</v>
      </c>
      <c r="K70" s="8">
        <v>45.85</v>
      </c>
      <c r="L70" s="3">
        <v>46.42</v>
      </c>
      <c r="M70" s="1"/>
      <c r="N70" s="7">
        <f t="shared" si="7"/>
        <v>45.98636364</v>
      </c>
      <c r="O70" s="7">
        <f t="shared" si="8"/>
        <v>0.2547654893</v>
      </c>
      <c r="P70" s="3">
        <f t="shared" si="9"/>
        <v>0.5540022502</v>
      </c>
    </row>
    <row r="71" ht="15.75" customHeight="1">
      <c r="A71" s="5" t="s">
        <v>6</v>
      </c>
      <c r="B71" s="8">
        <v>79.48</v>
      </c>
      <c r="C71" s="8">
        <v>78.44</v>
      </c>
      <c r="D71" s="8">
        <v>79.54</v>
      </c>
      <c r="E71" s="8">
        <v>79.37</v>
      </c>
      <c r="F71" s="8">
        <v>79.52</v>
      </c>
      <c r="G71" s="8">
        <v>80.21</v>
      </c>
      <c r="H71" s="8">
        <v>79.88</v>
      </c>
      <c r="I71" s="8">
        <v>79.66</v>
      </c>
      <c r="J71" s="8">
        <v>80.42</v>
      </c>
      <c r="K71" s="8">
        <v>79.02</v>
      </c>
      <c r="L71" s="3">
        <v>79.88</v>
      </c>
      <c r="M71" s="1"/>
      <c r="N71" s="7">
        <f t="shared" si="7"/>
        <v>79.58363636</v>
      </c>
      <c r="O71" s="7">
        <f t="shared" si="8"/>
        <v>0.5441741032</v>
      </c>
      <c r="P71" s="3">
        <f t="shared" si="9"/>
        <v>0.6837763742</v>
      </c>
    </row>
    <row r="72" ht="15.75" customHeight="1">
      <c r="A72" s="5" t="s">
        <v>7</v>
      </c>
      <c r="B72" s="8">
        <v>130.52</v>
      </c>
      <c r="C72" s="8">
        <v>130.8</v>
      </c>
      <c r="D72" s="8">
        <v>130.41</v>
      </c>
      <c r="E72" s="8">
        <v>131.6</v>
      </c>
      <c r="F72" s="8">
        <v>130.61</v>
      </c>
      <c r="G72" s="8">
        <v>131.44</v>
      </c>
      <c r="H72" s="8">
        <v>130.04</v>
      </c>
      <c r="I72" s="8">
        <v>129.95</v>
      </c>
      <c r="J72" s="8">
        <v>130.23</v>
      </c>
      <c r="K72" s="8">
        <v>130.51</v>
      </c>
      <c r="L72" s="3">
        <v>130.07</v>
      </c>
      <c r="M72" s="1"/>
      <c r="N72" s="7">
        <f t="shared" si="7"/>
        <v>130.5618182</v>
      </c>
      <c r="O72" s="7">
        <f t="shared" si="8"/>
        <v>0.5416792073</v>
      </c>
      <c r="P72" s="3">
        <f t="shared" si="9"/>
        <v>0.4148833211</v>
      </c>
    </row>
    <row r="73" ht="15.75" customHeight="1">
      <c r="A73" s="5" t="s">
        <v>8</v>
      </c>
      <c r="B73" s="8">
        <v>252.28</v>
      </c>
      <c r="C73" s="8">
        <v>253.32</v>
      </c>
      <c r="D73" s="8">
        <v>253.77</v>
      </c>
      <c r="E73" s="8">
        <v>254.77</v>
      </c>
      <c r="F73" s="8">
        <v>252.79</v>
      </c>
      <c r="G73" s="8">
        <v>289.17</v>
      </c>
      <c r="H73" s="8">
        <v>252.66</v>
      </c>
      <c r="I73" s="8">
        <v>252.38</v>
      </c>
      <c r="J73" s="8">
        <v>253.26</v>
      </c>
      <c r="K73" s="8">
        <v>254.66</v>
      </c>
      <c r="L73" s="3">
        <v>253.06</v>
      </c>
      <c r="M73" s="1"/>
      <c r="N73" s="7">
        <f t="shared" si="7"/>
        <v>256.5563636</v>
      </c>
      <c r="O73" s="7">
        <f t="shared" si="8"/>
        <v>10.84832455</v>
      </c>
      <c r="P73" s="3">
        <f t="shared" si="9"/>
        <v>4.228437133</v>
      </c>
    </row>
    <row r="74" ht="15.75" customHeight="1">
      <c r="A74" s="5" t="s">
        <v>9</v>
      </c>
      <c r="B74" s="8">
        <v>466.9</v>
      </c>
      <c r="C74" s="8">
        <v>467.14</v>
      </c>
      <c r="D74" s="8">
        <v>467.72</v>
      </c>
      <c r="E74" s="8">
        <v>469.29</v>
      </c>
      <c r="F74" s="8">
        <v>468.07</v>
      </c>
      <c r="G74" s="8">
        <v>568.31</v>
      </c>
      <c r="H74" s="8">
        <v>466.55</v>
      </c>
      <c r="I74" s="8">
        <v>464.34</v>
      </c>
      <c r="J74" s="8">
        <v>466.79</v>
      </c>
      <c r="K74" s="8">
        <v>469.44</v>
      </c>
      <c r="L74" s="3">
        <v>467.18</v>
      </c>
      <c r="M74" s="1"/>
      <c r="N74" s="7">
        <f t="shared" si="7"/>
        <v>476.5209091</v>
      </c>
      <c r="O74" s="7">
        <f t="shared" si="8"/>
        <v>30.4743113</v>
      </c>
      <c r="P74" s="3">
        <f t="shared" si="9"/>
        <v>6.395167708</v>
      </c>
    </row>
    <row r="75" ht="15.75" customHeight="1">
      <c r="A75" s="5" t="s">
        <v>10</v>
      </c>
      <c r="B75" s="8">
        <v>386.49</v>
      </c>
      <c r="C75" s="8">
        <v>379.96</v>
      </c>
      <c r="D75" s="8">
        <v>386.46</v>
      </c>
      <c r="E75" s="8">
        <v>383.26</v>
      </c>
      <c r="F75" s="8">
        <v>379.48</v>
      </c>
      <c r="G75" s="8">
        <v>388.36</v>
      </c>
      <c r="H75" s="8">
        <v>380.0</v>
      </c>
      <c r="I75" s="8">
        <v>379.39</v>
      </c>
      <c r="J75" s="8">
        <v>384.45</v>
      </c>
      <c r="K75" s="8">
        <v>384.65</v>
      </c>
      <c r="L75" s="3">
        <v>381.09</v>
      </c>
      <c r="M75" s="1"/>
      <c r="N75" s="7">
        <f t="shared" si="7"/>
        <v>383.0536364</v>
      </c>
      <c r="O75" s="7">
        <f t="shared" si="8"/>
        <v>3.241210492</v>
      </c>
      <c r="P75" s="3">
        <f t="shared" si="9"/>
        <v>0.8461505608</v>
      </c>
    </row>
    <row r="76" ht="15.75" customHeight="1">
      <c r="A76" s="5" t="s">
        <v>11</v>
      </c>
      <c r="B76" s="8">
        <v>630.74</v>
      </c>
      <c r="C76" s="8">
        <v>632.58</v>
      </c>
      <c r="D76" s="8">
        <v>632.19</v>
      </c>
      <c r="E76" s="8">
        <v>636.6</v>
      </c>
      <c r="F76" s="8">
        <v>635.78</v>
      </c>
      <c r="G76" s="8">
        <v>633.21</v>
      </c>
      <c r="H76" s="8">
        <v>630.58</v>
      </c>
      <c r="I76" s="8">
        <v>630.8</v>
      </c>
      <c r="J76" s="8">
        <v>633.81</v>
      </c>
      <c r="K76" s="8">
        <v>640.59</v>
      </c>
      <c r="L76" s="3">
        <v>629.06</v>
      </c>
      <c r="M76" s="1"/>
      <c r="N76" s="7">
        <f t="shared" si="7"/>
        <v>633.2672727</v>
      </c>
      <c r="O76" s="7">
        <f t="shared" si="8"/>
        <v>3.322213391</v>
      </c>
      <c r="P76" s="3">
        <f t="shared" si="9"/>
        <v>0.5246147298</v>
      </c>
    </row>
    <row r="77" ht="15.75" customHeight="1">
      <c r="A77" s="5" t="s">
        <v>12</v>
      </c>
      <c r="B77" s="8">
        <v>941.43</v>
      </c>
      <c r="C77" s="8">
        <v>945.96</v>
      </c>
      <c r="D77" s="8">
        <v>950.38</v>
      </c>
      <c r="E77" s="8">
        <v>958.3</v>
      </c>
      <c r="F77" s="8">
        <v>967.76</v>
      </c>
      <c r="G77" s="8">
        <v>943.85</v>
      </c>
      <c r="H77" s="8">
        <v>951.78</v>
      </c>
      <c r="I77" s="8">
        <v>956.21</v>
      </c>
      <c r="J77" s="8">
        <v>12258.95</v>
      </c>
      <c r="K77" s="8">
        <v>970.51</v>
      </c>
      <c r="L77" s="3">
        <v>952.68</v>
      </c>
      <c r="M77" s="1"/>
      <c r="N77" s="7">
        <f t="shared" si="7"/>
        <v>1981.619091</v>
      </c>
      <c r="O77" s="7">
        <f t="shared" si="8"/>
        <v>3408.617231</v>
      </c>
      <c r="P77" s="3">
        <f t="shared" si="9"/>
        <v>172.0117275</v>
      </c>
    </row>
    <row r="78" ht="15.75" customHeight="1">
      <c r="A78" s="5" t="s">
        <v>13</v>
      </c>
      <c r="B78" s="8">
        <v>1902.07</v>
      </c>
      <c r="C78" s="8">
        <v>1902.95</v>
      </c>
      <c r="D78" s="8">
        <v>1906.18</v>
      </c>
      <c r="E78" s="8">
        <v>1912.58</v>
      </c>
      <c r="F78" s="8">
        <v>1931.4</v>
      </c>
      <c r="G78" s="8">
        <v>1902.53</v>
      </c>
      <c r="H78" s="8">
        <v>1904.82</v>
      </c>
      <c r="I78" s="8">
        <v>1894.5</v>
      </c>
      <c r="J78" s="8">
        <v>1955.74</v>
      </c>
      <c r="K78" s="8">
        <v>2059.29</v>
      </c>
      <c r="L78" s="3">
        <v>1898.84</v>
      </c>
      <c r="M78" s="1"/>
      <c r="N78" s="7">
        <f t="shared" si="7"/>
        <v>1924.627273</v>
      </c>
      <c r="O78" s="7">
        <f t="shared" si="8"/>
        <v>48.02639755</v>
      </c>
      <c r="P78" s="3">
        <f t="shared" si="9"/>
        <v>2.495360958</v>
      </c>
    </row>
    <row r="79" ht="15.75" customHeight="1">
      <c r="A79" s="5" t="s">
        <v>14</v>
      </c>
      <c r="B79" s="8">
        <v>3873.43</v>
      </c>
      <c r="C79" s="8">
        <v>3868.13</v>
      </c>
      <c r="D79" s="8">
        <v>3887.26</v>
      </c>
      <c r="E79" s="8">
        <v>3916.88</v>
      </c>
      <c r="F79" s="8">
        <v>3956.98</v>
      </c>
      <c r="G79" s="8">
        <v>3892.44</v>
      </c>
      <c r="H79" s="8">
        <v>3899.03</v>
      </c>
      <c r="I79" s="8">
        <v>3883.45</v>
      </c>
      <c r="J79" s="8">
        <v>3933.93</v>
      </c>
      <c r="K79" s="8">
        <v>4715.1</v>
      </c>
      <c r="L79" s="3">
        <v>3882.91</v>
      </c>
      <c r="M79" s="1"/>
      <c r="N79" s="7">
        <f t="shared" si="7"/>
        <v>3973.594545</v>
      </c>
      <c r="O79" s="7">
        <f t="shared" si="8"/>
        <v>247.3865833</v>
      </c>
      <c r="P79" s="3">
        <f t="shared" si="9"/>
        <v>6.225763108</v>
      </c>
    </row>
    <row r="80" ht="15.75" customHeight="1">
      <c r="A80" s="5" t="s">
        <v>15</v>
      </c>
      <c r="B80" s="8">
        <v>7626.02</v>
      </c>
      <c r="C80" s="8">
        <v>7652.25</v>
      </c>
      <c r="D80" s="8">
        <v>7629.66</v>
      </c>
      <c r="E80" s="8">
        <v>39795.65</v>
      </c>
      <c r="F80" s="8">
        <v>9751.19</v>
      </c>
      <c r="G80" s="8">
        <v>7645.81</v>
      </c>
      <c r="H80" s="8">
        <v>7630.21</v>
      </c>
      <c r="I80" s="8">
        <v>7595.16</v>
      </c>
      <c r="J80" s="8">
        <v>7732.41</v>
      </c>
      <c r="K80" s="8">
        <v>7927.58</v>
      </c>
      <c r="L80" s="3">
        <v>7655.5</v>
      </c>
      <c r="M80" s="1"/>
      <c r="N80" s="7">
        <f t="shared" si="7"/>
        <v>10785.58545</v>
      </c>
      <c r="O80" s="7">
        <f t="shared" si="8"/>
        <v>9642.070517</v>
      </c>
      <c r="P80" s="3">
        <f t="shared" si="9"/>
        <v>89.39774811</v>
      </c>
    </row>
    <row r="81" ht="15.75" customHeight="1">
      <c r="A81" s="5" t="s">
        <v>16</v>
      </c>
      <c r="B81" s="8">
        <v>15062.1</v>
      </c>
      <c r="C81" s="8">
        <v>15010.72</v>
      </c>
      <c r="D81" s="8">
        <v>15044.08</v>
      </c>
      <c r="E81" s="8">
        <v>46884.23</v>
      </c>
      <c r="F81" s="8">
        <v>15287.46</v>
      </c>
      <c r="G81" s="8">
        <v>15032.9</v>
      </c>
      <c r="H81" s="8">
        <v>15108.22</v>
      </c>
      <c r="I81" s="8">
        <v>15005.72</v>
      </c>
      <c r="J81" s="8">
        <v>15728.69</v>
      </c>
      <c r="K81" s="8">
        <v>15352.52</v>
      </c>
      <c r="L81" s="3">
        <v>15050.28</v>
      </c>
      <c r="M81" s="1"/>
      <c r="N81" s="7">
        <f t="shared" si="7"/>
        <v>18051.53818</v>
      </c>
      <c r="O81" s="7">
        <f t="shared" si="8"/>
        <v>9565.210643</v>
      </c>
      <c r="P81" s="3">
        <f t="shared" si="9"/>
        <v>52.9883412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27.03</v>
      </c>
      <c r="C89" s="8">
        <v>27.41</v>
      </c>
      <c r="D89" s="8">
        <v>25.99</v>
      </c>
      <c r="E89" s="8"/>
      <c r="F89" s="8">
        <v>27.0</v>
      </c>
      <c r="G89" s="8">
        <v>26.19</v>
      </c>
      <c r="H89" s="8">
        <v>25.94</v>
      </c>
      <c r="I89" s="8">
        <v>26.11</v>
      </c>
      <c r="J89" s="8">
        <v>27.42</v>
      </c>
      <c r="K89" s="8">
        <v>26.07</v>
      </c>
      <c r="L89" s="3">
        <v>26.18</v>
      </c>
      <c r="M89" s="1"/>
      <c r="N89" s="7">
        <f t="shared" ref="N89:N109" si="10">AVERAGE(B89:L89)</f>
        <v>26.534</v>
      </c>
      <c r="O89" s="7">
        <f t="shared" ref="O89:O109" si="11">STDEV(B89:L89)</f>
        <v>0.6058089174</v>
      </c>
      <c r="P89" s="3">
        <f t="shared" ref="P89:P109" si="12">O89/N89*100</f>
        <v>2.283142072</v>
      </c>
    </row>
    <row r="90" ht="15.75" customHeight="1">
      <c r="A90" s="5">
        <v>2.0</v>
      </c>
      <c r="B90" s="8">
        <v>23.83</v>
      </c>
      <c r="C90" s="8">
        <v>23.73</v>
      </c>
      <c r="D90" s="8">
        <v>23.8</v>
      </c>
      <c r="E90" s="8"/>
      <c r="F90" s="8">
        <v>24.64</v>
      </c>
      <c r="G90" s="8">
        <v>23.88</v>
      </c>
      <c r="H90" s="8">
        <v>23.73</v>
      </c>
      <c r="I90" s="8">
        <v>23.73</v>
      </c>
      <c r="J90" s="8">
        <v>24.0</v>
      </c>
      <c r="K90" s="8">
        <v>23.78</v>
      </c>
      <c r="L90" s="3">
        <v>23.88</v>
      </c>
      <c r="M90" s="1"/>
      <c r="N90" s="7">
        <f t="shared" si="10"/>
        <v>23.9</v>
      </c>
      <c r="O90" s="7">
        <f t="shared" si="11"/>
        <v>0.2737395356</v>
      </c>
      <c r="P90" s="3">
        <f t="shared" si="12"/>
        <v>1.145353705</v>
      </c>
    </row>
    <row r="91" ht="15.75" customHeight="1">
      <c r="A91" s="5">
        <v>4.0</v>
      </c>
      <c r="B91" s="8">
        <v>23.7</v>
      </c>
      <c r="C91" s="8">
        <v>23.65</v>
      </c>
      <c r="D91" s="8">
        <v>23.72</v>
      </c>
      <c r="E91" s="8"/>
      <c r="F91" s="8">
        <v>24.54</v>
      </c>
      <c r="G91" s="8">
        <v>23.74</v>
      </c>
      <c r="H91" s="8">
        <v>23.65</v>
      </c>
      <c r="I91" s="8">
        <v>23.67</v>
      </c>
      <c r="J91" s="8">
        <v>24.88</v>
      </c>
      <c r="K91" s="8">
        <v>23.7</v>
      </c>
      <c r="L91" s="3">
        <v>23.76</v>
      </c>
      <c r="M91" s="1"/>
      <c r="N91" s="7">
        <f t="shared" si="10"/>
        <v>23.901</v>
      </c>
      <c r="O91" s="7">
        <f t="shared" si="11"/>
        <v>0.435314701</v>
      </c>
      <c r="P91" s="3">
        <f t="shared" si="12"/>
        <v>1.821324216</v>
      </c>
    </row>
    <row r="92" ht="15.75" customHeight="1">
      <c r="A92" s="5">
        <v>8.0</v>
      </c>
      <c r="B92" s="8">
        <v>24.34</v>
      </c>
      <c r="C92" s="8">
        <v>24.49</v>
      </c>
      <c r="D92" s="8">
        <v>24.33</v>
      </c>
      <c r="E92" s="8"/>
      <c r="F92" s="8">
        <v>24.89</v>
      </c>
      <c r="G92" s="8">
        <v>24.38</v>
      </c>
      <c r="H92" s="8">
        <v>24.27</v>
      </c>
      <c r="I92" s="8">
        <v>24.28</v>
      </c>
      <c r="J92" s="8">
        <v>24.84</v>
      </c>
      <c r="K92" s="8">
        <v>24.32</v>
      </c>
      <c r="L92" s="3">
        <v>24.42</v>
      </c>
      <c r="M92" s="1"/>
      <c r="N92" s="7">
        <f t="shared" si="10"/>
        <v>24.456</v>
      </c>
      <c r="O92" s="7">
        <f t="shared" si="11"/>
        <v>0.2254477027</v>
      </c>
      <c r="P92" s="3">
        <f t="shared" si="12"/>
        <v>0.9218502729</v>
      </c>
    </row>
    <row r="93" ht="15.75" customHeight="1">
      <c r="A93" s="5">
        <v>16.0</v>
      </c>
      <c r="B93" s="8">
        <v>21.69</v>
      </c>
      <c r="C93" s="8">
        <v>21.73</v>
      </c>
      <c r="D93" s="8">
        <v>21.8</v>
      </c>
      <c r="E93" s="8"/>
      <c r="F93" s="8">
        <v>22.04</v>
      </c>
      <c r="G93" s="8">
        <v>21.86</v>
      </c>
      <c r="H93" s="8">
        <v>21.7</v>
      </c>
      <c r="I93" s="8">
        <v>21.96</v>
      </c>
      <c r="J93" s="8">
        <v>22.2</v>
      </c>
      <c r="K93" s="8">
        <v>21.66</v>
      </c>
      <c r="L93" s="3">
        <v>21.92</v>
      </c>
      <c r="M93" s="1"/>
      <c r="N93" s="7">
        <f t="shared" si="10"/>
        <v>21.856</v>
      </c>
      <c r="O93" s="7">
        <f t="shared" si="11"/>
        <v>0.1752585392</v>
      </c>
      <c r="P93" s="3">
        <f t="shared" si="12"/>
        <v>0.801878382</v>
      </c>
    </row>
    <row r="94" ht="15.75" customHeight="1">
      <c r="A94" s="5">
        <v>32.0</v>
      </c>
      <c r="B94" s="8">
        <v>22.94</v>
      </c>
      <c r="C94" s="8">
        <v>22.91</v>
      </c>
      <c r="D94" s="8">
        <v>22.99</v>
      </c>
      <c r="E94" s="8"/>
      <c r="F94" s="8">
        <v>23.4</v>
      </c>
      <c r="G94" s="8">
        <v>23.15</v>
      </c>
      <c r="H94" s="8">
        <v>22.83</v>
      </c>
      <c r="I94" s="8">
        <v>22.93</v>
      </c>
      <c r="J94" s="8">
        <v>23.03</v>
      </c>
      <c r="K94" s="8">
        <v>22.95</v>
      </c>
      <c r="L94" s="3">
        <v>23.03</v>
      </c>
      <c r="M94" s="1"/>
      <c r="N94" s="7">
        <f t="shared" si="10"/>
        <v>23.016</v>
      </c>
      <c r="O94" s="7">
        <f t="shared" si="11"/>
        <v>0.1598054373</v>
      </c>
      <c r="P94" s="3">
        <f t="shared" si="12"/>
        <v>0.6943232415</v>
      </c>
    </row>
    <row r="95" ht="15.75" customHeight="1">
      <c r="A95" s="5">
        <v>64.0</v>
      </c>
      <c r="B95" s="8">
        <v>25.22</v>
      </c>
      <c r="C95" s="8">
        <v>25.19</v>
      </c>
      <c r="D95" s="8">
        <v>25.18</v>
      </c>
      <c r="E95" s="8"/>
      <c r="F95" s="8">
        <v>25.47</v>
      </c>
      <c r="G95" s="8">
        <v>25.37</v>
      </c>
      <c r="H95" s="8">
        <v>24.96</v>
      </c>
      <c r="I95" s="8">
        <v>25.2</v>
      </c>
      <c r="J95" s="8">
        <v>25.35</v>
      </c>
      <c r="K95" s="8">
        <v>25.16</v>
      </c>
      <c r="L95" s="3">
        <v>25.34</v>
      </c>
      <c r="M95" s="1"/>
      <c r="N95" s="7">
        <f t="shared" si="10"/>
        <v>25.244</v>
      </c>
      <c r="O95" s="7">
        <f t="shared" si="11"/>
        <v>0.1432325227</v>
      </c>
      <c r="P95" s="3">
        <f t="shared" si="12"/>
        <v>0.5673923415</v>
      </c>
    </row>
    <row r="96" ht="15.75" customHeight="1">
      <c r="A96" s="5">
        <v>128.0</v>
      </c>
      <c r="B96" s="8">
        <v>27.65</v>
      </c>
      <c r="C96" s="8">
        <v>27.54</v>
      </c>
      <c r="D96" s="8">
        <v>27.63</v>
      </c>
      <c r="E96" s="8"/>
      <c r="F96" s="8">
        <v>27.87</v>
      </c>
      <c r="G96" s="8">
        <v>27.79</v>
      </c>
      <c r="H96" s="8">
        <v>27.42</v>
      </c>
      <c r="I96" s="8">
        <v>27.55</v>
      </c>
      <c r="J96" s="8">
        <v>27.8</v>
      </c>
      <c r="K96" s="8">
        <v>27.63</v>
      </c>
      <c r="L96" s="3">
        <v>27.82</v>
      </c>
      <c r="M96" s="1"/>
      <c r="N96" s="7">
        <f t="shared" si="10"/>
        <v>27.67</v>
      </c>
      <c r="O96" s="7">
        <f t="shared" si="11"/>
        <v>0.1457547407</v>
      </c>
      <c r="P96" s="3">
        <f t="shared" si="12"/>
        <v>0.5267608989</v>
      </c>
    </row>
    <row r="97" ht="15.75" customHeight="1">
      <c r="A97" s="5">
        <v>256.0</v>
      </c>
      <c r="B97" s="8">
        <v>31.99</v>
      </c>
      <c r="C97" s="8">
        <v>32.01</v>
      </c>
      <c r="D97" s="8">
        <v>31.99</v>
      </c>
      <c r="E97" s="8"/>
      <c r="F97" s="8">
        <v>32.36</v>
      </c>
      <c r="G97" s="8">
        <v>32.19</v>
      </c>
      <c r="H97" s="8">
        <v>31.75</v>
      </c>
      <c r="I97" s="8">
        <v>31.96</v>
      </c>
      <c r="J97" s="8">
        <v>32.4</v>
      </c>
      <c r="K97" s="8">
        <v>32.04</v>
      </c>
      <c r="L97" s="3">
        <v>32.3</v>
      </c>
      <c r="M97" s="1"/>
      <c r="N97" s="7">
        <f t="shared" si="10"/>
        <v>32.099</v>
      </c>
      <c r="O97" s="7">
        <f t="shared" si="11"/>
        <v>0.2064757182</v>
      </c>
      <c r="P97" s="3">
        <f t="shared" si="12"/>
        <v>0.6432465754</v>
      </c>
    </row>
    <row r="98" ht="15.75" customHeight="1">
      <c r="A98" s="5">
        <v>512.0</v>
      </c>
      <c r="B98" s="8">
        <v>38.85</v>
      </c>
      <c r="C98" s="8">
        <v>38.81</v>
      </c>
      <c r="D98" s="8">
        <v>38.38</v>
      </c>
      <c r="E98" s="8"/>
      <c r="F98" s="8">
        <v>39.01</v>
      </c>
      <c r="G98" s="8">
        <v>38.86</v>
      </c>
      <c r="H98" s="8">
        <v>38.42</v>
      </c>
      <c r="I98" s="8">
        <v>38.73</v>
      </c>
      <c r="J98" s="8">
        <v>39.16</v>
      </c>
      <c r="K98" s="8">
        <v>38.73</v>
      </c>
      <c r="L98" s="3">
        <v>38.97</v>
      </c>
      <c r="M98" s="1"/>
      <c r="N98" s="7">
        <f t="shared" si="10"/>
        <v>38.792</v>
      </c>
      <c r="O98" s="7">
        <f t="shared" si="11"/>
        <v>0.2446675749</v>
      </c>
      <c r="P98" s="3">
        <f t="shared" si="12"/>
        <v>0.630716578</v>
      </c>
    </row>
    <row r="99" ht="15.75" customHeight="1">
      <c r="A99" s="5" t="s">
        <v>6</v>
      </c>
      <c r="B99" s="8">
        <v>66.7</v>
      </c>
      <c r="C99" s="8">
        <v>67.06</v>
      </c>
      <c r="D99" s="8">
        <v>66.38</v>
      </c>
      <c r="E99" s="8"/>
      <c r="F99" s="8">
        <v>67.4</v>
      </c>
      <c r="G99" s="8">
        <v>67.13</v>
      </c>
      <c r="H99" s="8">
        <v>66.56</v>
      </c>
      <c r="I99" s="8">
        <v>66.38</v>
      </c>
      <c r="J99" s="8">
        <v>67.83</v>
      </c>
      <c r="K99" s="8">
        <v>67.02</v>
      </c>
      <c r="L99" s="3">
        <v>67.19</v>
      </c>
      <c r="M99" s="1"/>
      <c r="N99" s="7">
        <f t="shared" si="10"/>
        <v>66.965</v>
      </c>
      <c r="O99" s="7">
        <f t="shared" si="11"/>
        <v>0.4650029868</v>
      </c>
      <c r="P99" s="3">
        <f t="shared" si="12"/>
        <v>0.6943970535</v>
      </c>
    </row>
    <row r="100" ht="15.75" customHeight="1">
      <c r="A100" s="5" t="s">
        <v>7</v>
      </c>
      <c r="B100" s="8">
        <v>90.58</v>
      </c>
      <c r="C100" s="8">
        <v>90.65</v>
      </c>
      <c r="D100" s="8">
        <v>90.6</v>
      </c>
      <c r="E100" s="8"/>
      <c r="F100" s="8">
        <v>90.72</v>
      </c>
      <c r="G100" s="8">
        <v>90.63</v>
      </c>
      <c r="H100" s="8">
        <v>90.48</v>
      </c>
      <c r="I100" s="8">
        <v>90.15</v>
      </c>
      <c r="J100" s="8">
        <v>91.05</v>
      </c>
      <c r="K100" s="8">
        <v>90.7</v>
      </c>
      <c r="L100" s="3">
        <v>90.46</v>
      </c>
      <c r="M100" s="1"/>
      <c r="N100" s="7">
        <f t="shared" si="10"/>
        <v>90.602</v>
      </c>
      <c r="O100" s="7">
        <f t="shared" si="11"/>
        <v>0.2278303462</v>
      </c>
      <c r="P100" s="3">
        <f t="shared" si="12"/>
        <v>0.2514628223</v>
      </c>
    </row>
    <row r="101" ht="15.75" customHeight="1">
      <c r="A101" s="5" t="s">
        <v>8</v>
      </c>
      <c r="B101" s="8">
        <v>136.47</v>
      </c>
      <c r="C101" s="8">
        <v>136.32</v>
      </c>
      <c r="D101" s="8">
        <v>136.67</v>
      </c>
      <c r="E101" s="8"/>
      <c r="F101" s="8">
        <v>136.72</v>
      </c>
      <c r="G101" s="8">
        <v>136.43</v>
      </c>
      <c r="H101" s="8">
        <v>136.67</v>
      </c>
      <c r="I101" s="8">
        <v>136.65</v>
      </c>
      <c r="J101" s="8">
        <v>137.27</v>
      </c>
      <c r="K101" s="8">
        <v>136.62</v>
      </c>
      <c r="L101" s="3">
        <v>136.54</v>
      </c>
      <c r="M101" s="1"/>
      <c r="N101" s="7">
        <f t="shared" si="10"/>
        <v>136.636</v>
      </c>
      <c r="O101" s="7">
        <f t="shared" si="11"/>
        <v>0.2562203912</v>
      </c>
      <c r="P101" s="3">
        <f t="shared" si="12"/>
        <v>0.1875204128</v>
      </c>
    </row>
    <row r="102" ht="15.75" customHeight="1">
      <c r="A102" s="5" t="s">
        <v>9</v>
      </c>
      <c r="B102" s="8">
        <v>220.85</v>
      </c>
      <c r="C102" s="8">
        <v>223.88</v>
      </c>
      <c r="D102" s="8">
        <v>223.95</v>
      </c>
      <c r="E102" s="8"/>
      <c r="F102" s="8">
        <v>225.89</v>
      </c>
      <c r="G102" s="8">
        <v>225.1</v>
      </c>
      <c r="H102" s="8">
        <v>224.37</v>
      </c>
      <c r="I102" s="8">
        <v>223.81</v>
      </c>
      <c r="J102" s="8">
        <v>227.63</v>
      </c>
      <c r="K102" s="8">
        <v>229.43</v>
      </c>
      <c r="L102" s="3">
        <v>225.11</v>
      </c>
      <c r="M102" s="1"/>
      <c r="N102" s="7">
        <f t="shared" si="10"/>
        <v>225.002</v>
      </c>
      <c r="O102" s="7">
        <f t="shared" si="11"/>
        <v>2.327334193</v>
      </c>
      <c r="P102" s="3">
        <f t="shared" si="12"/>
        <v>1.034361558</v>
      </c>
    </row>
    <row r="103" ht="15.75" customHeight="1">
      <c r="A103" s="5" t="s">
        <v>10</v>
      </c>
      <c r="B103" s="8">
        <v>636.34</v>
      </c>
      <c r="C103" s="8">
        <v>630.35</v>
      </c>
      <c r="D103" s="8">
        <v>634.39</v>
      </c>
      <c r="E103" s="8"/>
      <c r="F103" s="8">
        <v>632.74</v>
      </c>
      <c r="G103" s="8">
        <v>632.82</v>
      </c>
      <c r="H103" s="8">
        <v>635.77</v>
      </c>
      <c r="I103" s="8">
        <v>636.61</v>
      </c>
      <c r="J103" s="8">
        <v>635.51</v>
      </c>
      <c r="K103" s="8">
        <v>635.7</v>
      </c>
      <c r="L103" s="3">
        <v>634.53</v>
      </c>
      <c r="M103" s="1"/>
      <c r="N103" s="7">
        <f t="shared" si="10"/>
        <v>634.476</v>
      </c>
      <c r="O103" s="7">
        <f t="shared" si="11"/>
        <v>1.973728564</v>
      </c>
      <c r="P103" s="3">
        <f t="shared" si="12"/>
        <v>0.3110800982</v>
      </c>
    </row>
    <row r="104" ht="15.75" customHeight="1">
      <c r="A104" s="5" t="s">
        <v>11</v>
      </c>
      <c r="B104" s="8">
        <v>1076.63</v>
      </c>
      <c r="C104" s="8">
        <v>1069.42</v>
      </c>
      <c r="D104" s="8">
        <v>1071.05</v>
      </c>
      <c r="E104" s="8"/>
      <c r="F104" s="8">
        <v>1080.84</v>
      </c>
      <c r="G104" s="8">
        <v>1074.85</v>
      </c>
      <c r="H104" s="8">
        <v>1079.49</v>
      </c>
      <c r="I104" s="8">
        <v>1074.99</v>
      </c>
      <c r="J104" s="8">
        <v>1080.5</v>
      </c>
      <c r="K104" s="8">
        <v>1078.72</v>
      </c>
      <c r="L104" s="3">
        <v>1071.95</v>
      </c>
      <c r="M104" s="1"/>
      <c r="N104" s="7">
        <f t="shared" si="10"/>
        <v>1075.844</v>
      </c>
      <c r="O104" s="7">
        <f t="shared" si="11"/>
        <v>4.081824755</v>
      </c>
      <c r="P104" s="3">
        <f t="shared" si="12"/>
        <v>0.37940675</v>
      </c>
    </row>
    <row r="105" ht="15.75" customHeight="1">
      <c r="A105" s="5" t="s">
        <v>12</v>
      </c>
      <c r="B105" s="8">
        <v>1974.86</v>
      </c>
      <c r="C105" s="8">
        <v>1939.61</v>
      </c>
      <c r="D105" s="8">
        <v>1956.27</v>
      </c>
      <c r="E105" s="8"/>
      <c r="F105" s="8">
        <v>1956.27</v>
      </c>
      <c r="G105" s="8">
        <v>1972.18</v>
      </c>
      <c r="H105" s="8">
        <v>1959.51</v>
      </c>
      <c r="I105" s="8">
        <v>1947.99</v>
      </c>
      <c r="J105" s="8">
        <v>1955.14</v>
      </c>
      <c r="K105" s="8">
        <v>1952.57</v>
      </c>
      <c r="L105" s="3">
        <v>1949.58</v>
      </c>
      <c r="M105" s="1"/>
      <c r="N105" s="7">
        <f t="shared" si="10"/>
        <v>1956.398</v>
      </c>
      <c r="O105" s="7">
        <f t="shared" si="11"/>
        <v>10.61909684</v>
      </c>
      <c r="P105" s="3">
        <f t="shared" si="12"/>
        <v>0.542788167</v>
      </c>
    </row>
    <row r="106" ht="15.75" customHeight="1">
      <c r="A106" s="5" t="s">
        <v>13</v>
      </c>
      <c r="B106" s="8">
        <v>3950.8</v>
      </c>
      <c r="C106" s="8">
        <v>3891.65</v>
      </c>
      <c r="D106" s="8">
        <v>3914.44</v>
      </c>
      <c r="E106" s="8"/>
      <c r="F106" s="8">
        <v>3905.2</v>
      </c>
      <c r="G106" s="8">
        <v>3918.04</v>
      </c>
      <c r="H106" s="8">
        <v>3903.58</v>
      </c>
      <c r="I106" s="8">
        <v>3893.75</v>
      </c>
      <c r="J106" s="8">
        <v>3939.9</v>
      </c>
      <c r="K106" s="8">
        <v>3899.45</v>
      </c>
      <c r="L106" s="3">
        <v>3881.12</v>
      </c>
      <c r="M106" s="1"/>
      <c r="N106" s="7">
        <f t="shared" si="10"/>
        <v>3909.793</v>
      </c>
      <c r="O106" s="7">
        <f t="shared" si="11"/>
        <v>21.73827912</v>
      </c>
      <c r="P106" s="3">
        <f t="shared" si="12"/>
        <v>0.5559956528</v>
      </c>
    </row>
    <row r="107" ht="15.75" customHeight="1">
      <c r="A107" s="5" t="s">
        <v>14</v>
      </c>
      <c r="B107" s="8">
        <v>7552.43</v>
      </c>
      <c r="C107" s="8">
        <v>7554.54</v>
      </c>
      <c r="D107" s="8">
        <v>7540.66</v>
      </c>
      <c r="E107" s="8"/>
      <c r="F107" s="8">
        <v>7498.75</v>
      </c>
      <c r="G107" s="8">
        <v>7622.6</v>
      </c>
      <c r="H107" s="8">
        <v>7576.76</v>
      </c>
      <c r="I107" s="8">
        <v>7509.77</v>
      </c>
      <c r="J107" s="8">
        <v>7682.26</v>
      </c>
      <c r="K107" s="8">
        <v>7520.58</v>
      </c>
      <c r="L107" s="3">
        <v>7498.49</v>
      </c>
      <c r="M107" s="1"/>
      <c r="N107" s="7">
        <f t="shared" si="10"/>
        <v>7555.684</v>
      </c>
      <c r="O107" s="7">
        <f t="shared" si="11"/>
        <v>58.72163205</v>
      </c>
      <c r="P107" s="3">
        <f t="shared" si="12"/>
        <v>0.7771848592</v>
      </c>
    </row>
    <row r="108" ht="15.75" customHeight="1">
      <c r="A108" s="5" t="s">
        <v>15</v>
      </c>
      <c r="B108" s="8">
        <v>14744.59</v>
      </c>
      <c r="C108" s="8">
        <v>14750.54</v>
      </c>
      <c r="D108" s="8">
        <v>14752.58</v>
      </c>
      <c r="E108" s="8"/>
      <c r="F108" s="8">
        <v>14758.69</v>
      </c>
      <c r="G108" s="8">
        <v>14798.89</v>
      </c>
      <c r="H108" s="8">
        <v>14777.7</v>
      </c>
      <c r="I108" s="8">
        <v>14749.15</v>
      </c>
      <c r="J108" s="8">
        <v>15027.83</v>
      </c>
      <c r="K108" s="8">
        <v>14911.87</v>
      </c>
      <c r="L108" s="3">
        <v>14701.2</v>
      </c>
      <c r="M108" s="1"/>
      <c r="N108" s="7">
        <f t="shared" si="10"/>
        <v>14797.304</v>
      </c>
      <c r="O108" s="7">
        <f t="shared" si="11"/>
        <v>98.13037724</v>
      </c>
      <c r="P108" s="3">
        <f t="shared" si="12"/>
        <v>0.6631638928</v>
      </c>
    </row>
    <row r="109" ht="15.75" customHeight="1">
      <c r="A109" s="5" t="s">
        <v>16</v>
      </c>
      <c r="B109" s="8">
        <v>29388.99</v>
      </c>
      <c r="C109" s="8">
        <v>29363.12</v>
      </c>
      <c r="D109" s="8">
        <v>29435.36</v>
      </c>
      <c r="E109" s="8"/>
      <c r="F109" s="8">
        <v>29428.29</v>
      </c>
      <c r="G109" s="8">
        <v>29493.57</v>
      </c>
      <c r="H109" s="8">
        <v>29582.67</v>
      </c>
      <c r="I109" s="8">
        <v>29377.09</v>
      </c>
      <c r="J109" s="8">
        <v>41072.21</v>
      </c>
      <c r="K109" s="8">
        <v>29760.89</v>
      </c>
      <c r="L109" s="3">
        <v>29420.39</v>
      </c>
      <c r="M109" s="1"/>
      <c r="N109" s="7">
        <f t="shared" si="10"/>
        <v>30632.258</v>
      </c>
      <c r="O109" s="7">
        <f t="shared" si="11"/>
        <v>3670.19113</v>
      </c>
      <c r="P109" s="3">
        <f t="shared" si="12"/>
        <v>11.98145801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36.78</v>
      </c>
      <c r="C117" s="8">
        <v>37.84</v>
      </c>
      <c r="D117" s="8">
        <v>37.89</v>
      </c>
      <c r="E117" s="8">
        <v>36.95</v>
      </c>
      <c r="F117" s="8">
        <v>38.14</v>
      </c>
      <c r="G117" s="8">
        <v>37.86</v>
      </c>
      <c r="H117" s="8">
        <v>38.0</v>
      </c>
      <c r="I117" s="8">
        <v>37.88</v>
      </c>
      <c r="J117" s="8"/>
      <c r="K117" s="8">
        <v>37.68</v>
      </c>
      <c r="L117" s="3">
        <v>37.72</v>
      </c>
      <c r="M117" s="1"/>
      <c r="N117" s="7">
        <f t="shared" ref="N117:N137" si="13">AVERAGE(B117:L117)</f>
        <v>37.674</v>
      </c>
      <c r="O117" s="7">
        <f t="shared" ref="O117:O137" si="14">STDEV(B117:L117)</f>
        <v>0.4472434087</v>
      </c>
      <c r="P117" s="3">
        <f t="shared" ref="P117:P137" si="15">O117/N117*100</f>
        <v>1.187140757</v>
      </c>
    </row>
    <row r="118" ht="15.75" customHeight="1">
      <c r="A118" s="5">
        <v>2.0</v>
      </c>
      <c r="B118" s="8">
        <v>33.58</v>
      </c>
      <c r="C118" s="8">
        <v>33.37</v>
      </c>
      <c r="D118" s="8">
        <v>33.52</v>
      </c>
      <c r="E118" s="8">
        <v>33.24</v>
      </c>
      <c r="F118" s="8">
        <v>33.71</v>
      </c>
      <c r="G118" s="8">
        <v>33.33</v>
      </c>
      <c r="H118" s="8">
        <v>33.61</v>
      </c>
      <c r="I118" s="8">
        <v>33.49</v>
      </c>
      <c r="J118" s="8"/>
      <c r="K118" s="8">
        <v>33.37</v>
      </c>
      <c r="L118" s="3">
        <v>33.32</v>
      </c>
      <c r="M118" s="1"/>
      <c r="N118" s="7">
        <f t="shared" si="13"/>
        <v>33.454</v>
      </c>
      <c r="O118" s="7">
        <f t="shared" si="14"/>
        <v>0.1507905096</v>
      </c>
      <c r="P118" s="3">
        <f t="shared" si="15"/>
        <v>0.4507398505</v>
      </c>
    </row>
    <row r="119" ht="15.75" customHeight="1">
      <c r="A119" s="5">
        <v>4.0</v>
      </c>
      <c r="B119" s="8">
        <v>33.19</v>
      </c>
      <c r="C119" s="8">
        <v>33.02</v>
      </c>
      <c r="D119" s="8">
        <v>33.22</v>
      </c>
      <c r="E119" s="8">
        <v>32.77</v>
      </c>
      <c r="F119" s="8">
        <v>33.41</v>
      </c>
      <c r="G119" s="8">
        <v>32.96</v>
      </c>
      <c r="H119" s="8">
        <v>33.21</v>
      </c>
      <c r="I119" s="8">
        <v>32.99</v>
      </c>
      <c r="J119" s="8"/>
      <c r="K119" s="8">
        <v>32.98</v>
      </c>
      <c r="L119" s="3">
        <v>32.97</v>
      </c>
      <c r="M119" s="1"/>
      <c r="N119" s="7">
        <f t="shared" si="13"/>
        <v>33.072</v>
      </c>
      <c r="O119" s="7">
        <f t="shared" si="14"/>
        <v>0.182926822</v>
      </c>
      <c r="P119" s="3">
        <f t="shared" si="15"/>
        <v>0.5531169026</v>
      </c>
    </row>
    <row r="120" ht="15.75" customHeight="1">
      <c r="A120" s="5">
        <v>8.0</v>
      </c>
      <c r="B120" s="8">
        <v>34.47</v>
      </c>
      <c r="C120" s="8">
        <v>33.91</v>
      </c>
      <c r="D120" s="8">
        <v>34.18</v>
      </c>
      <c r="E120" s="8">
        <v>33.62</v>
      </c>
      <c r="F120" s="8">
        <v>34.29</v>
      </c>
      <c r="G120" s="8">
        <v>33.89</v>
      </c>
      <c r="H120" s="8">
        <v>34.17</v>
      </c>
      <c r="I120" s="8">
        <v>33.77</v>
      </c>
      <c r="J120" s="8"/>
      <c r="K120" s="8">
        <v>33.86</v>
      </c>
      <c r="L120" s="3">
        <v>33.86</v>
      </c>
      <c r="M120" s="1"/>
      <c r="N120" s="7">
        <f t="shared" si="13"/>
        <v>34.002</v>
      </c>
      <c r="O120" s="7">
        <f t="shared" si="14"/>
        <v>0.2630927171</v>
      </c>
      <c r="P120" s="3">
        <f t="shared" si="15"/>
        <v>0.7737565939</v>
      </c>
    </row>
    <row r="121" ht="15.75" customHeight="1">
      <c r="A121" s="5">
        <v>16.0</v>
      </c>
      <c r="B121" s="8">
        <v>32.63</v>
      </c>
      <c r="C121" s="8">
        <v>32.58</v>
      </c>
      <c r="D121" s="8">
        <v>32.82</v>
      </c>
      <c r="E121" s="8">
        <v>32.45</v>
      </c>
      <c r="F121" s="8">
        <v>32.86</v>
      </c>
      <c r="G121" s="8">
        <v>32.66</v>
      </c>
      <c r="H121" s="8">
        <v>32.76</v>
      </c>
      <c r="I121" s="8">
        <v>32.6</v>
      </c>
      <c r="J121" s="8"/>
      <c r="K121" s="8">
        <v>32.33</v>
      </c>
      <c r="L121" s="3">
        <v>32.5</v>
      </c>
      <c r="M121" s="1"/>
      <c r="N121" s="7">
        <f t="shared" si="13"/>
        <v>32.619</v>
      </c>
      <c r="O121" s="7">
        <f t="shared" si="14"/>
        <v>0.1660956886</v>
      </c>
      <c r="P121" s="3">
        <f t="shared" si="15"/>
        <v>0.5091992048</v>
      </c>
    </row>
    <row r="122" ht="15.75" customHeight="1">
      <c r="A122" s="5">
        <v>32.0</v>
      </c>
      <c r="B122" s="8">
        <v>36.17</v>
      </c>
      <c r="C122" s="8">
        <v>34.57</v>
      </c>
      <c r="D122" s="8">
        <v>34.92</v>
      </c>
      <c r="E122" s="8">
        <v>34.29</v>
      </c>
      <c r="F122" s="8">
        <v>34.78</v>
      </c>
      <c r="G122" s="8">
        <v>34.83</v>
      </c>
      <c r="H122" s="8">
        <v>34.79</v>
      </c>
      <c r="I122" s="8">
        <v>34.58</v>
      </c>
      <c r="J122" s="8"/>
      <c r="K122" s="8">
        <v>34.25</v>
      </c>
      <c r="L122" s="3">
        <v>34.55</v>
      </c>
      <c r="M122" s="1"/>
      <c r="N122" s="7">
        <f t="shared" si="13"/>
        <v>34.773</v>
      </c>
      <c r="O122" s="7">
        <f t="shared" si="14"/>
        <v>0.5387031753</v>
      </c>
      <c r="P122" s="3">
        <f t="shared" si="15"/>
        <v>1.549199595</v>
      </c>
    </row>
    <row r="123" ht="15.75" customHeight="1">
      <c r="A123" s="5">
        <v>64.0</v>
      </c>
      <c r="B123" s="8">
        <v>38.99</v>
      </c>
      <c r="C123" s="8">
        <v>38.36</v>
      </c>
      <c r="D123" s="8">
        <v>38.77</v>
      </c>
      <c r="E123" s="8">
        <v>38.37</v>
      </c>
      <c r="F123" s="8">
        <v>38.78</v>
      </c>
      <c r="G123" s="8">
        <v>39.06</v>
      </c>
      <c r="H123" s="8">
        <v>38.67</v>
      </c>
      <c r="I123" s="8">
        <v>38.43</v>
      </c>
      <c r="J123" s="8"/>
      <c r="K123" s="8">
        <v>38.28</v>
      </c>
      <c r="L123" s="3">
        <v>38.57</v>
      </c>
      <c r="M123" s="1"/>
      <c r="N123" s="7">
        <f t="shared" si="13"/>
        <v>38.628</v>
      </c>
      <c r="O123" s="7">
        <f t="shared" si="14"/>
        <v>0.2717760516</v>
      </c>
      <c r="P123" s="3">
        <f t="shared" si="15"/>
        <v>0.7035726716</v>
      </c>
    </row>
    <row r="124" ht="15.75" customHeight="1">
      <c r="A124" s="5">
        <v>128.0</v>
      </c>
      <c r="B124" s="8">
        <v>45.5</v>
      </c>
      <c r="C124" s="8">
        <v>44.64</v>
      </c>
      <c r="D124" s="8">
        <v>45.15</v>
      </c>
      <c r="E124" s="8">
        <v>44.58</v>
      </c>
      <c r="F124" s="8">
        <v>45.03</v>
      </c>
      <c r="G124" s="8">
        <v>45.63</v>
      </c>
      <c r="H124" s="8">
        <v>45.16</v>
      </c>
      <c r="I124" s="8">
        <v>44.48</v>
      </c>
      <c r="J124" s="8"/>
      <c r="K124" s="8">
        <v>44.61</v>
      </c>
      <c r="L124" s="3">
        <v>44.76</v>
      </c>
      <c r="M124" s="1"/>
      <c r="N124" s="7">
        <f t="shared" si="13"/>
        <v>44.954</v>
      </c>
      <c r="O124" s="7">
        <f t="shared" si="14"/>
        <v>0.4028840473</v>
      </c>
      <c r="P124" s="3">
        <f t="shared" si="15"/>
        <v>0.8962140127</v>
      </c>
    </row>
    <row r="125" ht="15.75" customHeight="1">
      <c r="A125" s="5">
        <v>256.0</v>
      </c>
      <c r="B125" s="8">
        <v>60.08</v>
      </c>
      <c r="C125" s="8">
        <v>59.87</v>
      </c>
      <c r="D125" s="8">
        <v>59.15</v>
      </c>
      <c r="E125" s="8">
        <v>59.6</v>
      </c>
      <c r="F125" s="8">
        <v>59.64</v>
      </c>
      <c r="G125" s="8">
        <v>60.16</v>
      </c>
      <c r="H125" s="8">
        <v>58.94</v>
      </c>
      <c r="I125" s="8">
        <v>59.26</v>
      </c>
      <c r="J125" s="8"/>
      <c r="K125" s="8">
        <v>58.98</v>
      </c>
      <c r="L125" s="3">
        <v>59.37</v>
      </c>
      <c r="M125" s="1"/>
      <c r="N125" s="7">
        <f t="shared" si="13"/>
        <v>59.505</v>
      </c>
      <c r="O125" s="7">
        <f t="shared" si="14"/>
        <v>0.4370672463</v>
      </c>
      <c r="P125" s="3">
        <f t="shared" si="15"/>
        <v>0.7345050774</v>
      </c>
    </row>
    <row r="126" ht="15.75" customHeight="1">
      <c r="A126" s="5">
        <v>512.0</v>
      </c>
      <c r="B126" s="8">
        <v>101.13</v>
      </c>
      <c r="C126" s="8">
        <v>103.18</v>
      </c>
      <c r="D126" s="8">
        <v>102.1</v>
      </c>
      <c r="E126" s="8">
        <v>102.34</v>
      </c>
      <c r="F126" s="8">
        <v>102.42</v>
      </c>
      <c r="G126" s="8">
        <v>101.57</v>
      </c>
      <c r="H126" s="8">
        <v>102.73</v>
      </c>
      <c r="I126" s="8">
        <v>102.46</v>
      </c>
      <c r="J126" s="8"/>
      <c r="K126" s="8">
        <v>102.4</v>
      </c>
      <c r="L126" s="3">
        <v>102.46</v>
      </c>
      <c r="M126" s="1"/>
      <c r="N126" s="7">
        <f t="shared" si="13"/>
        <v>102.279</v>
      </c>
      <c r="O126" s="7">
        <f t="shared" si="14"/>
        <v>0.5748323427</v>
      </c>
      <c r="P126" s="3">
        <f t="shared" si="15"/>
        <v>0.5620238199</v>
      </c>
    </row>
    <row r="127" ht="15.75" customHeight="1">
      <c r="A127" s="5" t="s">
        <v>6</v>
      </c>
      <c r="B127" s="8">
        <v>167.35</v>
      </c>
      <c r="C127" s="8">
        <v>169.95</v>
      </c>
      <c r="D127" s="8">
        <v>173.81</v>
      </c>
      <c r="E127" s="8">
        <v>172.41</v>
      </c>
      <c r="F127" s="8">
        <v>173.1</v>
      </c>
      <c r="G127" s="8">
        <v>171.17</v>
      </c>
      <c r="H127" s="8">
        <v>169.75</v>
      </c>
      <c r="I127" s="8">
        <v>173.17</v>
      </c>
      <c r="J127" s="8"/>
      <c r="K127" s="8">
        <v>172.12</v>
      </c>
      <c r="L127" s="3">
        <v>168.98</v>
      </c>
      <c r="M127" s="1"/>
      <c r="N127" s="7">
        <f t="shared" si="13"/>
        <v>171.181</v>
      </c>
      <c r="O127" s="7">
        <f t="shared" si="14"/>
        <v>2.108888333</v>
      </c>
      <c r="P127" s="3">
        <f t="shared" si="15"/>
        <v>1.231964022</v>
      </c>
    </row>
    <row r="128" ht="15.75" customHeight="1">
      <c r="A128" s="5" t="s">
        <v>7</v>
      </c>
      <c r="B128" s="8">
        <v>343.55</v>
      </c>
      <c r="C128" s="8">
        <v>346.95</v>
      </c>
      <c r="D128" s="8">
        <v>342.24</v>
      </c>
      <c r="E128" s="8">
        <v>344.52</v>
      </c>
      <c r="F128" s="8">
        <v>345.76</v>
      </c>
      <c r="G128" s="8">
        <v>346.9</v>
      </c>
      <c r="H128" s="8">
        <v>348.69</v>
      </c>
      <c r="I128" s="8">
        <v>343.71</v>
      </c>
      <c r="J128" s="8"/>
      <c r="K128" s="8">
        <v>348.04</v>
      </c>
      <c r="L128" s="3">
        <v>344.58</v>
      </c>
      <c r="M128" s="1"/>
      <c r="N128" s="7">
        <f t="shared" si="13"/>
        <v>345.494</v>
      </c>
      <c r="O128" s="7">
        <f t="shared" si="14"/>
        <v>2.11340799</v>
      </c>
      <c r="P128" s="3">
        <f t="shared" si="15"/>
        <v>0.6117061339</v>
      </c>
    </row>
    <row r="129" ht="15.75" customHeight="1">
      <c r="A129" s="5" t="s">
        <v>8</v>
      </c>
      <c r="B129" s="8">
        <v>712.55</v>
      </c>
      <c r="C129" s="8">
        <v>709.49</v>
      </c>
      <c r="D129" s="8">
        <v>710.91</v>
      </c>
      <c r="E129" s="8">
        <v>715.04</v>
      </c>
      <c r="F129" s="8">
        <v>712.93</v>
      </c>
      <c r="G129" s="8">
        <v>710.55</v>
      </c>
      <c r="H129" s="8">
        <v>711.91</v>
      </c>
      <c r="I129" s="8">
        <v>711.36</v>
      </c>
      <c r="J129" s="8"/>
      <c r="K129" s="8">
        <v>710.25</v>
      </c>
      <c r="L129" s="3">
        <v>710.2</v>
      </c>
      <c r="M129" s="1"/>
      <c r="N129" s="7">
        <f t="shared" si="13"/>
        <v>711.519</v>
      </c>
      <c r="O129" s="7">
        <f t="shared" si="14"/>
        <v>1.64675742</v>
      </c>
      <c r="P129" s="3">
        <f t="shared" si="15"/>
        <v>0.2314425082</v>
      </c>
    </row>
    <row r="130" ht="15.75" customHeight="1">
      <c r="A130" s="5" t="s">
        <v>9</v>
      </c>
      <c r="B130" s="8">
        <v>247.31</v>
      </c>
      <c r="C130" s="8">
        <v>247.2</v>
      </c>
      <c r="D130" s="8">
        <v>248.74</v>
      </c>
      <c r="E130" s="8">
        <v>248.02</v>
      </c>
      <c r="F130" s="8">
        <v>250.26</v>
      </c>
      <c r="G130" s="8">
        <v>249.02</v>
      </c>
      <c r="H130" s="8">
        <v>249.48</v>
      </c>
      <c r="I130" s="8">
        <v>249.58</v>
      </c>
      <c r="J130" s="8"/>
      <c r="K130" s="8">
        <v>250.27</v>
      </c>
      <c r="L130" s="3">
        <v>247.17</v>
      </c>
      <c r="M130" s="1"/>
      <c r="N130" s="7">
        <f t="shared" si="13"/>
        <v>248.705</v>
      </c>
      <c r="O130" s="7">
        <f t="shared" si="14"/>
        <v>1.218854198</v>
      </c>
      <c r="P130" s="3">
        <f t="shared" si="15"/>
        <v>0.4900802951</v>
      </c>
    </row>
    <row r="131" ht="15.75" customHeight="1">
      <c r="A131" s="5" t="s">
        <v>10</v>
      </c>
      <c r="B131" s="8">
        <v>698.59</v>
      </c>
      <c r="C131" s="8">
        <v>696.21</v>
      </c>
      <c r="D131" s="8">
        <v>698.2</v>
      </c>
      <c r="E131" s="8">
        <v>698.06</v>
      </c>
      <c r="F131" s="8">
        <v>693.95</v>
      </c>
      <c r="G131" s="8">
        <v>693.49</v>
      </c>
      <c r="H131" s="8">
        <v>699.71</v>
      </c>
      <c r="I131" s="8">
        <v>702.05</v>
      </c>
      <c r="J131" s="8"/>
      <c r="K131" s="8">
        <v>694.71</v>
      </c>
      <c r="L131" s="3">
        <v>698.06</v>
      </c>
      <c r="M131" s="1"/>
      <c r="N131" s="7">
        <f t="shared" si="13"/>
        <v>697.303</v>
      </c>
      <c r="O131" s="7">
        <f t="shared" si="14"/>
        <v>2.700506331</v>
      </c>
      <c r="P131" s="3">
        <f t="shared" si="15"/>
        <v>0.3872787484</v>
      </c>
    </row>
    <row r="132" ht="15.75" customHeight="1">
      <c r="A132" s="5" t="s">
        <v>11</v>
      </c>
      <c r="B132" s="8">
        <v>1180.06</v>
      </c>
      <c r="C132" s="8">
        <v>1179.35</v>
      </c>
      <c r="D132" s="8">
        <v>1180.05</v>
      </c>
      <c r="E132" s="8">
        <v>1193.09</v>
      </c>
      <c r="F132" s="8">
        <v>1184.18</v>
      </c>
      <c r="G132" s="8">
        <v>1185.05</v>
      </c>
      <c r="H132" s="8">
        <v>1182.94</v>
      </c>
      <c r="I132" s="8">
        <v>1186.4</v>
      </c>
      <c r="J132" s="8"/>
      <c r="K132" s="8">
        <v>1186.06</v>
      </c>
      <c r="L132" s="3">
        <v>1183.29</v>
      </c>
      <c r="M132" s="1"/>
      <c r="N132" s="7">
        <f t="shared" si="13"/>
        <v>1184.047</v>
      </c>
      <c r="O132" s="7">
        <f t="shared" si="14"/>
        <v>4.056829769</v>
      </c>
      <c r="P132" s="3">
        <f t="shared" si="15"/>
        <v>0.3426240487</v>
      </c>
    </row>
    <row r="133" ht="15.75" customHeight="1">
      <c r="A133" s="5" t="s">
        <v>12</v>
      </c>
      <c r="B133" s="8">
        <v>2220.68</v>
      </c>
      <c r="C133" s="8">
        <v>2200.42</v>
      </c>
      <c r="D133" s="8">
        <v>2192.37</v>
      </c>
      <c r="E133" s="8">
        <v>2191.71</v>
      </c>
      <c r="F133" s="8">
        <v>2182.58</v>
      </c>
      <c r="G133" s="8">
        <v>2197.19</v>
      </c>
      <c r="H133" s="8">
        <v>2194.41</v>
      </c>
      <c r="I133" s="8">
        <v>2215.18</v>
      </c>
      <c r="J133" s="8"/>
      <c r="K133" s="8">
        <v>2237.65</v>
      </c>
      <c r="L133" s="3">
        <v>2207.85</v>
      </c>
      <c r="M133" s="1"/>
      <c r="N133" s="7">
        <f t="shared" si="13"/>
        <v>2204.004</v>
      </c>
      <c r="O133" s="7">
        <f t="shared" si="14"/>
        <v>16.48783269</v>
      </c>
      <c r="P133" s="3">
        <f t="shared" si="15"/>
        <v>0.7480854248</v>
      </c>
    </row>
    <row r="134" ht="15.75" customHeight="1">
      <c r="A134" s="5" t="s">
        <v>13</v>
      </c>
      <c r="B134" s="8">
        <v>4242.44</v>
      </c>
      <c r="C134" s="8">
        <v>4325.75</v>
      </c>
      <c r="D134" s="8">
        <v>4254.34</v>
      </c>
      <c r="E134" s="8">
        <v>4269.16</v>
      </c>
      <c r="F134" s="8">
        <v>4252.6</v>
      </c>
      <c r="G134" s="8">
        <v>4291.32</v>
      </c>
      <c r="H134" s="8">
        <v>4260.67</v>
      </c>
      <c r="I134" s="8">
        <v>4322.33</v>
      </c>
      <c r="J134" s="8"/>
      <c r="K134" s="8">
        <v>4342.84</v>
      </c>
      <c r="L134" s="3">
        <v>4320.15</v>
      </c>
      <c r="M134" s="1"/>
      <c r="N134" s="7">
        <f t="shared" si="13"/>
        <v>4288.16</v>
      </c>
      <c r="O134" s="7">
        <f t="shared" si="14"/>
        <v>36.84678427</v>
      </c>
      <c r="P134" s="3">
        <f t="shared" si="15"/>
        <v>0.8592679441</v>
      </c>
    </row>
    <row r="135" ht="15.75" customHeight="1">
      <c r="A135" s="5" t="s">
        <v>14</v>
      </c>
      <c r="B135" s="8">
        <v>8298.4</v>
      </c>
      <c r="C135" s="8">
        <v>8469.25</v>
      </c>
      <c r="D135" s="8">
        <v>8383.03</v>
      </c>
      <c r="E135" s="8">
        <v>8354.68</v>
      </c>
      <c r="F135" s="8">
        <v>8330.03</v>
      </c>
      <c r="G135" s="8">
        <v>8348.87</v>
      </c>
      <c r="H135" s="8">
        <v>8301.02</v>
      </c>
      <c r="I135" s="8">
        <v>8374.15</v>
      </c>
      <c r="J135" s="8"/>
      <c r="K135" s="8">
        <v>8513.18</v>
      </c>
      <c r="L135" s="3">
        <v>8349.65</v>
      </c>
      <c r="M135" s="1"/>
      <c r="N135" s="7">
        <f t="shared" si="13"/>
        <v>8372.226</v>
      </c>
      <c r="O135" s="7">
        <f t="shared" si="14"/>
        <v>69.17468278</v>
      </c>
      <c r="P135" s="3">
        <f t="shared" si="15"/>
        <v>0.826240032</v>
      </c>
    </row>
    <row r="136" ht="15.75" customHeight="1">
      <c r="A136" s="5" t="s">
        <v>15</v>
      </c>
      <c r="B136" s="8">
        <v>17132.16</v>
      </c>
      <c r="C136" s="8">
        <v>17003.42</v>
      </c>
      <c r="D136" s="8">
        <v>18328.18</v>
      </c>
      <c r="E136" s="8">
        <v>16665.81</v>
      </c>
      <c r="F136" s="8">
        <v>17087.66</v>
      </c>
      <c r="G136" s="8">
        <v>16688.31</v>
      </c>
      <c r="H136" s="8">
        <v>16677.46</v>
      </c>
      <c r="I136" s="8">
        <v>17781.97</v>
      </c>
      <c r="J136" s="8"/>
      <c r="K136" s="8">
        <v>18902.26</v>
      </c>
      <c r="L136" s="3">
        <v>17023.29</v>
      </c>
      <c r="M136" s="1"/>
      <c r="N136" s="7">
        <f t="shared" si="13"/>
        <v>17329.052</v>
      </c>
      <c r="O136" s="7">
        <f t="shared" si="14"/>
        <v>763.7590108</v>
      </c>
      <c r="P136" s="3">
        <f t="shared" si="15"/>
        <v>4.407390611</v>
      </c>
    </row>
    <row r="137" ht="15.75" customHeight="1">
      <c r="A137" s="5" t="s">
        <v>16</v>
      </c>
      <c r="B137" s="8">
        <v>34689.65</v>
      </c>
      <c r="C137" s="8">
        <v>34508.15</v>
      </c>
      <c r="D137" s="8">
        <v>33141.39</v>
      </c>
      <c r="E137" s="8">
        <v>35042.41</v>
      </c>
      <c r="F137" s="8">
        <v>35291.45</v>
      </c>
      <c r="G137" s="8">
        <v>34447.57</v>
      </c>
      <c r="H137" s="8">
        <v>33793.9</v>
      </c>
      <c r="I137" s="8">
        <v>35105.77</v>
      </c>
      <c r="J137" s="8"/>
      <c r="K137" s="8">
        <v>36229.38</v>
      </c>
      <c r="L137" s="3">
        <v>35246.99</v>
      </c>
      <c r="M137" s="1"/>
      <c r="N137" s="7">
        <f t="shared" si="13"/>
        <v>34749.666</v>
      </c>
      <c r="O137" s="7">
        <f t="shared" si="14"/>
        <v>856.099548</v>
      </c>
      <c r="P137" s="3">
        <f t="shared" si="15"/>
        <v>2.463619501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50.17</v>
      </c>
      <c r="C145" s="8">
        <v>50.32</v>
      </c>
      <c r="D145" s="8">
        <v>48.9</v>
      </c>
      <c r="E145" s="8"/>
      <c r="F145" s="8"/>
      <c r="G145" s="8">
        <v>49.79</v>
      </c>
      <c r="H145" s="8">
        <v>49.57</v>
      </c>
      <c r="I145" s="8">
        <v>51.11</v>
      </c>
      <c r="J145" s="8"/>
      <c r="K145" s="8">
        <v>55.99</v>
      </c>
      <c r="L145" s="3">
        <v>49.52</v>
      </c>
      <c r="M145" s="1"/>
      <c r="N145" s="7">
        <f t="shared" ref="N145:N165" si="16">AVERAGE(B145:L145)</f>
        <v>50.67125</v>
      </c>
      <c r="O145" s="7">
        <f t="shared" ref="O145:O165" si="17">STDEV(B145:L145)</f>
        <v>2.24589427</v>
      </c>
      <c r="P145" s="3">
        <f t="shared" ref="P145:P165" si="18">O145/N145*100</f>
        <v>4.432285112</v>
      </c>
    </row>
    <row r="146" ht="15.75" customHeight="1">
      <c r="A146" s="5">
        <v>2.0</v>
      </c>
      <c r="B146" s="8">
        <v>45.29</v>
      </c>
      <c r="C146" s="8">
        <v>45.81</v>
      </c>
      <c r="D146" s="8">
        <v>43.73</v>
      </c>
      <c r="E146" s="8"/>
      <c r="F146" s="8"/>
      <c r="G146" s="8">
        <v>44.95</v>
      </c>
      <c r="H146" s="8">
        <v>44.56</v>
      </c>
      <c r="I146" s="8">
        <v>46.64</v>
      </c>
      <c r="J146" s="8"/>
      <c r="K146" s="8">
        <v>50.26</v>
      </c>
      <c r="L146" s="3">
        <v>44.4</v>
      </c>
      <c r="M146" s="1"/>
      <c r="N146" s="7">
        <f t="shared" si="16"/>
        <v>45.705</v>
      </c>
      <c r="O146" s="7">
        <f t="shared" si="17"/>
        <v>2.045559651</v>
      </c>
      <c r="P146" s="3">
        <f t="shared" si="18"/>
        <v>4.475570837</v>
      </c>
    </row>
    <row r="147" ht="15.75" customHeight="1">
      <c r="A147" s="5">
        <v>4.0</v>
      </c>
      <c r="B147" s="8">
        <v>48.81</v>
      </c>
      <c r="C147" s="8">
        <v>49.19</v>
      </c>
      <c r="D147" s="8">
        <v>48.17</v>
      </c>
      <c r="E147" s="8"/>
      <c r="F147" s="8"/>
      <c r="G147" s="8">
        <v>48.8</v>
      </c>
      <c r="H147" s="8">
        <v>48.43</v>
      </c>
      <c r="I147" s="8">
        <v>49.8</v>
      </c>
      <c r="J147" s="8"/>
      <c r="K147" s="8">
        <v>60.59</v>
      </c>
      <c r="L147" s="3">
        <v>48.77</v>
      </c>
      <c r="M147" s="1"/>
      <c r="N147" s="7">
        <f t="shared" si="16"/>
        <v>50.32</v>
      </c>
      <c r="O147" s="7">
        <f t="shared" si="17"/>
        <v>4.178307928</v>
      </c>
      <c r="P147" s="3">
        <f t="shared" si="18"/>
        <v>8.303473625</v>
      </c>
    </row>
    <row r="148" ht="15.75" customHeight="1">
      <c r="A148" s="5">
        <v>8.0</v>
      </c>
      <c r="B148" s="8">
        <v>50.09</v>
      </c>
      <c r="C148" s="8">
        <v>50.4</v>
      </c>
      <c r="D148" s="8">
        <v>49.35</v>
      </c>
      <c r="E148" s="8"/>
      <c r="F148" s="8"/>
      <c r="G148" s="8">
        <v>50.24</v>
      </c>
      <c r="H148" s="8">
        <v>49.96</v>
      </c>
      <c r="I148" s="8">
        <v>51.23</v>
      </c>
      <c r="J148" s="8"/>
      <c r="K148" s="8">
        <v>49.31</v>
      </c>
      <c r="L148" s="3">
        <v>50.05</v>
      </c>
      <c r="M148" s="1"/>
      <c r="N148" s="7">
        <f t="shared" si="16"/>
        <v>50.07875</v>
      </c>
      <c r="O148" s="7">
        <f t="shared" si="17"/>
        <v>0.6084743803</v>
      </c>
      <c r="P148" s="3">
        <f t="shared" si="18"/>
        <v>1.21503508</v>
      </c>
    </row>
    <row r="149" ht="15.75" customHeight="1">
      <c r="A149" s="5">
        <v>16.0</v>
      </c>
      <c r="B149" s="8">
        <v>48.4</v>
      </c>
      <c r="C149" s="8">
        <v>46.63</v>
      </c>
      <c r="D149" s="8">
        <v>45.59</v>
      </c>
      <c r="E149" s="8"/>
      <c r="F149" s="8"/>
      <c r="G149" s="8">
        <v>46.13</v>
      </c>
      <c r="H149" s="8">
        <v>45.89</v>
      </c>
      <c r="I149" s="8">
        <v>47.45</v>
      </c>
      <c r="J149" s="8"/>
      <c r="K149" s="8">
        <v>69.84</v>
      </c>
      <c r="L149" s="3">
        <v>45.88</v>
      </c>
      <c r="M149" s="1"/>
      <c r="N149" s="7">
        <f t="shared" si="16"/>
        <v>49.47625</v>
      </c>
      <c r="O149" s="7">
        <f t="shared" si="17"/>
        <v>8.28201138</v>
      </c>
      <c r="P149" s="3">
        <f t="shared" si="18"/>
        <v>16.73936764</v>
      </c>
    </row>
    <row r="150" ht="15.75" customHeight="1">
      <c r="A150" s="5">
        <v>32.0</v>
      </c>
      <c r="B150" s="8">
        <v>49.67</v>
      </c>
      <c r="C150" s="8">
        <v>50.07</v>
      </c>
      <c r="D150" s="8">
        <v>49.35</v>
      </c>
      <c r="E150" s="8"/>
      <c r="F150" s="8"/>
      <c r="G150" s="8">
        <v>50.48</v>
      </c>
      <c r="H150" s="8">
        <v>49.66</v>
      </c>
      <c r="I150" s="8">
        <v>50.57</v>
      </c>
      <c r="J150" s="8"/>
      <c r="K150" s="8">
        <v>73.93</v>
      </c>
      <c r="L150" s="3">
        <v>49.76</v>
      </c>
      <c r="M150" s="1"/>
      <c r="N150" s="7">
        <f t="shared" si="16"/>
        <v>52.93625</v>
      </c>
      <c r="O150" s="7">
        <f t="shared" si="17"/>
        <v>8.493166896</v>
      </c>
      <c r="P150" s="3">
        <f t="shared" si="18"/>
        <v>16.04414158</v>
      </c>
    </row>
    <row r="151" ht="15.75" customHeight="1">
      <c r="A151" s="5">
        <v>64.0</v>
      </c>
      <c r="B151" s="8">
        <v>45.97</v>
      </c>
      <c r="C151" s="8">
        <v>46.8</v>
      </c>
      <c r="D151" s="8">
        <v>45.19</v>
      </c>
      <c r="E151" s="8"/>
      <c r="F151" s="8"/>
      <c r="G151" s="8">
        <v>46.18</v>
      </c>
      <c r="H151" s="8">
        <v>45.72</v>
      </c>
      <c r="I151" s="8">
        <v>48.05</v>
      </c>
      <c r="J151" s="8"/>
      <c r="K151" s="8">
        <v>48.46</v>
      </c>
      <c r="L151" s="3">
        <v>45.69</v>
      </c>
      <c r="M151" s="1"/>
      <c r="N151" s="7">
        <f t="shared" si="16"/>
        <v>46.5075</v>
      </c>
      <c r="O151" s="7">
        <f t="shared" si="17"/>
        <v>1.17701499</v>
      </c>
      <c r="P151" s="3">
        <f t="shared" si="18"/>
        <v>2.530806837</v>
      </c>
    </row>
    <row r="152" ht="15.75" customHeight="1">
      <c r="A152" s="5">
        <v>128.0</v>
      </c>
      <c r="B152" s="8">
        <v>51.47</v>
      </c>
      <c r="C152" s="8">
        <v>51.93</v>
      </c>
      <c r="D152" s="8">
        <v>49.97</v>
      </c>
      <c r="E152" s="8"/>
      <c r="F152" s="8"/>
      <c r="G152" s="8">
        <v>51.42</v>
      </c>
      <c r="H152" s="8">
        <v>50.91</v>
      </c>
      <c r="I152" s="8">
        <v>52.59</v>
      </c>
      <c r="J152" s="8"/>
      <c r="K152" s="8">
        <v>62.12</v>
      </c>
      <c r="L152" s="3">
        <v>50.91</v>
      </c>
      <c r="M152" s="1"/>
      <c r="N152" s="7">
        <f t="shared" si="16"/>
        <v>52.665</v>
      </c>
      <c r="O152" s="7">
        <f t="shared" si="17"/>
        <v>3.897691625</v>
      </c>
      <c r="P152" s="3">
        <f t="shared" si="18"/>
        <v>7.400914506</v>
      </c>
    </row>
    <row r="153" ht="15.75" customHeight="1">
      <c r="A153" s="5">
        <v>256.0</v>
      </c>
      <c r="B153" s="8">
        <v>61.73</v>
      </c>
      <c r="C153" s="8">
        <v>62.23</v>
      </c>
      <c r="D153" s="8">
        <v>60.53</v>
      </c>
      <c r="E153" s="8"/>
      <c r="F153" s="8"/>
      <c r="G153" s="8">
        <v>61.62</v>
      </c>
      <c r="H153" s="8">
        <v>61.21</v>
      </c>
      <c r="I153" s="8">
        <v>62.68</v>
      </c>
      <c r="J153" s="8"/>
      <c r="K153" s="8">
        <v>76.09</v>
      </c>
      <c r="L153" s="3">
        <v>61.55</v>
      </c>
      <c r="M153" s="1"/>
      <c r="N153" s="7">
        <f t="shared" si="16"/>
        <v>63.455</v>
      </c>
      <c r="O153" s="7">
        <f t="shared" si="17"/>
        <v>5.145205813</v>
      </c>
      <c r="P153" s="3">
        <f t="shared" si="18"/>
        <v>8.108432453</v>
      </c>
    </row>
    <row r="154" ht="15.75" customHeight="1">
      <c r="A154" s="5">
        <v>512.0</v>
      </c>
      <c r="B154" s="8">
        <v>77.09</v>
      </c>
      <c r="C154" s="8">
        <v>77.88</v>
      </c>
      <c r="D154" s="8">
        <v>76.42</v>
      </c>
      <c r="E154" s="8"/>
      <c r="F154" s="8"/>
      <c r="G154" s="8">
        <v>77.9</v>
      </c>
      <c r="H154" s="8">
        <v>77.14</v>
      </c>
      <c r="I154" s="8">
        <v>78.08</v>
      </c>
      <c r="J154" s="8"/>
      <c r="K154" s="8">
        <v>90.08</v>
      </c>
      <c r="L154" s="3">
        <v>77.02</v>
      </c>
      <c r="M154" s="1"/>
      <c r="N154" s="7">
        <f t="shared" si="16"/>
        <v>78.95125</v>
      </c>
      <c r="O154" s="7">
        <f t="shared" si="17"/>
        <v>4.531519573</v>
      </c>
      <c r="P154" s="3">
        <f t="shared" si="18"/>
        <v>5.739642594</v>
      </c>
    </row>
    <row r="155" ht="15.75" customHeight="1">
      <c r="A155" s="5" t="s">
        <v>6</v>
      </c>
      <c r="B155" s="8">
        <v>119.02</v>
      </c>
      <c r="C155" s="8">
        <v>121.17</v>
      </c>
      <c r="D155" s="8">
        <v>118.3</v>
      </c>
      <c r="E155" s="8"/>
      <c r="F155" s="8"/>
      <c r="G155" s="8">
        <v>122.82</v>
      </c>
      <c r="H155" s="8">
        <v>119.36</v>
      </c>
      <c r="I155" s="8">
        <v>119.72</v>
      </c>
      <c r="J155" s="8"/>
      <c r="K155" s="8">
        <v>148.52</v>
      </c>
      <c r="L155" s="3">
        <v>121.39</v>
      </c>
      <c r="M155" s="1"/>
      <c r="N155" s="7">
        <f t="shared" si="16"/>
        <v>123.7875</v>
      </c>
      <c r="O155" s="7">
        <f t="shared" si="17"/>
        <v>10.10106748</v>
      </c>
      <c r="P155" s="3">
        <f t="shared" si="18"/>
        <v>8.160006045</v>
      </c>
    </row>
    <row r="156" ht="15.75" customHeight="1">
      <c r="A156" s="5" t="s">
        <v>7</v>
      </c>
      <c r="B156" s="8">
        <v>170.52</v>
      </c>
      <c r="C156" s="8">
        <v>170.48</v>
      </c>
      <c r="D156" s="8">
        <v>171.24</v>
      </c>
      <c r="E156" s="8"/>
      <c r="F156" s="8"/>
      <c r="G156" s="8">
        <v>170.89</v>
      </c>
      <c r="H156" s="8">
        <v>170.67</v>
      </c>
      <c r="I156" s="8">
        <v>171.12</v>
      </c>
      <c r="J156" s="8"/>
      <c r="K156" s="8">
        <v>243.09</v>
      </c>
      <c r="L156" s="3">
        <v>171.28</v>
      </c>
      <c r="M156" s="1"/>
      <c r="N156" s="7">
        <f t="shared" si="16"/>
        <v>179.91125</v>
      </c>
      <c r="O156" s="7">
        <f t="shared" si="17"/>
        <v>25.52997478</v>
      </c>
      <c r="P156" s="3">
        <f t="shared" si="18"/>
        <v>14.19031594</v>
      </c>
    </row>
    <row r="157" ht="15.75" customHeight="1">
      <c r="A157" s="5" t="s">
        <v>8</v>
      </c>
      <c r="B157" s="8">
        <v>258.0</v>
      </c>
      <c r="C157" s="8">
        <v>257.59</v>
      </c>
      <c r="D157" s="8">
        <v>256.76</v>
      </c>
      <c r="E157" s="8"/>
      <c r="F157" s="8"/>
      <c r="G157" s="8">
        <v>259.54</v>
      </c>
      <c r="H157" s="8">
        <v>257.28</v>
      </c>
      <c r="I157" s="8">
        <v>257.46</v>
      </c>
      <c r="J157" s="8"/>
      <c r="K157" s="8">
        <v>332.68</v>
      </c>
      <c r="L157" s="3">
        <v>257.23</v>
      </c>
      <c r="M157" s="1"/>
      <c r="N157" s="7">
        <f t="shared" si="16"/>
        <v>267.0675</v>
      </c>
      <c r="O157" s="7">
        <f t="shared" si="17"/>
        <v>26.52445273</v>
      </c>
      <c r="P157" s="3">
        <f t="shared" si="18"/>
        <v>9.931741127</v>
      </c>
    </row>
    <row r="158" ht="15.75" customHeight="1">
      <c r="A158" s="5" t="s">
        <v>9</v>
      </c>
      <c r="B158" s="8">
        <v>442.47</v>
      </c>
      <c r="C158" s="8">
        <v>440.86</v>
      </c>
      <c r="D158" s="8">
        <v>441.39</v>
      </c>
      <c r="E158" s="8"/>
      <c r="F158" s="8"/>
      <c r="G158" s="8">
        <v>436.88</v>
      </c>
      <c r="H158" s="8">
        <v>439.29</v>
      </c>
      <c r="I158" s="8">
        <v>437.35</v>
      </c>
      <c r="J158" s="8"/>
      <c r="K158" s="8">
        <v>526.62</v>
      </c>
      <c r="L158" s="3">
        <v>442.26</v>
      </c>
      <c r="M158" s="1"/>
      <c r="N158" s="7">
        <f t="shared" si="16"/>
        <v>450.89</v>
      </c>
      <c r="O158" s="7">
        <f t="shared" si="17"/>
        <v>30.67206454</v>
      </c>
      <c r="P158" s="3">
        <f t="shared" si="18"/>
        <v>6.802560388</v>
      </c>
    </row>
    <row r="159" ht="15.75" customHeight="1">
      <c r="A159" s="5" t="s">
        <v>10</v>
      </c>
      <c r="B159" s="8">
        <v>1284.27</v>
      </c>
      <c r="C159" s="8">
        <v>1290.93</v>
      </c>
      <c r="D159" s="8">
        <v>1303.57</v>
      </c>
      <c r="E159" s="8"/>
      <c r="F159" s="8"/>
      <c r="G159" s="8">
        <v>1292.82</v>
      </c>
      <c r="H159" s="8">
        <v>1285.82</v>
      </c>
      <c r="I159" s="8">
        <v>1288.08</v>
      </c>
      <c r="J159" s="8"/>
      <c r="K159" s="8">
        <v>1868.01</v>
      </c>
      <c r="L159" s="3">
        <v>1290.23</v>
      </c>
      <c r="M159" s="1"/>
      <c r="N159" s="7">
        <f t="shared" si="16"/>
        <v>1362.96625</v>
      </c>
      <c r="O159" s="7">
        <f t="shared" si="17"/>
        <v>204.153296</v>
      </c>
      <c r="P159" s="3">
        <f t="shared" si="18"/>
        <v>14.97860244</v>
      </c>
    </row>
    <row r="160" ht="15.75" customHeight="1">
      <c r="A160" s="5" t="s">
        <v>11</v>
      </c>
      <c r="B160" s="8">
        <v>2539.86</v>
      </c>
      <c r="C160" s="8">
        <v>2555.84</v>
      </c>
      <c r="D160" s="8">
        <v>2549.49</v>
      </c>
      <c r="E160" s="8"/>
      <c r="F160" s="8"/>
      <c r="G160" s="8">
        <v>2549.92</v>
      </c>
      <c r="H160" s="8">
        <v>2521.61</v>
      </c>
      <c r="I160" s="8">
        <v>2551.78</v>
      </c>
      <c r="J160" s="8"/>
      <c r="K160" s="8">
        <v>2651.19</v>
      </c>
      <c r="L160" s="3">
        <v>2547.25</v>
      </c>
      <c r="M160" s="1"/>
      <c r="N160" s="7">
        <f t="shared" si="16"/>
        <v>2558.3675</v>
      </c>
      <c r="O160" s="7">
        <f t="shared" si="17"/>
        <v>38.97473605</v>
      </c>
      <c r="P160" s="3">
        <f t="shared" si="18"/>
        <v>1.523422106</v>
      </c>
    </row>
    <row r="161" ht="15.75" customHeight="1">
      <c r="A161" s="5" t="s">
        <v>12</v>
      </c>
      <c r="B161" s="8">
        <v>4092.25</v>
      </c>
      <c r="C161" s="8">
        <v>4111.27</v>
      </c>
      <c r="D161" s="8">
        <v>4135.34</v>
      </c>
      <c r="E161" s="8"/>
      <c r="F161" s="8"/>
      <c r="G161" s="8">
        <v>4104.43</v>
      </c>
      <c r="H161" s="8">
        <v>4114.65</v>
      </c>
      <c r="I161" s="8">
        <v>4134.89</v>
      </c>
      <c r="J161" s="8"/>
      <c r="K161" s="8">
        <v>4196.8</v>
      </c>
      <c r="L161" s="3">
        <v>4115.03</v>
      </c>
      <c r="M161" s="1"/>
      <c r="N161" s="7">
        <f t="shared" si="16"/>
        <v>4125.5825</v>
      </c>
      <c r="O161" s="7">
        <f t="shared" si="17"/>
        <v>32.17802478</v>
      </c>
      <c r="P161" s="3">
        <f t="shared" si="18"/>
        <v>0.7799631877</v>
      </c>
    </row>
    <row r="162" ht="15.75" customHeight="1">
      <c r="A162" s="5" t="s">
        <v>13</v>
      </c>
      <c r="B162" s="8">
        <v>7792.47</v>
      </c>
      <c r="C162" s="8">
        <v>7829.82</v>
      </c>
      <c r="D162" s="8">
        <v>7802.69</v>
      </c>
      <c r="E162" s="8"/>
      <c r="F162" s="8"/>
      <c r="G162" s="8">
        <v>7790.19</v>
      </c>
      <c r="H162" s="8">
        <v>7751.29</v>
      </c>
      <c r="I162" s="8">
        <v>7788.26</v>
      </c>
      <c r="J162" s="8"/>
      <c r="K162" s="8">
        <v>8326.53</v>
      </c>
      <c r="L162" s="3">
        <v>7833.99</v>
      </c>
      <c r="M162" s="1"/>
      <c r="N162" s="7">
        <f t="shared" si="16"/>
        <v>7864.405</v>
      </c>
      <c r="O162" s="7">
        <f t="shared" si="17"/>
        <v>188.5148823</v>
      </c>
      <c r="P162" s="3">
        <f t="shared" si="18"/>
        <v>2.397064779</v>
      </c>
    </row>
    <row r="163" ht="15.75" customHeight="1">
      <c r="A163" s="5" t="s">
        <v>14</v>
      </c>
      <c r="B163" s="8">
        <v>15370.94</v>
      </c>
      <c r="C163" s="8">
        <v>15359.1</v>
      </c>
      <c r="D163" s="8">
        <v>15433.5</v>
      </c>
      <c r="E163" s="8"/>
      <c r="F163" s="8"/>
      <c r="G163" s="8">
        <v>15358.89</v>
      </c>
      <c r="H163" s="8">
        <v>15403.02</v>
      </c>
      <c r="I163" s="8">
        <v>15391.83</v>
      </c>
      <c r="J163" s="8"/>
      <c r="K163" s="8">
        <v>17809.31</v>
      </c>
      <c r="L163" s="3">
        <v>15462.3</v>
      </c>
      <c r="M163" s="1"/>
      <c r="N163" s="7">
        <f t="shared" si="16"/>
        <v>15698.61125</v>
      </c>
      <c r="O163" s="7">
        <f t="shared" si="17"/>
        <v>853.6235355</v>
      </c>
      <c r="P163" s="3">
        <f t="shared" si="18"/>
        <v>5.437573565</v>
      </c>
    </row>
    <row r="164" ht="15.75" customHeight="1">
      <c r="A164" s="5" t="s">
        <v>15</v>
      </c>
      <c r="B164" s="8">
        <v>30251.13</v>
      </c>
      <c r="C164" s="8">
        <v>30344.09</v>
      </c>
      <c r="D164" s="8">
        <v>30450.26</v>
      </c>
      <c r="E164" s="8"/>
      <c r="F164" s="8"/>
      <c r="G164" s="8">
        <v>30517.86</v>
      </c>
      <c r="H164" s="8">
        <v>30414.76</v>
      </c>
      <c r="I164" s="8">
        <v>30476.49</v>
      </c>
      <c r="J164" s="8"/>
      <c r="K164" s="8">
        <v>36613.52</v>
      </c>
      <c r="L164" s="3">
        <v>30526.06</v>
      </c>
      <c r="M164" s="1"/>
      <c r="N164" s="7">
        <f t="shared" si="16"/>
        <v>31199.27125</v>
      </c>
      <c r="O164" s="7">
        <f t="shared" si="17"/>
        <v>2189.612474</v>
      </c>
      <c r="P164" s="3">
        <f t="shared" si="18"/>
        <v>7.018152623</v>
      </c>
    </row>
    <row r="165" ht="15.75" customHeight="1">
      <c r="A165" s="5" t="s">
        <v>16</v>
      </c>
      <c r="B165" s="8">
        <v>63356.33</v>
      </c>
      <c r="C165" s="8">
        <v>61986.46</v>
      </c>
      <c r="D165" s="8">
        <v>62788.81</v>
      </c>
      <c r="E165" s="8"/>
      <c r="F165" s="8"/>
      <c r="G165" s="8">
        <v>62649.09</v>
      </c>
      <c r="H165" s="8">
        <v>62856.46</v>
      </c>
      <c r="I165" s="8">
        <v>62973.11</v>
      </c>
      <c r="J165" s="8"/>
      <c r="K165" s="8">
        <v>66624.51</v>
      </c>
      <c r="L165" s="3">
        <v>62225.01</v>
      </c>
      <c r="M165" s="1"/>
      <c r="N165" s="7">
        <f t="shared" si="16"/>
        <v>63182.4725</v>
      </c>
      <c r="O165" s="7">
        <f t="shared" si="17"/>
        <v>1454.776015</v>
      </c>
      <c r="P165" s="3">
        <f t="shared" si="18"/>
        <v>2.302499345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49.46</v>
      </c>
      <c r="C173" s="3">
        <v>51.12</v>
      </c>
      <c r="D173" s="3">
        <v>48.61</v>
      </c>
      <c r="E173" s="1"/>
      <c r="F173" s="3">
        <v>53.51</v>
      </c>
      <c r="G173" s="3">
        <v>48.85</v>
      </c>
      <c r="H173" s="3">
        <v>49.57</v>
      </c>
      <c r="I173" s="3">
        <v>49.77</v>
      </c>
      <c r="J173" s="1"/>
      <c r="K173" s="3">
        <v>50.35</v>
      </c>
      <c r="L173" s="3">
        <v>49.4</v>
      </c>
      <c r="M173" s="1"/>
      <c r="N173" s="7">
        <f t="shared" ref="N173:N193" si="19">AVERAGE(B173:L173)</f>
        <v>50.07111111</v>
      </c>
      <c r="O173" s="7">
        <f t="shared" ref="O173:O193" si="20">STDEV(B173:L173)</f>
        <v>1.491454361</v>
      </c>
      <c r="P173" s="3">
        <f t="shared" ref="P173:P193" si="21">O173/N173*100</f>
        <v>2.978672388</v>
      </c>
    </row>
    <row r="174" ht="15.75" customHeight="1">
      <c r="A174" s="5">
        <v>2.0</v>
      </c>
      <c r="B174" s="3">
        <v>44.01</v>
      </c>
      <c r="C174" s="3">
        <v>46.35</v>
      </c>
      <c r="D174" s="3">
        <v>43.52</v>
      </c>
      <c r="E174" s="1"/>
      <c r="F174" s="3">
        <v>44.56</v>
      </c>
      <c r="G174" s="3">
        <v>43.97</v>
      </c>
      <c r="H174" s="3">
        <v>44.58</v>
      </c>
      <c r="I174" s="3">
        <v>44.71</v>
      </c>
      <c r="J174" s="1"/>
      <c r="K174" s="3">
        <v>44.75</v>
      </c>
      <c r="L174" s="3">
        <v>44.7</v>
      </c>
      <c r="M174" s="1"/>
      <c r="N174" s="7">
        <f t="shared" si="19"/>
        <v>44.57222222</v>
      </c>
      <c r="O174" s="7">
        <f t="shared" si="20"/>
        <v>0.7916403504</v>
      </c>
      <c r="P174" s="3">
        <f t="shared" si="21"/>
        <v>1.776084545</v>
      </c>
    </row>
    <row r="175" ht="15.75" customHeight="1">
      <c r="A175" s="5">
        <v>4.0</v>
      </c>
      <c r="B175" s="3">
        <v>44.06</v>
      </c>
      <c r="C175" s="3">
        <v>46.24</v>
      </c>
      <c r="D175" s="3">
        <v>43.76</v>
      </c>
      <c r="E175" s="1"/>
      <c r="F175" s="3">
        <v>47.51</v>
      </c>
      <c r="G175" s="3">
        <v>44.09</v>
      </c>
      <c r="H175" s="3">
        <v>44.66</v>
      </c>
      <c r="I175" s="3">
        <v>44.71</v>
      </c>
      <c r="J175" s="1"/>
      <c r="K175" s="3">
        <v>44.85</v>
      </c>
      <c r="L175" s="3">
        <v>44.12</v>
      </c>
      <c r="M175" s="1"/>
      <c r="N175" s="7">
        <f t="shared" si="19"/>
        <v>44.88888889</v>
      </c>
      <c r="O175" s="7">
        <f t="shared" si="20"/>
        <v>1.223340145</v>
      </c>
      <c r="P175" s="3">
        <f t="shared" si="21"/>
        <v>2.7252627</v>
      </c>
    </row>
    <row r="176" ht="15.75" customHeight="1">
      <c r="A176" s="5">
        <v>8.0</v>
      </c>
      <c r="B176" s="3">
        <v>45.17</v>
      </c>
      <c r="C176" s="3">
        <v>47.39</v>
      </c>
      <c r="D176" s="3">
        <v>45.06</v>
      </c>
      <c r="E176" s="1"/>
      <c r="F176" s="3">
        <v>44.6</v>
      </c>
      <c r="G176" s="3">
        <v>45.23</v>
      </c>
      <c r="H176" s="3">
        <v>45.76</v>
      </c>
      <c r="I176" s="3">
        <v>46.01</v>
      </c>
      <c r="J176" s="1"/>
      <c r="K176" s="3">
        <v>45.47</v>
      </c>
      <c r="L176" s="3">
        <v>45.25</v>
      </c>
      <c r="M176" s="1"/>
      <c r="N176" s="7">
        <f t="shared" si="19"/>
        <v>45.54888889</v>
      </c>
      <c r="O176" s="7">
        <f t="shared" si="20"/>
        <v>0.8005536279</v>
      </c>
      <c r="P176" s="3">
        <f t="shared" si="21"/>
        <v>1.757570047</v>
      </c>
    </row>
    <row r="177" ht="15.75" customHeight="1">
      <c r="A177" s="5">
        <v>16.0</v>
      </c>
      <c r="B177" s="3">
        <v>39.87</v>
      </c>
      <c r="C177" s="3">
        <v>41.75</v>
      </c>
      <c r="D177" s="3">
        <v>39.39</v>
      </c>
      <c r="E177" s="1"/>
      <c r="F177" s="3">
        <v>39.4</v>
      </c>
      <c r="G177" s="3">
        <v>40.05</v>
      </c>
      <c r="H177" s="3">
        <v>40.26</v>
      </c>
      <c r="I177" s="3">
        <v>40.13</v>
      </c>
      <c r="J177" s="1"/>
      <c r="K177" s="3">
        <v>65.58</v>
      </c>
      <c r="L177" s="3">
        <v>39.43</v>
      </c>
      <c r="M177" s="1"/>
      <c r="N177" s="7">
        <f t="shared" si="19"/>
        <v>42.87333333</v>
      </c>
      <c r="O177" s="7">
        <f t="shared" si="20"/>
        <v>8.54587181</v>
      </c>
      <c r="P177" s="3">
        <f t="shared" si="21"/>
        <v>19.93283737</v>
      </c>
    </row>
    <row r="178" ht="15.75" customHeight="1">
      <c r="A178" s="5">
        <v>32.0</v>
      </c>
      <c r="B178" s="3">
        <v>41.02</v>
      </c>
      <c r="C178" s="3">
        <v>43.28</v>
      </c>
      <c r="D178" s="3">
        <v>40.3</v>
      </c>
      <c r="E178" s="1"/>
      <c r="F178" s="3">
        <v>40.0</v>
      </c>
      <c r="G178" s="3">
        <v>41.47</v>
      </c>
      <c r="H178" s="3">
        <v>41.62</v>
      </c>
      <c r="I178" s="3">
        <v>41.64</v>
      </c>
      <c r="J178" s="1"/>
      <c r="K178" s="3">
        <v>47.66</v>
      </c>
      <c r="L178" s="3">
        <v>41.1</v>
      </c>
      <c r="M178" s="1"/>
      <c r="N178" s="7">
        <f t="shared" si="19"/>
        <v>42.01</v>
      </c>
      <c r="O178" s="7">
        <f t="shared" si="20"/>
        <v>2.315394135</v>
      </c>
      <c r="P178" s="3">
        <f t="shared" si="21"/>
        <v>5.511530909</v>
      </c>
    </row>
    <row r="179" ht="15.75" customHeight="1">
      <c r="A179" s="5">
        <v>64.0</v>
      </c>
      <c r="B179" s="3">
        <v>44.84</v>
      </c>
      <c r="C179" s="3">
        <v>47.17</v>
      </c>
      <c r="D179" s="3">
        <v>44.16</v>
      </c>
      <c r="E179" s="1"/>
      <c r="F179" s="3">
        <v>52.3</v>
      </c>
      <c r="G179" s="3">
        <v>44.91</v>
      </c>
      <c r="H179" s="3">
        <v>46.23</v>
      </c>
      <c r="I179" s="3">
        <v>45.45</v>
      </c>
      <c r="J179" s="1"/>
      <c r="K179" s="3">
        <v>49.02</v>
      </c>
      <c r="L179" s="3">
        <v>44.78</v>
      </c>
      <c r="M179" s="1"/>
      <c r="N179" s="7">
        <f t="shared" si="19"/>
        <v>46.54</v>
      </c>
      <c r="O179" s="7">
        <f t="shared" si="20"/>
        <v>2.629591223</v>
      </c>
      <c r="P179" s="3">
        <f t="shared" si="21"/>
        <v>5.650174523</v>
      </c>
    </row>
    <row r="180" ht="15.75" customHeight="1">
      <c r="A180" s="5">
        <v>128.0</v>
      </c>
      <c r="B180" s="3">
        <v>49.39</v>
      </c>
      <c r="C180" s="3">
        <v>51.9</v>
      </c>
      <c r="D180" s="3">
        <v>49.05</v>
      </c>
      <c r="E180" s="1"/>
      <c r="F180" s="3">
        <v>61.76</v>
      </c>
      <c r="G180" s="3">
        <v>49.44</v>
      </c>
      <c r="H180" s="3">
        <v>50.54</v>
      </c>
      <c r="I180" s="3">
        <v>50.29</v>
      </c>
      <c r="J180" s="1"/>
      <c r="K180" s="3">
        <v>73.78</v>
      </c>
      <c r="L180" s="3">
        <v>49.58</v>
      </c>
      <c r="M180" s="1"/>
      <c r="N180" s="7">
        <f t="shared" si="19"/>
        <v>53.97</v>
      </c>
      <c r="O180" s="7">
        <f t="shared" si="20"/>
        <v>8.423836715</v>
      </c>
      <c r="P180" s="3">
        <f t="shared" si="21"/>
        <v>15.60836894</v>
      </c>
    </row>
    <row r="181" ht="15.75" customHeight="1">
      <c r="A181" s="5">
        <v>256.0</v>
      </c>
      <c r="B181" s="3">
        <v>59.34</v>
      </c>
      <c r="C181" s="3">
        <v>61.85</v>
      </c>
      <c r="D181" s="3">
        <v>58.94</v>
      </c>
      <c r="E181" s="1"/>
      <c r="F181" s="3">
        <v>83.12</v>
      </c>
      <c r="G181" s="3">
        <v>59.58</v>
      </c>
      <c r="H181" s="3">
        <v>60.53</v>
      </c>
      <c r="I181" s="3">
        <v>60.38</v>
      </c>
      <c r="J181" s="1"/>
      <c r="K181" s="3">
        <v>64.52</v>
      </c>
      <c r="L181" s="3">
        <v>59.54</v>
      </c>
      <c r="M181" s="1"/>
      <c r="N181" s="7">
        <f t="shared" si="19"/>
        <v>63.08888889</v>
      </c>
      <c r="O181" s="7">
        <f t="shared" si="20"/>
        <v>7.704614598</v>
      </c>
      <c r="P181" s="3">
        <f t="shared" si="21"/>
        <v>12.2123162</v>
      </c>
    </row>
    <row r="182" ht="15.75" customHeight="1">
      <c r="A182" s="5">
        <v>512.0</v>
      </c>
      <c r="B182" s="3">
        <v>75.76</v>
      </c>
      <c r="C182" s="3">
        <v>77.93</v>
      </c>
      <c r="D182" s="3">
        <v>75.44</v>
      </c>
      <c r="E182" s="1"/>
      <c r="F182" s="3">
        <v>86.05</v>
      </c>
      <c r="G182" s="3">
        <v>75.86</v>
      </c>
      <c r="H182" s="3">
        <v>76.67</v>
      </c>
      <c r="I182" s="3">
        <v>78.19</v>
      </c>
      <c r="J182" s="1"/>
      <c r="K182" s="3">
        <v>90.82</v>
      </c>
      <c r="L182" s="3">
        <v>75.89</v>
      </c>
      <c r="M182" s="1"/>
      <c r="N182" s="7">
        <f t="shared" si="19"/>
        <v>79.17888889</v>
      </c>
      <c r="O182" s="7">
        <f t="shared" si="20"/>
        <v>5.466485261</v>
      </c>
      <c r="P182" s="3">
        <f t="shared" si="21"/>
        <v>6.903968138</v>
      </c>
    </row>
    <row r="183" ht="15.75" customHeight="1">
      <c r="A183" s="5" t="s">
        <v>6</v>
      </c>
      <c r="B183" s="3">
        <v>116.12</v>
      </c>
      <c r="C183" s="3">
        <v>117.56</v>
      </c>
      <c r="D183" s="3">
        <v>115.84</v>
      </c>
      <c r="E183" s="1"/>
      <c r="F183" s="3">
        <v>124.78</v>
      </c>
      <c r="G183" s="3">
        <v>117.6</v>
      </c>
      <c r="H183" s="3">
        <v>117.05</v>
      </c>
      <c r="I183" s="3">
        <v>116.05</v>
      </c>
      <c r="J183" s="1"/>
      <c r="K183" s="3">
        <v>117.37</v>
      </c>
      <c r="L183" s="3">
        <v>116.45</v>
      </c>
      <c r="M183" s="1"/>
      <c r="N183" s="7">
        <f t="shared" si="19"/>
        <v>117.6466667</v>
      </c>
      <c r="O183" s="7">
        <f t="shared" si="20"/>
        <v>2.759139359</v>
      </c>
      <c r="P183" s="3">
        <f t="shared" si="21"/>
        <v>2.345276272</v>
      </c>
    </row>
    <row r="184" ht="15.75" customHeight="1">
      <c r="A184" s="5" t="s">
        <v>7</v>
      </c>
      <c r="B184" s="3">
        <v>1246.81</v>
      </c>
      <c r="C184" s="3">
        <v>1248.09</v>
      </c>
      <c r="D184" s="3">
        <v>1244.47</v>
      </c>
      <c r="E184" s="1"/>
      <c r="F184" s="3">
        <v>1711.99</v>
      </c>
      <c r="G184" s="3">
        <v>1247.53</v>
      </c>
      <c r="H184" s="3">
        <v>1256.03</v>
      </c>
      <c r="I184" s="3">
        <v>1255.8</v>
      </c>
      <c r="J184" s="1"/>
      <c r="K184" s="3">
        <v>1299.35</v>
      </c>
      <c r="L184" s="3">
        <v>1250.06</v>
      </c>
      <c r="M184" s="1"/>
      <c r="N184" s="7">
        <f t="shared" si="19"/>
        <v>1306.681111</v>
      </c>
      <c r="O184" s="7">
        <f t="shared" si="20"/>
        <v>152.9198965</v>
      </c>
      <c r="P184" s="3">
        <f t="shared" si="21"/>
        <v>11.70292393</v>
      </c>
    </row>
    <row r="185" ht="15.75" customHeight="1">
      <c r="A185" s="5" t="s">
        <v>8</v>
      </c>
      <c r="B185" s="3">
        <v>1790.28</v>
      </c>
      <c r="C185" s="3">
        <v>1799.05</v>
      </c>
      <c r="D185" s="3">
        <v>1797.07</v>
      </c>
      <c r="E185" s="1"/>
      <c r="F185" s="3">
        <v>2029.38</v>
      </c>
      <c r="G185" s="3">
        <v>1798.51</v>
      </c>
      <c r="H185" s="3">
        <v>1794.51</v>
      </c>
      <c r="I185" s="3">
        <v>1791.33</v>
      </c>
      <c r="J185" s="1"/>
      <c r="K185" s="3">
        <v>1874.36</v>
      </c>
      <c r="L185" s="3">
        <v>1795.77</v>
      </c>
      <c r="M185" s="1"/>
      <c r="N185" s="7">
        <f t="shared" si="19"/>
        <v>1830.028889</v>
      </c>
      <c r="O185" s="7">
        <f t="shared" si="20"/>
        <v>79.26094111</v>
      </c>
      <c r="P185" s="3">
        <f t="shared" si="21"/>
        <v>4.331130595</v>
      </c>
    </row>
    <row r="186" ht="15.75" customHeight="1">
      <c r="A186" s="5" t="s">
        <v>9</v>
      </c>
      <c r="B186" s="3">
        <v>3433.29</v>
      </c>
      <c r="C186" s="3">
        <v>3417.21</v>
      </c>
      <c r="D186" s="3">
        <v>3404.58</v>
      </c>
      <c r="E186" s="1"/>
      <c r="F186" s="3">
        <v>3434.07</v>
      </c>
      <c r="G186" s="3">
        <v>3408.33</v>
      </c>
      <c r="H186" s="3">
        <v>3433.63</v>
      </c>
      <c r="I186" s="3">
        <v>3424.75</v>
      </c>
      <c r="J186" s="1"/>
      <c r="K186" s="3">
        <v>3458.17</v>
      </c>
      <c r="L186" s="3">
        <v>3436.32</v>
      </c>
      <c r="M186" s="1"/>
      <c r="N186" s="7">
        <f t="shared" si="19"/>
        <v>3427.816667</v>
      </c>
      <c r="O186" s="7">
        <f t="shared" si="20"/>
        <v>16.34803734</v>
      </c>
      <c r="P186" s="3">
        <f t="shared" si="21"/>
        <v>0.4769227451</v>
      </c>
    </row>
    <row r="187" ht="15.75" customHeight="1">
      <c r="A187" s="5" t="s">
        <v>10</v>
      </c>
      <c r="B187" s="3">
        <v>6823.95</v>
      </c>
      <c r="C187" s="3">
        <v>6870.79</v>
      </c>
      <c r="D187" s="3">
        <v>6824.03</v>
      </c>
      <c r="E187" s="1"/>
      <c r="F187" s="3">
        <v>6873.38</v>
      </c>
      <c r="G187" s="3">
        <v>6852.81</v>
      </c>
      <c r="H187" s="3">
        <v>6857.39</v>
      </c>
      <c r="I187" s="3">
        <v>7012.17</v>
      </c>
      <c r="J187" s="1"/>
      <c r="K187" s="3">
        <v>6858.49</v>
      </c>
      <c r="L187" s="3">
        <v>6804.81</v>
      </c>
      <c r="M187" s="1"/>
      <c r="N187" s="7">
        <f t="shared" si="19"/>
        <v>6864.202222</v>
      </c>
      <c r="O187" s="7">
        <f t="shared" si="20"/>
        <v>60.2000801</v>
      </c>
      <c r="P187" s="3">
        <f t="shared" si="21"/>
        <v>0.8770149561</v>
      </c>
    </row>
    <row r="188" ht="15.75" customHeight="1">
      <c r="A188" s="5" t="s">
        <v>11</v>
      </c>
      <c r="B188" s="3">
        <v>12592.39</v>
      </c>
      <c r="C188" s="3">
        <v>12763.57</v>
      </c>
      <c r="D188" s="3">
        <v>12610.97</v>
      </c>
      <c r="E188" s="1"/>
      <c r="F188" s="3">
        <v>12482.22</v>
      </c>
      <c r="G188" s="3">
        <v>12589.86</v>
      </c>
      <c r="H188" s="3">
        <v>12758.36</v>
      </c>
      <c r="I188" s="3">
        <v>12891.24</v>
      </c>
      <c r="J188" s="1"/>
      <c r="K188" s="3">
        <v>12409.34</v>
      </c>
      <c r="L188" s="3">
        <v>12599.77</v>
      </c>
      <c r="M188" s="1"/>
      <c r="N188" s="7">
        <f t="shared" si="19"/>
        <v>12633.08</v>
      </c>
      <c r="O188" s="7">
        <f t="shared" si="20"/>
        <v>148.8748149</v>
      </c>
      <c r="P188" s="3">
        <f t="shared" si="21"/>
        <v>1.178452245</v>
      </c>
    </row>
    <row r="189" ht="15.75" customHeight="1">
      <c r="A189" s="5" t="s">
        <v>12</v>
      </c>
      <c r="B189" s="3">
        <v>27381.86</v>
      </c>
      <c r="C189" s="3">
        <v>27352.89</v>
      </c>
      <c r="D189" s="3">
        <v>27237.21</v>
      </c>
      <c r="E189" s="1"/>
      <c r="F189" s="3">
        <v>27013.11</v>
      </c>
      <c r="G189" s="3">
        <v>27312.83</v>
      </c>
      <c r="H189" s="3">
        <v>27392.43</v>
      </c>
      <c r="I189" s="3">
        <v>27330.81</v>
      </c>
      <c r="J189" s="1"/>
      <c r="K189" s="3">
        <v>27085.84</v>
      </c>
      <c r="L189" s="3">
        <v>27367.39</v>
      </c>
      <c r="M189" s="1"/>
      <c r="N189" s="7">
        <f t="shared" si="19"/>
        <v>27274.93</v>
      </c>
      <c r="O189" s="7">
        <f t="shared" si="20"/>
        <v>137.0006439</v>
      </c>
      <c r="P189" s="3">
        <f t="shared" si="21"/>
        <v>0.5022951255</v>
      </c>
    </row>
    <row r="190" ht="15.75" customHeight="1">
      <c r="A190" s="5" t="s">
        <v>13</v>
      </c>
      <c r="B190" s="3">
        <v>49453.01</v>
      </c>
      <c r="C190" s="3">
        <v>49598.13</v>
      </c>
      <c r="D190" s="3">
        <v>49400.11</v>
      </c>
      <c r="E190" s="1"/>
      <c r="F190" s="3">
        <v>48944.84</v>
      </c>
      <c r="G190" s="3">
        <v>49400.32</v>
      </c>
      <c r="H190" s="3">
        <v>49633.36</v>
      </c>
      <c r="I190" s="3">
        <v>49772.36</v>
      </c>
      <c r="J190" s="1"/>
      <c r="K190" s="3">
        <v>48706.11</v>
      </c>
      <c r="L190" s="3">
        <v>49442.79</v>
      </c>
      <c r="M190" s="1"/>
      <c r="N190" s="7">
        <f t="shared" si="19"/>
        <v>49372.33667</v>
      </c>
      <c r="O190" s="7">
        <f t="shared" si="20"/>
        <v>338.8901246</v>
      </c>
      <c r="P190" s="3">
        <f t="shared" si="21"/>
        <v>0.6863967709</v>
      </c>
    </row>
    <row r="191" ht="15.75" customHeight="1">
      <c r="A191" s="5" t="s">
        <v>14</v>
      </c>
      <c r="B191" s="3">
        <v>97417.64</v>
      </c>
      <c r="C191" s="3">
        <v>97892.81</v>
      </c>
      <c r="D191" s="3">
        <v>96599.5</v>
      </c>
      <c r="E191" s="1"/>
      <c r="F191" s="3">
        <v>96895.57</v>
      </c>
      <c r="G191" s="3">
        <v>97423.06</v>
      </c>
      <c r="H191" s="3">
        <v>97823.18</v>
      </c>
      <c r="I191" s="3">
        <v>97660.17</v>
      </c>
      <c r="J191" s="1"/>
      <c r="K191" s="3">
        <v>94125.61</v>
      </c>
      <c r="L191" s="3">
        <v>97488.28</v>
      </c>
      <c r="M191" s="1"/>
      <c r="N191" s="7">
        <f t="shared" si="19"/>
        <v>97036.20222</v>
      </c>
      <c r="O191" s="7">
        <f t="shared" si="20"/>
        <v>1168.546537</v>
      </c>
      <c r="P191" s="3">
        <f t="shared" si="21"/>
        <v>1.204237707</v>
      </c>
    </row>
    <row r="192" ht="15.75" customHeight="1">
      <c r="A192" s="5" t="s">
        <v>15</v>
      </c>
      <c r="B192" s="3">
        <v>192770.53</v>
      </c>
      <c r="C192" s="3">
        <v>193656.69</v>
      </c>
      <c r="D192" s="3">
        <v>187899.9</v>
      </c>
      <c r="E192" s="1"/>
      <c r="F192" s="3">
        <v>189514.48</v>
      </c>
      <c r="G192" s="3">
        <v>193013.07</v>
      </c>
      <c r="H192" s="3">
        <v>193474.97</v>
      </c>
      <c r="I192" s="3">
        <v>192521.68</v>
      </c>
      <c r="J192" s="1"/>
      <c r="K192" s="3">
        <v>190021.7</v>
      </c>
      <c r="L192" s="3">
        <v>192988.8</v>
      </c>
      <c r="M192" s="1"/>
      <c r="N192" s="7">
        <f t="shared" si="19"/>
        <v>191762.4244</v>
      </c>
      <c r="O192" s="7">
        <f t="shared" si="20"/>
        <v>2067.135164</v>
      </c>
      <c r="P192" s="3">
        <f t="shared" si="21"/>
        <v>1.077966745</v>
      </c>
    </row>
    <row r="193" ht="15.75" customHeight="1">
      <c r="A193" s="5" t="s">
        <v>16</v>
      </c>
      <c r="B193" s="3">
        <v>383080.68</v>
      </c>
      <c r="C193" s="3">
        <v>384731.45</v>
      </c>
      <c r="D193" s="3">
        <v>378230.12</v>
      </c>
      <c r="E193" s="1"/>
      <c r="F193" s="3">
        <v>381010.66</v>
      </c>
      <c r="G193" s="3">
        <v>383889.65</v>
      </c>
      <c r="H193" s="3">
        <v>384214.36</v>
      </c>
      <c r="I193" s="3">
        <v>379592.84</v>
      </c>
      <c r="J193" s="1"/>
      <c r="K193" s="3">
        <v>381373.81</v>
      </c>
      <c r="L193" s="3">
        <v>384113.32</v>
      </c>
      <c r="M193" s="1"/>
      <c r="N193" s="7">
        <f t="shared" si="19"/>
        <v>382248.5433</v>
      </c>
      <c r="O193" s="7">
        <f t="shared" si="20"/>
        <v>2301.910485</v>
      </c>
      <c r="P193" s="3">
        <f t="shared" si="21"/>
        <v>0.6022025526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2">
        <v>5.0</v>
      </c>
      <c r="G3" s="3">
        <v>6.0</v>
      </c>
      <c r="H3" s="3">
        <v>7.0</v>
      </c>
      <c r="I3" s="2">
        <v>8.0</v>
      </c>
      <c r="J3" s="2">
        <v>9.0</v>
      </c>
      <c r="K3" s="3">
        <v>10.0</v>
      </c>
      <c r="L3" s="3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46.26</v>
      </c>
      <c r="C5" s="8">
        <v>45.86</v>
      </c>
      <c r="D5" s="8">
        <v>44.46</v>
      </c>
      <c r="E5" s="8">
        <v>46.3</v>
      </c>
      <c r="F5" s="8">
        <v>46.17</v>
      </c>
      <c r="G5" s="8">
        <v>45.73</v>
      </c>
      <c r="H5" s="8">
        <v>46.16</v>
      </c>
      <c r="I5" s="8">
        <v>45.62</v>
      </c>
      <c r="J5" s="8">
        <v>45.84</v>
      </c>
      <c r="K5" s="8">
        <v>45.86</v>
      </c>
      <c r="L5" s="3">
        <v>46.54</v>
      </c>
      <c r="M5" s="1"/>
      <c r="N5" s="7">
        <f t="shared" ref="N5:N25" si="1">AVERAGE(B5:L5)</f>
        <v>45.89090909</v>
      </c>
      <c r="O5" s="7">
        <f t="shared" ref="O5:O25" si="2">STDEV(B5:L5)</f>
        <v>0.5501355205</v>
      </c>
      <c r="P5" s="3">
        <f t="shared" ref="P5:P25" si="3">O5/N5*100</f>
        <v>1.198789763</v>
      </c>
    </row>
    <row r="6" ht="15.75" customHeight="1">
      <c r="A6" s="5">
        <v>2.0</v>
      </c>
      <c r="B6" s="8">
        <v>43.54</v>
      </c>
      <c r="C6" s="8">
        <v>45.48</v>
      </c>
      <c r="D6" s="8">
        <v>43.59</v>
      </c>
      <c r="E6" s="8">
        <v>43.56</v>
      </c>
      <c r="F6" s="8">
        <v>43.57</v>
      </c>
      <c r="G6" s="8">
        <v>43.11</v>
      </c>
      <c r="H6" s="8">
        <v>43.53</v>
      </c>
      <c r="I6" s="8">
        <v>43.1</v>
      </c>
      <c r="J6" s="8">
        <v>43.12</v>
      </c>
      <c r="K6" s="8">
        <v>43.11</v>
      </c>
      <c r="L6" s="3">
        <v>43.55</v>
      </c>
      <c r="M6" s="1"/>
      <c r="N6" s="7">
        <f t="shared" si="1"/>
        <v>43.56909091</v>
      </c>
      <c r="O6" s="7">
        <f t="shared" si="2"/>
        <v>0.6706780829</v>
      </c>
      <c r="P6" s="3">
        <f t="shared" si="3"/>
        <v>1.539343762</v>
      </c>
    </row>
    <row r="7" ht="15.75" customHeight="1">
      <c r="A7" s="5">
        <v>4.0</v>
      </c>
      <c r="B7" s="8">
        <v>43.43</v>
      </c>
      <c r="C7" s="8">
        <v>43.29</v>
      </c>
      <c r="D7" s="8">
        <v>43.77</v>
      </c>
      <c r="E7" s="8">
        <v>43.73</v>
      </c>
      <c r="F7" s="8">
        <v>43.8</v>
      </c>
      <c r="G7" s="8">
        <v>43.34</v>
      </c>
      <c r="H7" s="8">
        <v>43.64</v>
      </c>
      <c r="I7" s="8">
        <v>43.33</v>
      </c>
      <c r="J7" s="8">
        <v>43.34</v>
      </c>
      <c r="K7" s="8">
        <v>43.31</v>
      </c>
      <c r="L7" s="3">
        <v>44.12</v>
      </c>
      <c r="M7" s="1"/>
      <c r="N7" s="7">
        <f t="shared" si="1"/>
        <v>43.55454545</v>
      </c>
      <c r="O7" s="7">
        <f t="shared" si="2"/>
        <v>0.2742759062</v>
      </c>
      <c r="P7" s="3">
        <f t="shared" si="3"/>
        <v>0.6297296949</v>
      </c>
    </row>
    <row r="8" ht="15.75" customHeight="1">
      <c r="A8" s="5">
        <v>8.0</v>
      </c>
      <c r="B8" s="8">
        <v>43.89</v>
      </c>
      <c r="C8" s="8">
        <v>43.66</v>
      </c>
      <c r="D8" s="8">
        <v>44.48</v>
      </c>
      <c r="E8" s="8">
        <v>44.13</v>
      </c>
      <c r="F8" s="8">
        <v>44.51</v>
      </c>
      <c r="G8" s="8">
        <v>43.89</v>
      </c>
      <c r="H8" s="8">
        <v>43.96</v>
      </c>
      <c r="I8" s="8">
        <v>44.51</v>
      </c>
      <c r="J8" s="8">
        <v>43.97</v>
      </c>
      <c r="K8" s="8">
        <v>44.02</v>
      </c>
      <c r="L8" s="3">
        <v>43.91</v>
      </c>
      <c r="M8" s="1"/>
      <c r="N8" s="7">
        <f t="shared" si="1"/>
        <v>44.08454545</v>
      </c>
      <c r="O8" s="7">
        <f t="shared" si="2"/>
        <v>0.2897710695</v>
      </c>
      <c r="P8" s="3">
        <f t="shared" si="3"/>
        <v>0.6573076041</v>
      </c>
    </row>
    <row r="9" ht="15.75" customHeight="1">
      <c r="A9" s="5">
        <v>16.0</v>
      </c>
      <c r="B9" s="8">
        <v>9.28</v>
      </c>
      <c r="C9" s="8">
        <v>9.3</v>
      </c>
      <c r="D9" s="8">
        <v>9.41</v>
      </c>
      <c r="E9" s="8">
        <v>9.22</v>
      </c>
      <c r="F9" s="8">
        <v>9.4</v>
      </c>
      <c r="G9" s="8">
        <v>9.23</v>
      </c>
      <c r="H9" s="8">
        <v>9.22</v>
      </c>
      <c r="I9" s="8">
        <v>9.3</v>
      </c>
      <c r="J9" s="8">
        <v>9.19</v>
      </c>
      <c r="K9" s="8">
        <v>9.26</v>
      </c>
      <c r="L9" s="3">
        <v>9.28</v>
      </c>
      <c r="M9" s="1"/>
      <c r="N9" s="7">
        <f t="shared" si="1"/>
        <v>9.280909091</v>
      </c>
      <c r="O9" s="7">
        <f t="shared" si="2"/>
        <v>0.07091608357</v>
      </c>
      <c r="P9" s="3">
        <f t="shared" si="3"/>
        <v>0.7641070813</v>
      </c>
    </row>
    <row r="10" ht="15.75" customHeight="1">
      <c r="A10" s="5">
        <v>32.0</v>
      </c>
      <c r="B10" s="8">
        <v>9.65</v>
      </c>
      <c r="C10" s="8">
        <v>9.71</v>
      </c>
      <c r="D10" s="8">
        <v>9.8</v>
      </c>
      <c r="E10" s="8">
        <v>9.75</v>
      </c>
      <c r="F10" s="8">
        <v>9.81</v>
      </c>
      <c r="G10" s="8">
        <v>9.56</v>
      </c>
      <c r="H10" s="8">
        <v>9.62</v>
      </c>
      <c r="I10" s="8">
        <v>9.69</v>
      </c>
      <c r="J10" s="8">
        <v>9.56</v>
      </c>
      <c r="K10" s="8">
        <v>9.63</v>
      </c>
      <c r="L10" s="3">
        <v>9.58</v>
      </c>
      <c r="M10" s="1"/>
      <c r="N10" s="7">
        <f t="shared" si="1"/>
        <v>9.669090909</v>
      </c>
      <c r="O10" s="7">
        <f t="shared" si="2"/>
        <v>0.09038302335</v>
      </c>
      <c r="P10" s="3">
        <f t="shared" si="3"/>
        <v>0.9347623701</v>
      </c>
    </row>
    <row r="11" ht="15.75" customHeight="1">
      <c r="A11" s="5">
        <v>64.0</v>
      </c>
      <c r="B11" s="8">
        <v>10.97</v>
      </c>
      <c r="C11" s="8">
        <v>11.02</v>
      </c>
      <c r="D11" s="8">
        <v>11.2</v>
      </c>
      <c r="E11" s="8">
        <v>10.97</v>
      </c>
      <c r="F11" s="8">
        <v>11.15</v>
      </c>
      <c r="G11" s="8">
        <v>10.91</v>
      </c>
      <c r="H11" s="8">
        <v>11.29</v>
      </c>
      <c r="I11" s="8">
        <v>11.08</v>
      </c>
      <c r="J11" s="8">
        <v>10.95</v>
      </c>
      <c r="K11" s="8">
        <v>11.04</v>
      </c>
      <c r="L11" s="3">
        <v>11.05</v>
      </c>
      <c r="M11" s="1"/>
      <c r="N11" s="7">
        <f t="shared" si="1"/>
        <v>11.05727273</v>
      </c>
      <c r="O11" s="7">
        <f t="shared" si="2"/>
        <v>0.1156798089</v>
      </c>
      <c r="P11" s="3">
        <f t="shared" si="3"/>
        <v>1.046187534</v>
      </c>
    </row>
    <row r="12" ht="15.75" customHeight="1">
      <c r="A12" s="5">
        <v>128.0</v>
      </c>
      <c r="B12" s="8">
        <v>12.88</v>
      </c>
      <c r="C12" s="8">
        <v>12.88</v>
      </c>
      <c r="D12" s="8">
        <v>13.14</v>
      </c>
      <c r="E12" s="8">
        <v>12.82</v>
      </c>
      <c r="F12" s="8">
        <v>13.16</v>
      </c>
      <c r="G12" s="8">
        <v>12.74</v>
      </c>
      <c r="H12" s="8">
        <v>13.16</v>
      </c>
      <c r="I12" s="8">
        <v>12.93</v>
      </c>
      <c r="J12" s="8">
        <v>12.74</v>
      </c>
      <c r="K12" s="8">
        <v>12.92</v>
      </c>
      <c r="L12" s="3">
        <v>12.75</v>
      </c>
      <c r="M12" s="1"/>
      <c r="N12" s="7">
        <f t="shared" si="1"/>
        <v>12.92</v>
      </c>
      <c r="O12" s="7">
        <f t="shared" si="2"/>
        <v>0.1644992401</v>
      </c>
      <c r="P12" s="3">
        <f t="shared" si="3"/>
        <v>1.273213933</v>
      </c>
    </row>
    <row r="13" ht="15.75" customHeight="1">
      <c r="A13" s="5">
        <v>256.0</v>
      </c>
      <c r="B13" s="8">
        <v>15.76</v>
      </c>
      <c r="C13" s="8">
        <v>15.91</v>
      </c>
      <c r="D13" s="8">
        <v>16.3</v>
      </c>
      <c r="E13" s="8">
        <v>15.76</v>
      </c>
      <c r="F13" s="8">
        <v>16.26</v>
      </c>
      <c r="G13" s="8">
        <v>15.81</v>
      </c>
      <c r="H13" s="8">
        <v>15.87</v>
      </c>
      <c r="I13" s="8">
        <v>16.03</v>
      </c>
      <c r="J13" s="8">
        <v>15.66</v>
      </c>
      <c r="K13" s="8">
        <v>16.04</v>
      </c>
      <c r="L13" s="3">
        <v>15.76</v>
      </c>
      <c r="M13" s="1"/>
      <c r="N13" s="7">
        <f t="shared" si="1"/>
        <v>15.92363636</v>
      </c>
      <c r="O13" s="7">
        <f t="shared" si="2"/>
        <v>0.2110579412</v>
      </c>
      <c r="P13" s="3">
        <f t="shared" si="3"/>
        <v>1.325438087</v>
      </c>
    </row>
    <row r="14" ht="15.75" customHeight="1">
      <c r="A14" s="5">
        <v>512.0</v>
      </c>
      <c r="B14" s="8">
        <v>21.42</v>
      </c>
      <c r="C14" s="8">
        <v>21.74</v>
      </c>
      <c r="D14" s="8">
        <v>22.04</v>
      </c>
      <c r="E14" s="8">
        <v>21.32</v>
      </c>
      <c r="F14" s="8">
        <v>21.79</v>
      </c>
      <c r="G14" s="8">
        <v>21.34</v>
      </c>
      <c r="H14" s="8">
        <v>21.61</v>
      </c>
      <c r="I14" s="8">
        <v>21.92</v>
      </c>
      <c r="J14" s="8">
        <v>21.29</v>
      </c>
      <c r="K14" s="8">
        <v>21.95</v>
      </c>
      <c r="L14" s="3">
        <v>21.47</v>
      </c>
      <c r="M14" s="1"/>
      <c r="N14" s="7">
        <f t="shared" si="1"/>
        <v>21.62636364</v>
      </c>
      <c r="O14" s="7">
        <f t="shared" si="2"/>
        <v>0.2753279037</v>
      </c>
      <c r="P14" s="3">
        <f t="shared" si="3"/>
        <v>1.273112338</v>
      </c>
    </row>
    <row r="15" ht="15.75" customHeight="1">
      <c r="A15" s="5" t="s">
        <v>6</v>
      </c>
      <c r="B15" s="8">
        <v>92.06</v>
      </c>
      <c r="C15" s="8">
        <v>91.57</v>
      </c>
      <c r="D15" s="8">
        <v>92.0</v>
      </c>
      <c r="E15" s="8">
        <v>92.28</v>
      </c>
      <c r="F15" s="8">
        <v>92.68</v>
      </c>
      <c r="G15" s="8">
        <v>92.14</v>
      </c>
      <c r="H15" s="8">
        <v>92.13</v>
      </c>
      <c r="I15" s="8">
        <v>92.68</v>
      </c>
      <c r="J15" s="8">
        <v>92.69</v>
      </c>
      <c r="K15" s="8">
        <v>92.75</v>
      </c>
      <c r="L15" s="3">
        <v>92.16</v>
      </c>
      <c r="M15" s="1"/>
      <c r="N15" s="7">
        <f t="shared" si="1"/>
        <v>92.28545455</v>
      </c>
      <c r="O15" s="7">
        <f t="shared" si="2"/>
        <v>0.3736405662</v>
      </c>
      <c r="P15" s="3">
        <f t="shared" si="3"/>
        <v>0.4048748181</v>
      </c>
    </row>
    <row r="16" ht="15.75" customHeight="1">
      <c r="A16" s="5" t="s">
        <v>7</v>
      </c>
      <c r="B16" s="8">
        <v>108.62</v>
      </c>
      <c r="C16" s="8">
        <v>107.92</v>
      </c>
      <c r="D16" s="8">
        <v>103.06</v>
      </c>
      <c r="E16" s="8">
        <v>108.45</v>
      </c>
      <c r="F16" s="8">
        <v>108.65</v>
      </c>
      <c r="G16" s="8">
        <v>108.59</v>
      </c>
      <c r="H16" s="8">
        <v>109.15</v>
      </c>
      <c r="I16" s="8">
        <v>108.83</v>
      </c>
      <c r="J16" s="8">
        <v>108.98</v>
      </c>
      <c r="K16" s="8">
        <v>108.42</v>
      </c>
      <c r="L16" s="3">
        <v>108.5</v>
      </c>
      <c r="M16" s="1"/>
      <c r="N16" s="7">
        <f t="shared" si="1"/>
        <v>108.1063636</v>
      </c>
      <c r="O16" s="7">
        <f t="shared" si="2"/>
        <v>1.704149481</v>
      </c>
      <c r="P16" s="3">
        <f t="shared" si="3"/>
        <v>1.576363707</v>
      </c>
    </row>
    <row r="17" ht="15.75" customHeight="1">
      <c r="A17" s="5" t="s">
        <v>8</v>
      </c>
      <c r="B17" s="8">
        <v>132.72</v>
      </c>
      <c r="C17" s="8">
        <v>130.76</v>
      </c>
      <c r="D17" s="8">
        <v>130.56</v>
      </c>
      <c r="E17" s="8">
        <v>131.55</v>
      </c>
      <c r="F17" s="8">
        <v>131.09</v>
      </c>
      <c r="G17" s="8">
        <v>131.49</v>
      </c>
      <c r="H17" s="8">
        <v>131.47</v>
      </c>
      <c r="I17" s="8">
        <v>130.99</v>
      </c>
      <c r="J17" s="8">
        <v>130.85</v>
      </c>
      <c r="K17" s="8">
        <v>130.35</v>
      </c>
      <c r="L17" s="3">
        <v>131.52</v>
      </c>
      <c r="M17" s="1"/>
      <c r="N17" s="7">
        <f t="shared" si="1"/>
        <v>131.2136364</v>
      </c>
      <c r="O17" s="7">
        <f t="shared" si="2"/>
        <v>0.6476615278</v>
      </c>
      <c r="P17" s="3">
        <f t="shared" si="3"/>
        <v>0.4935931552</v>
      </c>
    </row>
    <row r="18" ht="15.75" customHeight="1">
      <c r="A18" s="5" t="s">
        <v>9</v>
      </c>
      <c r="B18" s="8">
        <v>205.41</v>
      </c>
      <c r="C18" s="8">
        <v>206.23</v>
      </c>
      <c r="D18" s="8">
        <v>206.11</v>
      </c>
      <c r="E18" s="8">
        <v>207.79</v>
      </c>
      <c r="F18" s="8">
        <v>206.0</v>
      </c>
      <c r="G18" s="8">
        <v>208.73</v>
      </c>
      <c r="H18" s="8">
        <v>208.85</v>
      </c>
      <c r="I18" s="8">
        <v>207.59</v>
      </c>
      <c r="J18" s="8">
        <v>207.71</v>
      </c>
      <c r="K18" s="8">
        <v>208.2</v>
      </c>
      <c r="L18" s="3">
        <v>207.68</v>
      </c>
      <c r="M18" s="1"/>
      <c r="N18" s="7">
        <f t="shared" si="1"/>
        <v>207.3</v>
      </c>
      <c r="O18" s="7">
        <f t="shared" si="2"/>
        <v>1.171204508</v>
      </c>
      <c r="P18" s="3">
        <f t="shared" si="3"/>
        <v>0.564980467</v>
      </c>
    </row>
    <row r="19" ht="15.75" customHeight="1">
      <c r="A19" s="5" t="s">
        <v>10</v>
      </c>
      <c r="B19" s="8">
        <v>619.52</v>
      </c>
      <c r="C19" s="8">
        <v>620.14</v>
      </c>
      <c r="D19" s="8">
        <v>618.83</v>
      </c>
      <c r="E19" s="8">
        <v>619.64</v>
      </c>
      <c r="F19" s="8">
        <v>619.17</v>
      </c>
      <c r="G19" s="8">
        <v>621.93</v>
      </c>
      <c r="H19" s="8">
        <v>625.67</v>
      </c>
      <c r="I19" s="8">
        <v>683.94</v>
      </c>
      <c r="J19" s="8">
        <v>619.83</v>
      </c>
      <c r="K19" s="8">
        <v>619.58</v>
      </c>
      <c r="L19" s="3">
        <v>623.33</v>
      </c>
      <c r="M19" s="1"/>
      <c r="N19" s="7">
        <f t="shared" si="1"/>
        <v>626.5072727</v>
      </c>
      <c r="O19" s="7">
        <f t="shared" si="2"/>
        <v>19.16282447</v>
      </c>
      <c r="P19" s="3">
        <f t="shared" si="3"/>
        <v>3.058675503</v>
      </c>
    </row>
    <row r="20" ht="15.75" customHeight="1">
      <c r="A20" s="5" t="s">
        <v>11</v>
      </c>
      <c r="B20" s="8">
        <v>1048.31</v>
      </c>
      <c r="C20" s="8">
        <v>1050.65</v>
      </c>
      <c r="D20" s="8">
        <v>1051.28</v>
      </c>
      <c r="E20" s="8">
        <v>1049.86</v>
      </c>
      <c r="F20" s="8">
        <v>1049.42</v>
      </c>
      <c r="G20" s="8">
        <v>1056.45</v>
      </c>
      <c r="H20" s="8">
        <v>1054.88</v>
      </c>
      <c r="I20" s="8">
        <v>1058.71</v>
      </c>
      <c r="J20" s="8">
        <v>1046.76</v>
      </c>
      <c r="K20" s="8">
        <v>1047.75</v>
      </c>
      <c r="L20" s="3">
        <v>1058.46</v>
      </c>
      <c r="M20" s="1"/>
      <c r="N20" s="7">
        <f t="shared" si="1"/>
        <v>1052.048182</v>
      </c>
      <c r="O20" s="7">
        <f t="shared" si="2"/>
        <v>4.330590764</v>
      </c>
      <c r="P20" s="3">
        <f t="shared" si="3"/>
        <v>0.4116342615</v>
      </c>
    </row>
    <row r="21" ht="15.75" customHeight="1">
      <c r="A21" s="5" t="s">
        <v>12</v>
      </c>
      <c r="B21" s="8">
        <v>2158.14</v>
      </c>
      <c r="C21" s="8">
        <v>2160.28</v>
      </c>
      <c r="D21" s="8">
        <v>2139.31</v>
      </c>
      <c r="E21" s="8">
        <v>2141.51</v>
      </c>
      <c r="F21" s="8">
        <v>2150.36</v>
      </c>
      <c r="G21" s="8">
        <v>2134.22</v>
      </c>
      <c r="H21" s="8">
        <v>2168.99</v>
      </c>
      <c r="I21" s="8">
        <v>2136.66</v>
      </c>
      <c r="J21" s="8">
        <v>2148.65</v>
      </c>
      <c r="K21" s="8">
        <v>2168.68</v>
      </c>
      <c r="L21" s="3">
        <v>2176.28</v>
      </c>
      <c r="M21" s="1"/>
      <c r="N21" s="7">
        <f t="shared" si="1"/>
        <v>2153.007273</v>
      </c>
      <c r="O21" s="7">
        <f t="shared" si="2"/>
        <v>14.44967342</v>
      </c>
      <c r="P21" s="3">
        <f t="shared" si="3"/>
        <v>0.6711390899</v>
      </c>
    </row>
    <row r="22" ht="15.75" customHeight="1">
      <c r="A22" s="5" t="s">
        <v>13</v>
      </c>
      <c r="B22" s="8">
        <v>4557.27</v>
      </c>
      <c r="C22" s="8">
        <v>4514.81</v>
      </c>
      <c r="D22" s="8">
        <v>4537.24</v>
      </c>
      <c r="E22" s="8">
        <v>4539.7</v>
      </c>
      <c r="F22" s="8">
        <v>4537.27</v>
      </c>
      <c r="G22" s="8">
        <v>4518.66</v>
      </c>
      <c r="H22" s="8">
        <v>4515.79</v>
      </c>
      <c r="I22" s="8">
        <v>4527.61</v>
      </c>
      <c r="J22" s="8">
        <v>4525.85</v>
      </c>
      <c r="K22" s="8">
        <v>4589.19</v>
      </c>
      <c r="L22" s="3">
        <v>4587.13</v>
      </c>
      <c r="M22" s="1"/>
      <c r="N22" s="7">
        <f t="shared" si="1"/>
        <v>4540.956364</v>
      </c>
      <c r="O22" s="7">
        <f t="shared" si="2"/>
        <v>26.4083999</v>
      </c>
      <c r="P22" s="3">
        <f t="shared" si="3"/>
        <v>0.58156031</v>
      </c>
    </row>
    <row r="23" ht="15.75" customHeight="1">
      <c r="A23" s="5" t="s">
        <v>14</v>
      </c>
      <c r="B23" s="8">
        <v>8331.09</v>
      </c>
      <c r="C23" s="8">
        <v>8348.29</v>
      </c>
      <c r="D23" s="8">
        <v>8351.99</v>
      </c>
      <c r="E23" s="8">
        <v>8343.37</v>
      </c>
      <c r="F23" s="8">
        <v>8360.41</v>
      </c>
      <c r="G23" s="8">
        <v>8315.65</v>
      </c>
      <c r="H23" s="8">
        <v>8314.46</v>
      </c>
      <c r="I23" s="8">
        <v>8324.99</v>
      </c>
      <c r="J23" s="8">
        <v>8340.72</v>
      </c>
      <c r="K23" s="8">
        <v>8393.72</v>
      </c>
      <c r="L23" s="3">
        <v>8392.06</v>
      </c>
      <c r="M23" s="1"/>
      <c r="N23" s="7">
        <f t="shared" si="1"/>
        <v>8346.977273</v>
      </c>
      <c r="O23" s="7">
        <f t="shared" si="2"/>
        <v>26.92843519</v>
      </c>
      <c r="P23" s="3">
        <f t="shared" si="3"/>
        <v>0.3226130168</v>
      </c>
    </row>
    <row r="24" ht="15.75" customHeight="1">
      <c r="A24" s="5" t="s">
        <v>15</v>
      </c>
      <c r="B24" s="8">
        <v>16164.44</v>
      </c>
      <c r="C24" s="8">
        <v>16157.52</v>
      </c>
      <c r="D24" s="8">
        <v>16145.99</v>
      </c>
      <c r="E24" s="8">
        <v>16191.48</v>
      </c>
      <c r="F24" s="8">
        <v>16240.3</v>
      </c>
      <c r="G24" s="8">
        <v>16170.48</v>
      </c>
      <c r="H24" s="8">
        <v>16145.17</v>
      </c>
      <c r="I24" s="8">
        <v>16154.79</v>
      </c>
      <c r="J24" s="8">
        <v>16179.93</v>
      </c>
      <c r="K24" s="8">
        <v>16324.95</v>
      </c>
      <c r="L24" s="3">
        <v>16303.68</v>
      </c>
      <c r="M24" s="1"/>
      <c r="N24" s="7">
        <f t="shared" si="1"/>
        <v>16198.06636</v>
      </c>
      <c r="O24" s="7">
        <f t="shared" si="2"/>
        <v>63.50452681</v>
      </c>
      <c r="P24" s="3">
        <f t="shared" si="3"/>
        <v>0.3920500471</v>
      </c>
    </row>
    <row r="25" ht="15.75" customHeight="1">
      <c r="A25" s="5" t="s">
        <v>16</v>
      </c>
      <c r="B25" s="8">
        <v>31804.2</v>
      </c>
      <c r="C25" s="8">
        <v>31872.88</v>
      </c>
      <c r="D25" s="8">
        <v>31761.99</v>
      </c>
      <c r="E25" s="8">
        <v>31800.37</v>
      </c>
      <c r="F25" s="8">
        <v>31856.21</v>
      </c>
      <c r="G25" s="8">
        <v>31832.41</v>
      </c>
      <c r="H25" s="8">
        <v>31794.58</v>
      </c>
      <c r="I25" s="8">
        <v>31818.62</v>
      </c>
      <c r="J25" s="8">
        <v>31840.3</v>
      </c>
      <c r="K25" s="8">
        <v>32042.41</v>
      </c>
      <c r="L25" s="3">
        <v>32045.78</v>
      </c>
      <c r="M25" s="1"/>
      <c r="N25" s="7">
        <f t="shared" si="1"/>
        <v>31860.88636</v>
      </c>
      <c r="O25" s="7">
        <f t="shared" si="2"/>
        <v>95.59076778</v>
      </c>
      <c r="P25" s="3">
        <f t="shared" si="3"/>
        <v>0.3000254503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2">
        <v>5.0</v>
      </c>
      <c r="G31" s="3">
        <v>6.0</v>
      </c>
      <c r="H31" s="3">
        <v>7.0</v>
      </c>
      <c r="I31" s="2">
        <v>8.0</v>
      </c>
      <c r="J31" s="2">
        <v>9.0</v>
      </c>
      <c r="K31" s="3">
        <v>10.0</v>
      </c>
      <c r="L31" s="3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106.8</v>
      </c>
      <c r="C33" s="8">
        <v>106.85</v>
      </c>
      <c r="D33" s="8">
        <v>107.17</v>
      </c>
      <c r="E33" s="8">
        <v>107.12</v>
      </c>
      <c r="F33" s="8">
        <v>106.79</v>
      </c>
      <c r="G33" s="8">
        <v>106.43</v>
      </c>
      <c r="H33" s="8">
        <v>107.17</v>
      </c>
      <c r="I33" s="8">
        <v>106.96</v>
      </c>
      <c r="J33" s="8">
        <v>107.1</v>
      </c>
      <c r="K33" s="8">
        <v>106.99</v>
      </c>
      <c r="L33" s="3">
        <v>106.93</v>
      </c>
      <c r="M33" s="1"/>
      <c r="N33" s="7">
        <f t="shared" ref="N33:N53" si="4">AVERAGE(B33:L33)</f>
        <v>106.9372727</v>
      </c>
      <c r="O33" s="7">
        <f t="shared" ref="O33:O53" si="5">STDEV(B33:L33)</f>
        <v>0.2184074591</v>
      </c>
      <c r="P33" s="3">
        <f t="shared" ref="P33:P53" si="6">O33/N33*100</f>
        <v>0.2042388528</v>
      </c>
    </row>
    <row r="34" ht="15.75" customHeight="1">
      <c r="A34" s="5">
        <v>2.0</v>
      </c>
      <c r="B34" s="8">
        <v>103.38</v>
      </c>
      <c r="C34" s="8">
        <v>103.67</v>
      </c>
      <c r="D34" s="8">
        <v>104.79</v>
      </c>
      <c r="E34" s="8">
        <v>104.43</v>
      </c>
      <c r="F34" s="8">
        <v>103.93</v>
      </c>
      <c r="G34" s="8">
        <v>104.04</v>
      </c>
      <c r="H34" s="8">
        <v>104.63</v>
      </c>
      <c r="I34" s="8">
        <v>104.85</v>
      </c>
      <c r="J34" s="8">
        <v>104.67</v>
      </c>
      <c r="K34" s="8">
        <v>103.18</v>
      </c>
      <c r="L34" s="3">
        <v>104.88</v>
      </c>
      <c r="M34" s="1"/>
      <c r="N34" s="7">
        <f t="shared" si="4"/>
        <v>104.2227273</v>
      </c>
      <c r="O34" s="7">
        <f t="shared" si="5"/>
        <v>0.6146721225</v>
      </c>
      <c r="P34" s="3">
        <f t="shared" si="6"/>
        <v>0.5897678353</v>
      </c>
    </row>
    <row r="35" ht="15.75" customHeight="1">
      <c r="A35" s="5">
        <v>4.0</v>
      </c>
      <c r="B35" s="8">
        <v>102.15</v>
      </c>
      <c r="C35" s="8">
        <v>100.0</v>
      </c>
      <c r="D35" s="8">
        <v>102.35</v>
      </c>
      <c r="E35" s="8">
        <v>102.94</v>
      </c>
      <c r="F35" s="8">
        <v>102.46</v>
      </c>
      <c r="G35" s="8">
        <v>101.85</v>
      </c>
      <c r="H35" s="8">
        <v>103.02</v>
      </c>
      <c r="I35" s="8">
        <v>102.34</v>
      </c>
      <c r="J35" s="8">
        <v>104.61</v>
      </c>
      <c r="K35" s="8">
        <v>100.42</v>
      </c>
      <c r="L35" s="3">
        <v>101.93</v>
      </c>
      <c r="M35" s="1"/>
      <c r="N35" s="7">
        <f t="shared" si="4"/>
        <v>102.1881818</v>
      </c>
      <c r="O35" s="7">
        <f t="shared" si="5"/>
        <v>1.238651026</v>
      </c>
      <c r="P35" s="3">
        <f t="shared" si="6"/>
        <v>1.212127473</v>
      </c>
    </row>
    <row r="36" ht="15.75" customHeight="1">
      <c r="A36" s="5">
        <v>8.0</v>
      </c>
      <c r="B36" s="8">
        <v>101.42</v>
      </c>
      <c r="C36" s="8">
        <v>101.21</v>
      </c>
      <c r="D36" s="8">
        <v>101.46</v>
      </c>
      <c r="E36" s="8">
        <v>101.15</v>
      </c>
      <c r="F36" s="8">
        <v>101.09</v>
      </c>
      <c r="G36" s="8">
        <v>101.09</v>
      </c>
      <c r="H36" s="8">
        <v>101.55</v>
      </c>
      <c r="I36" s="8">
        <v>101.11</v>
      </c>
      <c r="J36" s="8">
        <v>101.68</v>
      </c>
      <c r="K36" s="8">
        <v>101.1</v>
      </c>
      <c r="L36" s="3">
        <v>101.31</v>
      </c>
      <c r="M36" s="1"/>
      <c r="N36" s="7">
        <f t="shared" si="4"/>
        <v>101.2881818</v>
      </c>
      <c r="O36" s="7">
        <f t="shared" si="5"/>
        <v>0.2098484301</v>
      </c>
      <c r="P36" s="3">
        <f t="shared" si="6"/>
        <v>0.2071795805</v>
      </c>
    </row>
    <row r="37" ht="15.75" customHeight="1">
      <c r="A37" s="5">
        <v>16.0</v>
      </c>
      <c r="B37" s="8">
        <v>127.65</v>
      </c>
      <c r="C37" s="8">
        <v>128.5</v>
      </c>
      <c r="D37" s="8">
        <v>127.96</v>
      </c>
      <c r="E37" s="8">
        <v>129.65</v>
      </c>
      <c r="F37" s="8">
        <v>127.97</v>
      </c>
      <c r="G37" s="8">
        <v>128.24</v>
      </c>
      <c r="H37" s="8">
        <v>128.9</v>
      </c>
      <c r="I37" s="8">
        <v>128.08</v>
      </c>
      <c r="J37" s="8">
        <v>128.51</v>
      </c>
      <c r="K37" s="8">
        <v>128.12</v>
      </c>
      <c r="L37" s="3">
        <v>127.92</v>
      </c>
      <c r="M37" s="1"/>
      <c r="N37" s="7">
        <f t="shared" si="4"/>
        <v>128.3181818</v>
      </c>
      <c r="O37" s="7">
        <f t="shared" si="5"/>
        <v>0.5602466989</v>
      </c>
      <c r="P37" s="3">
        <f t="shared" si="6"/>
        <v>0.4366074168</v>
      </c>
    </row>
    <row r="38" ht="15.75" customHeight="1">
      <c r="A38" s="5">
        <v>32.0</v>
      </c>
      <c r="B38" s="8">
        <v>129.21</v>
      </c>
      <c r="C38" s="8">
        <v>130.35</v>
      </c>
      <c r="D38" s="8">
        <v>128.82</v>
      </c>
      <c r="E38" s="8">
        <v>132.45</v>
      </c>
      <c r="F38" s="8">
        <v>130.47</v>
      </c>
      <c r="G38" s="8">
        <v>131.77</v>
      </c>
      <c r="H38" s="8">
        <v>129.87</v>
      </c>
      <c r="I38" s="8">
        <v>130.23</v>
      </c>
      <c r="J38" s="8">
        <v>132.64</v>
      </c>
      <c r="K38" s="8">
        <v>130.2</v>
      </c>
      <c r="L38" s="3">
        <v>130.8</v>
      </c>
      <c r="M38" s="1"/>
      <c r="N38" s="7">
        <f t="shared" si="4"/>
        <v>130.6190909</v>
      </c>
      <c r="O38" s="7">
        <f t="shared" si="5"/>
        <v>1.224691427</v>
      </c>
      <c r="P38" s="3">
        <f t="shared" si="6"/>
        <v>0.9376052293</v>
      </c>
    </row>
    <row r="39" ht="15.75" customHeight="1">
      <c r="A39" s="5">
        <v>64.0</v>
      </c>
      <c r="B39" s="8">
        <v>136.28</v>
      </c>
      <c r="C39" s="8">
        <v>136.99</v>
      </c>
      <c r="D39" s="8">
        <v>136.4</v>
      </c>
      <c r="E39" s="8">
        <v>138.15</v>
      </c>
      <c r="F39" s="8">
        <v>136.76</v>
      </c>
      <c r="G39" s="8">
        <v>137.04</v>
      </c>
      <c r="H39" s="8">
        <v>137.04</v>
      </c>
      <c r="I39" s="8">
        <v>137.15</v>
      </c>
      <c r="J39" s="8">
        <v>137.28</v>
      </c>
      <c r="K39" s="8">
        <v>137.03</v>
      </c>
      <c r="L39" s="3">
        <v>136.55</v>
      </c>
      <c r="M39" s="1"/>
      <c r="N39" s="7">
        <f t="shared" si="4"/>
        <v>136.97</v>
      </c>
      <c r="O39" s="7">
        <f t="shared" si="5"/>
        <v>0.5055887657</v>
      </c>
      <c r="P39" s="3">
        <f t="shared" si="6"/>
        <v>0.3691237247</v>
      </c>
    </row>
    <row r="40" ht="15.75" customHeight="1">
      <c r="A40" s="5">
        <v>128.0</v>
      </c>
      <c r="B40" s="8">
        <v>150.07</v>
      </c>
      <c r="C40" s="8">
        <v>151.09</v>
      </c>
      <c r="D40" s="8">
        <v>149.98</v>
      </c>
      <c r="E40" s="8">
        <v>152.22</v>
      </c>
      <c r="F40" s="8">
        <v>150.62</v>
      </c>
      <c r="G40" s="8">
        <v>150.58</v>
      </c>
      <c r="H40" s="8">
        <v>150.76</v>
      </c>
      <c r="I40" s="8">
        <v>150.95</v>
      </c>
      <c r="J40" s="8">
        <v>150.81</v>
      </c>
      <c r="K40" s="8">
        <v>150.84</v>
      </c>
      <c r="L40" s="3">
        <v>149.92</v>
      </c>
      <c r="M40" s="1"/>
      <c r="N40" s="7">
        <f t="shared" si="4"/>
        <v>150.7127273</v>
      </c>
      <c r="O40" s="7">
        <f t="shared" si="5"/>
        <v>0.6405480608</v>
      </c>
      <c r="P40" s="3">
        <f t="shared" si="6"/>
        <v>0.4250125868</v>
      </c>
    </row>
    <row r="41" ht="15.75" customHeight="1">
      <c r="A41" s="5">
        <v>256.0</v>
      </c>
      <c r="B41" s="8">
        <v>171.87</v>
      </c>
      <c r="C41" s="8">
        <v>173.47</v>
      </c>
      <c r="D41" s="8">
        <v>172.26</v>
      </c>
      <c r="E41" s="8">
        <v>175.1</v>
      </c>
      <c r="F41" s="8">
        <v>173.64</v>
      </c>
      <c r="G41" s="8">
        <v>173.03</v>
      </c>
      <c r="H41" s="8">
        <v>173.27</v>
      </c>
      <c r="I41" s="8">
        <v>173.23</v>
      </c>
      <c r="J41" s="8">
        <v>172.75</v>
      </c>
      <c r="K41" s="8">
        <v>173.04</v>
      </c>
      <c r="L41" s="3">
        <v>171.72</v>
      </c>
      <c r="M41" s="1"/>
      <c r="N41" s="7">
        <f t="shared" si="4"/>
        <v>173.0345455</v>
      </c>
      <c r="O41" s="7">
        <f t="shared" si="5"/>
        <v>0.9317227446</v>
      </c>
      <c r="P41" s="3">
        <f t="shared" si="6"/>
        <v>0.5384605381</v>
      </c>
    </row>
    <row r="42" ht="15.75" customHeight="1">
      <c r="A42" s="5">
        <v>512.0</v>
      </c>
      <c r="B42" s="8">
        <v>234.38</v>
      </c>
      <c r="C42" s="8">
        <v>237.71</v>
      </c>
      <c r="D42" s="8">
        <v>234.4</v>
      </c>
      <c r="E42" s="8">
        <v>238.05</v>
      </c>
      <c r="F42" s="8">
        <v>234.61</v>
      </c>
      <c r="G42" s="8">
        <v>232.65</v>
      </c>
      <c r="H42" s="8">
        <v>233.7</v>
      </c>
      <c r="I42" s="8">
        <v>233.49</v>
      </c>
      <c r="J42" s="8">
        <v>233.7</v>
      </c>
      <c r="K42" s="8">
        <v>235.06</v>
      </c>
      <c r="L42" s="3">
        <v>231.02</v>
      </c>
      <c r="M42" s="1"/>
      <c r="N42" s="7">
        <f t="shared" si="4"/>
        <v>234.4336364</v>
      </c>
      <c r="O42" s="7">
        <f t="shared" si="5"/>
        <v>2.025864125</v>
      </c>
      <c r="P42" s="3">
        <f t="shared" si="6"/>
        <v>0.8641524983</v>
      </c>
    </row>
    <row r="43" ht="15.75" customHeight="1">
      <c r="A43" s="5" t="s">
        <v>6</v>
      </c>
      <c r="B43" s="8">
        <v>129.3</v>
      </c>
      <c r="C43" s="8">
        <v>129.01</v>
      </c>
      <c r="D43" s="8">
        <v>128.71</v>
      </c>
      <c r="E43" s="8">
        <v>128.65</v>
      </c>
      <c r="F43" s="8">
        <v>127.77</v>
      </c>
      <c r="G43" s="8">
        <v>127.54</v>
      </c>
      <c r="H43" s="8">
        <v>127.94</v>
      </c>
      <c r="I43" s="8">
        <v>128.94</v>
      </c>
      <c r="J43" s="8">
        <v>128.04</v>
      </c>
      <c r="K43" s="8">
        <v>128.73</v>
      </c>
      <c r="L43" s="3">
        <v>128.18</v>
      </c>
      <c r="M43" s="1"/>
      <c r="N43" s="7">
        <f t="shared" si="4"/>
        <v>128.4372727</v>
      </c>
      <c r="O43" s="7">
        <f t="shared" si="5"/>
        <v>0.5702646913</v>
      </c>
      <c r="P43" s="3">
        <f t="shared" si="6"/>
        <v>0.4440024918</v>
      </c>
    </row>
    <row r="44" ht="15.75" customHeight="1">
      <c r="A44" s="5" t="s">
        <v>7</v>
      </c>
      <c r="B44" s="8">
        <v>155.69</v>
      </c>
      <c r="C44" s="8">
        <v>155.08</v>
      </c>
      <c r="D44" s="8">
        <v>155.02</v>
      </c>
      <c r="E44" s="8">
        <v>155.4</v>
      </c>
      <c r="F44" s="8">
        <v>154.25</v>
      </c>
      <c r="G44" s="8">
        <v>154.52</v>
      </c>
      <c r="H44" s="8">
        <v>157.23</v>
      </c>
      <c r="I44" s="8">
        <v>155.52</v>
      </c>
      <c r="J44" s="8">
        <v>154.52</v>
      </c>
      <c r="K44" s="8">
        <v>155.21</v>
      </c>
      <c r="L44" s="3">
        <v>154.64</v>
      </c>
      <c r="M44" s="1"/>
      <c r="N44" s="7">
        <f t="shared" si="4"/>
        <v>155.1890909</v>
      </c>
      <c r="O44" s="7">
        <f t="shared" si="5"/>
        <v>0.8179175331</v>
      </c>
      <c r="P44" s="3">
        <f t="shared" si="6"/>
        <v>0.5270457661</v>
      </c>
    </row>
    <row r="45" ht="15.75" customHeight="1">
      <c r="A45" s="5" t="s">
        <v>8</v>
      </c>
      <c r="B45" s="8">
        <v>204.66</v>
      </c>
      <c r="C45" s="8">
        <v>204.1</v>
      </c>
      <c r="D45" s="8">
        <v>203.49</v>
      </c>
      <c r="E45" s="8">
        <v>204.32</v>
      </c>
      <c r="F45" s="8">
        <v>203.41</v>
      </c>
      <c r="G45" s="8">
        <v>204.28</v>
      </c>
      <c r="H45" s="8">
        <v>204.29</v>
      </c>
      <c r="I45" s="8">
        <v>204.79</v>
      </c>
      <c r="J45" s="8">
        <v>203.58</v>
      </c>
      <c r="K45" s="8">
        <v>204.09</v>
      </c>
      <c r="L45" s="3">
        <v>203.28</v>
      </c>
      <c r="M45" s="1"/>
      <c r="N45" s="7">
        <f t="shared" si="4"/>
        <v>204.0263636</v>
      </c>
      <c r="O45" s="7">
        <f t="shared" si="5"/>
        <v>0.5136199515</v>
      </c>
      <c r="P45" s="3">
        <f t="shared" si="6"/>
        <v>0.2517419525</v>
      </c>
    </row>
    <row r="46" ht="15.75" customHeight="1">
      <c r="A46" s="5" t="s">
        <v>9</v>
      </c>
      <c r="B46" s="8">
        <v>321.97</v>
      </c>
      <c r="C46" s="8">
        <v>323.29</v>
      </c>
      <c r="D46" s="8">
        <v>323.22</v>
      </c>
      <c r="E46" s="8">
        <v>321.94</v>
      </c>
      <c r="F46" s="8">
        <v>321.95</v>
      </c>
      <c r="G46" s="8">
        <v>321.19</v>
      </c>
      <c r="H46" s="8">
        <v>322.03</v>
      </c>
      <c r="I46" s="8">
        <v>322.68</v>
      </c>
      <c r="J46" s="8">
        <v>323.12</v>
      </c>
      <c r="K46" s="8">
        <v>323.27</v>
      </c>
      <c r="L46" s="3">
        <v>321.6</v>
      </c>
      <c r="M46" s="1"/>
      <c r="N46" s="7">
        <f t="shared" si="4"/>
        <v>322.3872727</v>
      </c>
      <c r="O46" s="7">
        <f t="shared" si="5"/>
        <v>0.7520916288</v>
      </c>
      <c r="P46" s="3">
        <f t="shared" si="6"/>
        <v>0.2332882506</v>
      </c>
    </row>
    <row r="47" ht="15.75" customHeight="1">
      <c r="A47" s="5" t="s">
        <v>10</v>
      </c>
      <c r="B47" s="8">
        <v>935.24</v>
      </c>
      <c r="C47" s="8">
        <v>935.9</v>
      </c>
      <c r="D47" s="8">
        <v>938.27</v>
      </c>
      <c r="E47" s="8">
        <v>934.94</v>
      </c>
      <c r="F47" s="8">
        <v>931.56</v>
      </c>
      <c r="G47" s="8">
        <v>935.05</v>
      </c>
      <c r="H47" s="8">
        <v>933.12</v>
      </c>
      <c r="I47" s="8">
        <v>949.49</v>
      </c>
      <c r="J47" s="8">
        <v>935.74</v>
      </c>
      <c r="K47" s="8">
        <v>934.46</v>
      </c>
      <c r="L47" s="3">
        <v>932.8</v>
      </c>
      <c r="M47" s="1"/>
      <c r="N47" s="7">
        <f t="shared" si="4"/>
        <v>936.0518182</v>
      </c>
      <c r="O47" s="7">
        <f t="shared" si="5"/>
        <v>4.800045454</v>
      </c>
      <c r="P47" s="3">
        <f t="shared" si="6"/>
        <v>0.5127969799</v>
      </c>
    </row>
    <row r="48" ht="15.75" customHeight="1">
      <c r="A48" s="5" t="s">
        <v>11</v>
      </c>
      <c r="B48" s="8">
        <v>1583.51</v>
      </c>
      <c r="C48" s="8">
        <v>1584.1</v>
      </c>
      <c r="D48" s="8">
        <v>1589.51</v>
      </c>
      <c r="E48" s="8">
        <v>1583.9</v>
      </c>
      <c r="F48" s="8">
        <v>1577.19</v>
      </c>
      <c r="G48" s="8">
        <v>1595.41</v>
      </c>
      <c r="H48" s="8">
        <v>1580.09</v>
      </c>
      <c r="I48" s="8">
        <v>1596.11</v>
      </c>
      <c r="J48" s="8">
        <v>1586.77</v>
      </c>
      <c r="K48" s="8">
        <v>1584.09</v>
      </c>
      <c r="L48" s="3">
        <v>1580.36</v>
      </c>
      <c r="M48" s="1"/>
      <c r="N48" s="7">
        <f t="shared" si="4"/>
        <v>1585.549091</v>
      </c>
      <c r="O48" s="7">
        <f t="shared" si="5"/>
        <v>6.030412017</v>
      </c>
      <c r="P48" s="3">
        <f t="shared" si="6"/>
        <v>0.3803358755</v>
      </c>
    </row>
    <row r="49" ht="15.75" customHeight="1">
      <c r="A49" s="5" t="s">
        <v>12</v>
      </c>
      <c r="B49" s="8">
        <v>3457.67</v>
      </c>
      <c r="C49" s="8">
        <v>3558.37</v>
      </c>
      <c r="D49" s="8">
        <v>3541.91</v>
      </c>
      <c r="E49" s="8">
        <v>3508.89</v>
      </c>
      <c r="F49" s="8">
        <v>3531.79</v>
      </c>
      <c r="G49" s="8">
        <v>3513.11</v>
      </c>
      <c r="H49" s="8">
        <v>3532.33</v>
      </c>
      <c r="I49" s="8">
        <v>3485.6</v>
      </c>
      <c r="J49" s="8">
        <v>3527.6</v>
      </c>
      <c r="K49" s="8">
        <v>3481.22</v>
      </c>
      <c r="L49" s="3">
        <v>3519.9</v>
      </c>
      <c r="M49" s="1"/>
      <c r="N49" s="7">
        <f t="shared" si="4"/>
        <v>3514.399091</v>
      </c>
      <c r="O49" s="7">
        <f t="shared" si="5"/>
        <v>29.4944359</v>
      </c>
      <c r="P49" s="3">
        <f t="shared" si="6"/>
        <v>0.8392454908</v>
      </c>
    </row>
    <row r="50" ht="15.75" customHeight="1">
      <c r="A50" s="5" t="s">
        <v>13</v>
      </c>
      <c r="B50" s="8">
        <v>6400.5</v>
      </c>
      <c r="C50" s="8">
        <v>6415.21</v>
      </c>
      <c r="D50" s="8">
        <v>6392.6</v>
      </c>
      <c r="E50" s="8">
        <v>6392.28</v>
      </c>
      <c r="F50" s="8">
        <v>6406.26</v>
      </c>
      <c r="G50" s="8">
        <v>6386.83</v>
      </c>
      <c r="H50" s="8">
        <v>6394.25</v>
      </c>
      <c r="I50" s="8">
        <v>6400.76</v>
      </c>
      <c r="J50" s="8">
        <v>6392.55</v>
      </c>
      <c r="K50" s="8">
        <v>6393.61</v>
      </c>
      <c r="L50" s="3">
        <v>6374.78</v>
      </c>
      <c r="M50" s="1"/>
      <c r="N50" s="7">
        <f t="shared" si="4"/>
        <v>6395.420909</v>
      </c>
      <c r="O50" s="7">
        <f t="shared" si="5"/>
        <v>10.45927001</v>
      </c>
      <c r="P50" s="3">
        <f t="shared" si="6"/>
        <v>0.1635431062</v>
      </c>
    </row>
    <row r="51" ht="15.75" customHeight="1">
      <c r="A51" s="5" t="s">
        <v>14</v>
      </c>
      <c r="B51" s="8">
        <v>11620.5</v>
      </c>
      <c r="C51" s="8">
        <v>11625.96</v>
      </c>
      <c r="D51" s="8">
        <v>11579.52</v>
      </c>
      <c r="E51" s="8">
        <v>11596.49</v>
      </c>
      <c r="F51" s="8">
        <v>11568.33</v>
      </c>
      <c r="G51" s="8">
        <v>11555.59</v>
      </c>
      <c r="H51" s="8">
        <v>11585.94</v>
      </c>
      <c r="I51" s="8">
        <v>11609.18</v>
      </c>
      <c r="J51" s="8">
        <v>11583.19</v>
      </c>
      <c r="K51" s="8">
        <v>11573.0</v>
      </c>
      <c r="L51" s="3">
        <v>11565.77</v>
      </c>
      <c r="M51" s="1"/>
      <c r="N51" s="7">
        <f t="shared" si="4"/>
        <v>11587.58818</v>
      </c>
      <c r="O51" s="7">
        <f t="shared" si="5"/>
        <v>22.96039757</v>
      </c>
      <c r="P51" s="3">
        <f t="shared" si="6"/>
        <v>0.1981464754</v>
      </c>
    </row>
    <row r="52" ht="15.75" customHeight="1">
      <c r="A52" s="5" t="s">
        <v>15</v>
      </c>
      <c r="B52" s="8">
        <v>22214.57</v>
      </c>
      <c r="C52" s="8">
        <v>22265.85</v>
      </c>
      <c r="D52" s="8">
        <v>22246.36</v>
      </c>
      <c r="E52" s="8">
        <v>22237.97</v>
      </c>
      <c r="F52" s="8">
        <v>22177.2</v>
      </c>
      <c r="G52" s="8">
        <v>22184.76</v>
      </c>
      <c r="H52" s="8">
        <v>22223.71</v>
      </c>
      <c r="I52" s="8">
        <v>22294.19</v>
      </c>
      <c r="J52" s="8">
        <v>22280.83</v>
      </c>
      <c r="K52" s="8">
        <v>22189.99</v>
      </c>
      <c r="L52" s="3">
        <v>22279.67</v>
      </c>
      <c r="M52" s="1"/>
      <c r="N52" s="7">
        <f t="shared" si="4"/>
        <v>22235.91818</v>
      </c>
      <c r="O52" s="7">
        <f t="shared" si="5"/>
        <v>41.37054503</v>
      </c>
      <c r="P52" s="3">
        <f t="shared" si="6"/>
        <v>0.1860527849</v>
      </c>
    </row>
    <row r="53" ht="15.75" customHeight="1">
      <c r="A53" s="5" t="s">
        <v>16</v>
      </c>
      <c r="B53" s="8">
        <v>43415.35</v>
      </c>
      <c r="C53" s="8">
        <v>43473.79</v>
      </c>
      <c r="D53" s="8">
        <v>43428.43</v>
      </c>
      <c r="E53" s="8">
        <v>43458.88</v>
      </c>
      <c r="F53" s="8">
        <v>43475.16</v>
      </c>
      <c r="G53" s="8">
        <v>43531.68</v>
      </c>
      <c r="H53" s="8">
        <v>43377.11</v>
      </c>
      <c r="I53" s="8">
        <v>43542.75</v>
      </c>
      <c r="J53" s="8">
        <v>43517.34</v>
      </c>
      <c r="K53" s="8">
        <v>43337.81</v>
      </c>
      <c r="L53" s="3">
        <v>43385.19</v>
      </c>
      <c r="M53" s="1"/>
      <c r="N53" s="7">
        <f t="shared" si="4"/>
        <v>43449.40818</v>
      </c>
      <c r="O53" s="7">
        <f t="shared" si="5"/>
        <v>66.96911494</v>
      </c>
      <c r="P53" s="3">
        <f t="shared" si="6"/>
        <v>0.1541312477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2">
        <v>5.0</v>
      </c>
      <c r="G59" s="3">
        <v>6.0</v>
      </c>
      <c r="H59" s="3">
        <v>7.0</v>
      </c>
      <c r="I59" s="2">
        <v>8.0</v>
      </c>
      <c r="J59" s="2">
        <v>9.0</v>
      </c>
      <c r="K59" s="3">
        <v>10.0</v>
      </c>
      <c r="L59" s="3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38.33</v>
      </c>
      <c r="C61" s="8">
        <v>37.92</v>
      </c>
      <c r="D61" s="8">
        <v>40.02</v>
      </c>
      <c r="E61" s="8">
        <v>39.31</v>
      </c>
      <c r="F61" s="8">
        <v>38.83</v>
      </c>
      <c r="G61" s="8">
        <v>39.72</v>
      </c>
      <c r="H61" s="8">
        <v>38.07</v>
      </c>
      <c r="I61" s="8">
        <v>39.54</v>
      </c>
      <c r="J61" s="8">
        <v>40.16</v>
      </c>
      <c r="K61" s="8">
        <v>38.05</v>
      </c>
      <c r="L61" s="3">
        <v>38.2</v>
      </c>
      <c r="M61" s="1"/>
      <c r="N61" s="7">
        <f t="shared" ref="N61:N81" si="7">AVERAGE(B61:L61)</f>
        <v>38.92272727</v>
      </c>
      <c r="O61" s="7">
        <f t="shared" ref="O61:O81" si="8">STDEV(B61:L61)</f>
        <v>0.8531130161</v>
      </c>
      <c r="P61" s="3">
        <f t="shared" ref="P61:P81" si="9">O61/N61*100</f>
        <v>2.191812023</v>
      </c>
    </row>
    <row r="62" ht="15.75" customHeight="1">
      <c r="A62" s="5">
        <v>2.0</v>
      </c>
      <c r="B62" s="8">
        <v>54.14</v>
      </c>
      <c r="C62" s="8">
        <v>52.89</v>
      </c>
      <c r="D62" s="8">
        <v>55.93</v>
      </c>
      <c r="E62" s="8">
        <v>54.19</v>
      </c>
      <c r="F62" s="8">
        <v>53.17</v>
      </c>
      <c r="G62" s="8">
        <v>55.69</v>
      </c>
      <c r="H62" s="8">
        <v>53.91</v>
      </c>
      <c r="I62" s="8">
        <v>54.74</v>
      </c>
      <c r="J62" s="8">
        <v>54.72</v>
      </c>
      <c r="K62" s="8">
        <v>53.77</v>
      </c>
      <c r="L62" s="3">
        <v>53.05</v>
      </c>
      <c r="M62" s="1"/>
      <c r="N62" s="7">
        <f t="shared" si="7"/>
        <v>54.2</v>
      </c>
      <c r="O62" s="7">
        <f t="shared" si="8"/>
        <v>1.007333113</v>
      </c>
      <c r="P62" s="3">
        <f t="shared" si="9"/>
        <v>1.858548178</v>
      </c>
    </row>
    <row r="63" ht="15.75" customHeight="1">
      <c r="A63" s="5">
        <v>4.0</v>
      </c>
      <c r="B63" s="8">
        <v>54.3</v>
      </c>
      <c r="C63" s="8">
        <v>52.39</v>
      </c>
      <c r="D63" s="8">
        <v>56.04</v>
      </c>
      <c r="E63" s="8">
        <v>53.79</v>
      </c>
      <c r="F63" s="8">
        <v>52.97</v>
      </c>
      <c r="G63" s="8">
        <v>55.49</v>
      </c>
      <c r="H63" s="8">
        <v>53.59</v>
      </c>
      <c r="I63" s="8">
        <v>54.39</v>
      </c>
      <c r="J63" s="8">
        <v>53.98</v>
      </c>
      <c r="K63" s="8">
        <v>53.28</v>
      </c>
      <c r="L63" s="3">
        <v>52.32</v>
      </c>
      <c r="M63" s="1"/>
      <c r="N63" s="7">
        <f t="shared" si="7"/>
        <v>53.86727273</v>
      </c>
      <c r="O63" s="7">
        <f t="shared" si="8"/>
        <v>1.167750752</v>
      </c>
      <c r="P63" s="3">
        <f t="shared" si="9"/>
        <v>2.167829728</v>
      </c>
    </row>
    <row r="64" ht="15.75" customHeight="1">
      <c r="A64" s="5">
        <v>8.0</v>
      </c>
      <c r="B64" s="8">
        <v>54.75</v>
      </c>
      <c r="C64" s="8">
        <v>52.53</v>
      </c>
      <c r="D64" s="8">
        <v>56.22</v>
      </c>
      <c r="E64" s="8">
        <v>54.41</v>
      </c>
      <c r="F64" s="8">
        <v>54.05</v>
      </c>
      <c r="G64" s="8">
        <v>55.99</v>
      </c>
      <c r="H64" s="8">
        <v>54.43</v>
      </c>
      <c r="I64" s="8">
        <v>55.02</v>
      </c>
      <c r="J64" s="8">
        <v>54.73</v>
      </c>
      <c r="K64" s="8">
        <v>53.71</v>
      </c>
      <c r="L64" s="3">
        <v>52.7</v>
      </c>
      <c r="M64" s="1"/>
      <c r="N64" s="7">
        <f t="shared" si="7"/>
        <v>54.41272727</v>
      </c>
      <c r="O64" s="7">
        <f t="shared" si="8"/>
        <v>1.159354052</v>
      </c>
      <c r="P64" s="3">
        <f t="shared" si="9"/>
        <v>2.130667052</v>
      </c>
    </row>
    <row r="65" ht="15.75" customHeight="1">
      <c r="A65" s="5">
        <v>16.0</v>
      </c>
      <c r="B65" s="8">
        <v>36.4</v>
      </c>
      <c r="C65" s="8">
        <v>35.59</v>
      </c>
      <c r="D65" s="8">
        <v>37.6</v>
      </c>
      <c r="E65" s="8">
        <v>36.83</v>
      </c>
      <c r="F65" s="8">
        <v>36.6</v>
      </c>
      <c r="G65" s="8">
        <v>37.26</v>
      </c>
      <c r="H65" s="8">
        <v>36.14</v>
      </c>
      <c r="I65" s="8">
        <v>37.3</v>
      </c>
      <c r="J65" s="8">
        <v>37.07</v>
      </c>
      <c r="K65" s="8">
        <v>35.58</v>
      </c>
      <c r="L65" s="3">
        <v>36.09</v>
      </c>
      <c r="M65" s="1"/>
      <c r="N65" s="7">
        <f t="shared" si="7"/>
        <v>36.58727273</v>
      </c>
      <c r="O65" s="7">
        <f t="shared" si="8"/>
        <v>0.6906387031</v>
      </c>
      <c r="P65" s="3">
        <f t="shared" si="9"/>
        <v>1.887647402</v>
      </c>
    </row>
    <row r="66" ht="15.75" customHeight="1">
      <c r="A66" s="5">
        <v>32.0</v>
      </c>
      <c r="B66" s="8">
        <v>36.44</v>
      </c>
      <c r="C66" s="8">
        <v>36.47</v>
      </c>
      <c r="D66" s="8">
        <v>37.45</v>
      </c>
      <c r="E66" s="8">
        <v>37.39</v>
      </c>
      <c r="F66" s="8">
        <v>36.72</v>
      </c>
      <c r="G66" s="8">
        <v>37.37</v>
      </c>
      <c r="H66" s="8">
        <v>36.73</v>
      </c>
      <c r="I66" s="8">
        <v>37.3</v>
      </c>
      <c r="J66" s="8">
        <v>38.21</v>
      </c>
      <c r="K66" s="8">
        <v>36.43</v>
      </c>
      <c r="L66" s="3">
        <v>36.58</v>
      </c>
      <c r="M66" s="1"/>
      <c r="N66" s="7">
        <f t="shared" si="7"/>
        <v>37.00818182</v>
      </c>
      <c r="O66" s="7">
        <f t="shared" si="8"/>
        <v>0.5737563626</v>
      </c>
      <c r="P66" s="3">
        <f t="shared" si="9"/>
        <v>1.550350043</v>
      </c>
    </row>
    <row r="67" ht="15.75" customHeight="1">
      <c r="A67" s="5">
        <v>64.0</v>
      </c>
      <c r="B67" s="8">
        <v>54.2</v>
      </c>
      <c r="C67" s="8">
        <v>53.42</v>
      </c>
      <c r="D67" s="8">
        <v>53.62</v>
      </c>
      <c r="E67" s="8">
        <v>54.8</v>
      </c>
      <c r="F67" s="8">
        <v>53.35</v>
      </c>
      <c r="G67" s="8">
        <v>54.51</v>
      </c>
      <c r="H67" s="8">
        <v>54.25</v>
      </c>
      <c r="I67" s="8">
        <v>53.08</v>
      </c>
      <c r="J67" s="8">
        <v>54.52</v>
      </c>
      <c r="K67" s="8">
        <v>54.46</v>
      </c>
      <c r="L67" s="3">
        <v>53.39</v>
      </c>
      <c r="M67" s="1"/>
      <c r="N67" s="7">
        <f t="shared" si="7"/>
        <v>53.96363636</v>
      </c>
      <c r="O67" s="7">
        <f t="shared" si="8"/>
        <v>0.5993208277</v>
      </c>
      <c r="P67" s="3">
        <f t="shared" si="9"/>
        <v>1.110601264</v>
      </c>
    </row>
    <row r="68" ht="15.75" customHeight="1">
      <c r="A68" s="5">
        <v>128.0</v>
      </c>
      <c r="B68" s="8">
        <v>57.37</v>
      </c>
      <c r="C68" s="8">
        <v>57.41</v>
      </c>
      <c r="D68" s="8">
        <v>57.37</v>
      </c>
      <c r="E68" s="8">
        <v>58.02</v>
      </c>
      <c r="F68" s="8">
        <v>57.38</v>
      </c>
      <c r="G68" s="8">
        <v>57.57</v>
      </c>
      <c r="H68" s="8">
        <v>57.47</v>
      </c>
      <c r="I68" s="8">
        <v>57.39</v>
      </c>
      <c r="J68" s="8">
        <v>57.62</v>
      </c>
      <c r="K68" s="8">
        <v>57.83</v>
      </c>
      <c r="L68" s="3">
        <v>57.41</v>
      </c>
      <c r="M68" s="1"/>
      <c r="N68" s="7">
        <f t="shared" si="7"/>
        <v>57.53090909</v>
      </c>
      <c r="O68" s="7">
        <f t="shared" si="8"/>
        <v>0.2157523833</v>
      </c>
      <c r="P68" s="3">
        <f t="shared" si="9"/>
        <v>0.3750199445</v>
      </c>
    </row>
    <row r="69" ht="15.75" customHeight="1">
      <c r="A69" s="5">
        <v>256.0</v>
      </c>
      <c r="B69" s="8">
        <v>63.2</v>
      </c>
      <c r="C69" s="8">
        <v>63.19</v>
      </c>
      <c r="D69" s="8">
        <v>63.12</v>
      </c>
      <c r="E69" s="8">
        <v>62.89</v>
      </c>
      <c r="F69" s="8">
        <v>63.06</v>
      </c>
      <c r="G69" s="8">
        <v>63.38</v>
      </c>
      <c r="H69" s="8">
        <v>63.11</v>
      </c>
      <c r="I69" s="8">
        <v>62.88</v>
      </c>
      <c r="J69" s="8">
        <v>63.07</v>
      </c>
      <c r="K69" s="8">
        <v>63.09</v>
      </c>
      <c r="L69" s="3">
        <v>63.1</v>
      </c>
      <c r="M69" s="1"/>
      <c r="N69" s="7">
        <f t="shared" si="7"/>
        <v>63.09909091</v>
      </c>
      <c r="O69" s="7">
        <f t="shared" si="8"/>
        <v>0.1385968647</v>
      </c>
      <c r="P69" s="3">
        <f t="shared" si="9"/>
        <v>0.2196495428</v>
      </c>
    </row>
    <row r="70" ht="15.75" customHeight="1">
      <c r="A70" s="5">
        <v>512.0</v>
      </c>
      <c r="B70" s="8">
        <v>73.82</v>
      </c>
      <c r="C70" s="8">
        <v>73.85</v>
      </c>
      <c r="D70" s="8">
        <v>73.9</v>
      </c>
      <c r="E70" s="8">
        <v>74.11</v>
      </c>
      <c r="F70" s="8">
        <v>73.91</v>
      </c>
      <c r="G70" s="8">
        <v>74.5</v>
      </c>
      <c r="H70" s="8">
        <v>73.97</v>
      </c>
      <c r="I70" s="8">
        <v>73.59</v>
      </c>
      <c r="J70" s="8">
        <v>74.37</v>
      </c>
      <c r="K70" s="8">
        <v>73.68</v>
      </c>
      <c r="L70" s="3">
        <v>73.92</v>
      </c>
      <c r="M70" s="1"/>
      <c r="N70" s="7">
        <f t="shared" si="7"/>
        <v>73.96545455</v>
      </c>
      <c r="O70" s="7">
        <f t="shared" si="8"/>
        <v>0.2714171563</v>
      </c>
      <c r="P70" s="3">
        <f t="shared" si="9"/>
        <v>0.366951245</v>
      </c>
    </row>
    <row r="71" ht="15.75" customHeight="1">
      <c r="A71" s="5" t="s">
        <v>6</v>
      </c>
      <c r="B71" s="8">
        <v>108.82</v>
      </c>
      <c r="C71" s="8">
        <v>109.79</v>
      </c>
      <c r="D71" s="8">
        <v>108.71</v>
      </c>
      <c r="E71" s="8">
        <v>108.2</v>
      </c>
      <c r="F71" s="8">
        <v>108.88</v>
      </c>
      <c r="G71" s="8">
        <v>109.2</v>
      </c>
      <c r="H71" s="8">
        <v>108.19</v>
      </c>
      <c r="I71" s="8">
        <v>108.47</v>
      </c>
      <c r="J71" s="8">
        <v>109.16</v>
      </c>
      <c r="K71" s="8">
        <v>109.09</v>
      </c>
      <c r="L71" s="3">
        <v>108.08</v>
      </c>
      <c r="M71" s="1"/>
      <c r="N71" s="7">
        <f t="shared" si="7"/>
        <v>108.7809091</v>
      </c>
      <c r="O71" s="7">
        <f t="shared" si="8"/>
        <v>0.5219282431</v>
      </c>
      <c r="P71" s="3">
        <f t="shared" si="9"/>
        <v>0.4797976478</v>
      </c>
    </row>
    <row r="72" ht="15.75" customHeight="1">
      <c r="A72" s="5" t="s">
        <v>7</v>
      </c>
      <c r="B72" s="8">
        <v>164.91</v>
      </c>
      <c r="C72" s="8">
        <v>165.8</v>
      </c>
      <c r="D72" s="8">
        <v>164.68</v>
      </c>
      <c r="E72" s="8">
        <v>166.03</v>
      </c>
      <c r="F72" s="8">
        <v>163.87</v>
      </c>
      <c r="G72" s="8">
        <v>166.34</v>
      </c>
      <c r="H72" s="8">
        <v>165.84</v>
      </c>
      <c r="I72" s="8">
        <v>164.31</v>
      </c>
      <c r="J72" s="8">
        <v>165.46</v>
      </c>
      <c r="K72" s="8">
        <v>165.01</v>
      </c>
      <c r="L72" s="3">
        <v>166.46</v>
      </c>
      <c r="M72" s="1"/>
      <c r="N72" s="7">
        <f t="shared" si="7"/>
        <v>165.3372727</v>
      </c>
      <c r="O72" s="7">
        <f t="shared" si="8"/>
        <v>0.8460270789</v>
      </c>
      <c r="P72" s="3">
        <f t="shared" si="9"/>
        <v>0.5116977345</v>
      </c>
    </row>
    <row r="73" ht="15.75" customHeight="1">
      <c r="A73" s="5" t="s">
        <v>8</v>
      </c>
      <c r="B73" s="8">
        <v>285.6</v>
      </c>
      <c r="C73" s="8">
        <v>286.34</v>
      </c>
      <c r="D73" s="8">
        <v>286.56</v>
      </c>
      <c r="E73" s="8">
        <v>286.93</v>
      </c>
      <c r="F73" s="8">
        <v>287.01</v>
      </c>
      <c r="G73" s="8">
        <v>289.31</v>
      </c>
      <c r="H73" s="8">
        <v>286.16</v>
      </c>
      <c r="I73" s="8">
        <v>286.52</v>
      </c>
      <c r="J73" s="8">
        <v>284.09</v>
      </c>
      <c r="K73" s="8">
        <v>286.63</v>
      </c>
      <c r="L73" s="3">
        <v>283.76</v>
      </c>
      <c r="M73" s="1"/>
      <c r="N73" s="7">
        <f t="shared" si="7"/>
        <v>286.2645455</v>
      </c>
      <c r="O73" s="7">
        <f t="shared" si="8"/>
        <v>1.4838825</v>
      </c>
      <c r="P73" s="3">
        <f t="shared" si="9"/>
        <v>0.5183605596</v>
      </c>
    </row>
    <row r="74" ht="15.75" customHeight="1">
      <c r="A74" s="5" t="s">
        <v>9</v>
      </c>
      <c r="B74" s="8">
        <v>508.41</v>
      </c>
      <c r="C74" s="8">
        <v>507.22</v>
      </c>
      <c r="D74" s="8">
        <v>509.59</v>
      </c>
      <c r="E74" s="8">
        <v>508.59</v>
      </c>
      <c r="F74" s="8">
        <v>506.4</v>
      </c>
      <c r="G74" s="8">
        <v>506.34</v>
      </c>
      <c r="H74" s="8">
        <v>507.19</v>
      </c>
      <c r="I74" s="8">
        <v>506.99</v>
      </c>
      <c r="J74" s="8">
        <v>510.61</v>
      </c>
      <c r="K74" s="8">
        <v>508.19</v>
      </c>
      <c r="L74" s="3">
        <v>505.09</v>
      </c>
      <c r="M74" s="1"/>
      <c r="N74" s="7">
        <f t="shared" si="7"/>
        <v>507.6927273</v>
      </c>
      <c r="O74" s="7">
        <f t="shared" si="8"/>
        <v>1.578677237</v>
      </c>
      <c r="P74" s="3">
        <f t="shared" si="9"/>
        <v>0.31095132</v>
      </c>
    </row>
    <row r="75" ht="15.75" customHeight="1">
      <c r="A75" s="5" t="s">
        <v>10</v>
      </c>
      <c r="B75" s="8">
        <v>344.5</v>
      </c>
      <c r="C75" s="8">
        <v>345.44</v>
      </c>
      <c r="D75" s="8">
        <v>344.87</v>
      </c>
      <c r="E75" s="8">
        <v>344.02</v>
      </c>
      <c r="F75" s="8">
        <v>344.66</v>
      </c>
      <c r="G75" s="8">
        <v>344.79</v>
      </c>
      <c r="H75" s="8">
        <v>344.65</v>
      </c>
      <c r="I75" s="8">
        <v>343.47</v>
      </c>
      <c r="J75" s="8">
        <v>347.38</v>
      </c>
      <c r="K75" s="8">
        <v>343.97</v>
      </c>
      <c r="L75" s="3">
        <v>343.9</v>
      </c>
      <c r="M75" s="1"/>
      <c r="N75" s="7">
        <f t="shared" si="7"/>
        <v>344.6954545</v>
      </c>
      <c r="O75" s="7">
        <f t="shared" si="8"/>
        <v>1.046855899</v>
      </c>
      <c r="P75" s="3">
        <f t="shared" si="9"/>
        <v>0.3037045847</v>
      </c>
    </row>
    <row r="76" ht="15.75" customHeight="1">
      <c r="A76" s="5" t="s">
        <v>11</v>
      </c>
      <c r="B76" s="8">
        <v>574.77</v>
      </c>
      <c r="C76" s="8">
        <v>576.14</v>
      </c>
      <c r="D76" s="8">
        <v>573.69</v>
      </c>
      <c r="E76" s="8">
        <v>580.34</v>
      </c>
      <c r="F76" s="8">
        <v>575.72</v>
      </c>
      <c r="G76" s="8">
        <v>575.47</v>
      </c>
      <c r="H76" s="8">
        <v>572.56</v>
      </c>
      <c r="I76" s="8">
        <v>572.93</v>
      </c>
      <c r="J76" s="8">
        <v>575.2</v>
      </c>
      <c r="K76" s="8">
        <v>573.06</v>
      </c>
      <c r="L76" s="3">
        <v>576.79</v>
      </c>
      <c r="M76" s="1"/>
      <c r="N76" s="7">
        <f t="shared" si="7"/>
        <v>575.1518182</v>
      </c>
      <c r="O76" s="7">
        <f t="shared" si="8"/>
        <v>2.220724288</v>
      </c>
      <c r="P76" s="3">
        <f t="shared" si="9"/>
        <v>0.3861109742</v>
      </c>
    </row>
    <row r="77" ht="15.75" customHeight="1">
      <c r="A77" s="5" t="s">
        <v>12</v>
      </c>
      <c r="B77" s="8">
        <v>986.41</v>
      </c>
      <c r="C77" s="8">
        <v>985.2</v>
      </c>
      <c r="D77" s="8">
        <v>984.04</v>
      </c>
      <c r="E77" s="8">
        <v>986.05</v>
      </c>
      <c r="F77" s="8">
        <v>987.65</v>
      </c>
      <c r="G77" s="8">
        <v>986.26</v>
      </c>
      <c r="H77" s="8">
        <v>984.07</v>
      </c>
      <c r="I77" s="8">
        <v>983.4</v>
      </c>
      <c r="J77" s="8">
        <v>987.48</v>
      </c>
      <c r="K77" s="8">
        <v>986.6</v>
      </c>
      <c r="L77" s="3">
        <v>989.48</v>
      </c>
      <c r="M77" s="1"/>
      <c r="N77" s="7">
        <f t="shared" si="7"/>
        <v>986.0581818</v>
      </c>
      <c r="O77" s="7">
        <f t="shared" si="8"/>
        <v>1.804183018</v>
      </c>
      <c r="P77" s="3">
        <f t="shared" si="9"/>
        <v>0.1829692255</v>
      </c>
    </row>
    <row r="78" ht="15.75" customHeight="1">
      <c r="A78" s="5" t="s">
        <v>13</v>
      </c>
      <c r="B78" s="8">
        <v>1904.11</v>
      </c>
      <c r="C78" s="8">
        <v>1921.02</v>
      </c>
      <c r="D78" s="8">
        <v>1915.75</v>
      </c>
      <c r="E78" s="8">
        <v>1894.04</v>
      </c>
      <c r="F78" s="8">
        <v>1901.34</v>
      </c>
      <c r="G78" s="8">
        <v>1921.92</v>
      </c>
      <c r="H78" s="8">
        <v>1881.76</v>
      </c>
      <c r="I78" s="8">
        <v>1908.2</v>
      </c>
      <c r="J78" s="8">
        <v>1925.43</v>
      </c>
      <c r="K78" s="8">
        <v>1903.44</v>
      </c>
      <c r="L78" s="3">
        <v>1919.42</v>
      </c>
      <c r="M78" s="1"/>
      <c r="N78" s="7">
        <f t="shared" si="7"/>
        <v>1908.766364</v>
      </c>
      <c r="O78" s="7">
        <f t="shared" si="8"/>
        <v>13.4716393</v>
      </c>
      <c r="P78" s="3">
        <f t="shared" si="9"/>
        <v>0.7057772789</v>
      </c>
    </row>
    <row r="79" ht="15.75" customHeight="1">
      <c r="A79" s="5" t="s">
        <v>14</v>
      </c>
      <c r="B79" s="8">
        <v>4211.88</v>
      </c>
      <c r="C79" s="8">
        <v>4212.48</v>
      </c>
      <c r="D79" s="8">
        <v>4217.06</v>
      </c>
      <c r="E79" s="8">
        <v>4213.1</v>
      </c>
      <c r="F79" s="8">
        <v>4238.97</v>
      </c>
      <c r="G79" s="8">
        <v>4222.88</v>
      </c>
      <c r="H79" s="8">
        <v>4223.59</v>
      </c>
      <c r="I79" s="8">
        <v>4215.59</v>
      </c>
      <c r="J79" s="8">
        <v>4207.06</v>
      </c>
      <c r="K79" s="8">
        <v>4218.65</v>
      </c>
      <c r="L79" s="3">
        <v>4222.83</v>
      </c>
      <c r="M79" s="1"/>
      <c r="N79" s="7">
        <f t="shared" si="7"/>
        <v>4218.553636</v>
      </c>
      <c r="O79" s="7">
        <f t="shared" si="8"/>
        <v>8.564422074</v>
      </c>
      <c r="P79" s="3">
        <f t="shared" si="9"/>
        <v>0.2030179728</v>
      </c>
    </row>
    <row r="80" ht="15.75" customHeight="1">
      <c r="A80" s="5" t="s">
        <v>15</v>
      </c>
      <c r="B80" s="8">
        <v>8035.53</v>
      </c>
      <c r="C80" s="8">
        <v>8026.87</v>
      </c>
      <c r="D80" s="8">
        <v>8047.3</v>
      </c>
      <c r="E80" s="8">
        <v>8030.51</v>
      </c>
      <c r="F80" s="8">
        <v>8073.68</v>
      </c>
      <c r="G80" s="8">
        <v>8046.19</v>
      </c>
      <c r="H80" s="8">
        <v>8023.02</v>
      </c>
      <c r="I80" s="8">
        <v>8052.12</v>
      </c>
      <c r="J80" s="8">
        <v>8019.3</v>
      </c>
      <c r="K80" s="8">
        <v>8026.26</v>
      </c>
      <c r="L80" s="3">
        <v>8038.81</v>
      </c>
      <c r="M80" s="1"/>
      <c r="N80" s="7">
        <f t="shared" si="7"/>
        <v>8038.144545</v>
      </c>
      <c r="O80" s="7">
        <f t="shared" si="8"/>
        <v>15.88843942</v>
      </c>
      <c r="P80" s="3">
        <f t="shared" si="9"/>
        <v>0.197663022</v>
      </c>
    </row>
    <row r="81" ht="15.75" customHeight="1">
      <c r="A81" s="5" t="s">
        <v>16</v>
      </c>
      <c r="B81" s="8">
        <v>15823.91</v>
      </c>
      <c r="C81" s="8">
        <v>15807.25</v>
      </c>
      <c r="D81" s="8">
        <v>15841.99</v>
      </c>
      <c r="E81" s="8">
        <v>15807.79</v>
      </c>
      <c r="F81" s="8">
        <v>15875.08</v>
      </c>
      <c r="G81" s="8">
        <v>15852.51</v>
      </c>
      <c r="H81" s="8">
        <v>15814.99</v>
      </c>
      <c r="I81" s="8">
        <v>15869.78</v>
      </c>
      <c r="J81" s="8">
        <v>15846.6</v>
      </c>
      <c r="K81" s="8">
        <v>15796.62</v>
      </c>
      <c r="L81" s="3">
        <v>15849.25</v>
      </c>
      <c r="M81" s="1"/>
      <c r="N81" s="7">
        <f t="shared" si="7"/>
        <v>15835.07</v>
      </c>
      <c r="O81" s="7">
        <f t="shared" si="8"/>
        <v>26.48762504</v>
      </c>
      <c r="P81" s="3">
        <f t="shared" si="9"/>
        <v>0.1672719163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2">
        <v>5.0</v>
      </c>
      <c r="G87" s="3">
        <v>6.0</v>
      </c>
      <c r="H87" s="3">
        <v>7.0</v>
      </c>
      <c r="I87" s="2">
        <v>8.0</v>
      </c>
      <c r="J87" s="2">
        <v>9.0</v>
      </c>
      <c r="K87" s="3">
        <v>10.0</v>
      </c>
      <c r="L87" s="3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48.43</v>
      </c>
      <c r="C89" s="8">
        <v>47.82</v>
      </c>
      <c r="D89" s="8">
        <v>47.82</v>
      </c>
      <c r="E89" s="8">
        <v>48.55</v>
      </c>
      <c r="F89" s="8">
        <v>48.03</v>
      </c>
      <c r="G89" s="8">
        <v>49.23</v>
      </c>
      <c r="H89" s="8">
        <v>47.78</v>
      </c>
      <c r="I89" s="8">
        <v>47.62</v>
      </c>
      <c r="J89" s="8">
        <v>47.72</v>
      </c>
      <c r="K89" s="8">
        <v>47.36</v>
      </c>
      <c r="L89" s="3">
        <v>48.32</v>
      </c>
      <c r="M89" s="1"/>
      <c r="N89" s="7">
        <f t="shared" ref="N89:N109" si="10">AVERAGE(B89:L89)</f>
        <v>48.06181818</v>
      </c>
      <c r="O89" s="7">
        <f t="shared" ref="O89:O109" si="11">STDEV(B89:L89)</f>
        <v>0.5298267298</v>
      </c>
      <c r="P89" s="3">
        <f t="shared" ref="P89:P109" si="12">O89/N89*100</f>
        <v>1.102385948</v>
      </c>
    </row>
    <row r="90" ht="15.75" customHeight="1">
      <c r="A90" s="5">
        <v>2.0</v>
      </c>
      <c r="B90" s="8">
        <v>47.33</v>
      </c>
      <c r="C90" s="8">
        <v>46.34</v>
      </c>
      <c r="D90" s="8">
        <v>46.52</v>
      </c>
      <c r="E90" s="8">
        <v>47.31</v>
      </c>
      <c r="F90" s="8">
        <v>46.74</v>
      </c>
      <c r="G90" s="8">
        <v>48.02</v>
      </c>
      <c r="H90" s="8">
        <v>46.69</v>
      </c>
      <c r="I90" s="8">
        <v>46.29</v>
      </c>
      <c r="J90" s="8">
        <v>46.75</v>
      </c>
      <c r="K90" s="8">
        <v>46.44</v>
      </c>
      <c r="L90" s="3">
        <v>47.37</v>
      </c>
      <c r="M90" s="1"/>
      <c r="N90" s="7">
        <f t="shared" si="10"/>
        <v>46.89090909</v>
      </c>
      <c r="O90" s="7">
        <f t="shared" si="11"/>
        <v>0.5441774443</v>
      </c>
      <c r="P90" s="3">
        <f t="shared" si="12"/>
        <v>1.160518008</v>
      </c>
    </row>
    <row r="91" ht="15.75" customHeight="1">
      <c r="A91" s="5">
        <v>4.0</v>
      </c>
      <c r="B91" s="8">
        <v>47.51</v>
      </c>
      <c r="C91" s="8">
        <v>46.48</v>
      </c>
      <c r="D91" s="8">
        <v>46.67</v>
      </c>
      <c r="E91" s="8">
        <v>47.63</v>
      </c>
      <c r="F91" s="8">
        <v>47.1</v>
      </c>
      <c r="G91" s="8">
        <v>48.29</v>
      </c>
      <c r="H91" s="8">
        <v>46.64</v>
      </c>
      <c r="I91" s="8">
        <v>46.53</v>
      </c>
      <c r="J91" s="8">
        <v>47.05</v>
      </c>
      <c r="K91" s="8">
        <v>46.65</v>
      </c>
      <c r="L91" s="3">
        <v>47.64</v>
      </c>
      <c r="M91" s="1"/>
      <c r="N91" s="7">
        <f t="shared" si="10"/>
        <v>47.10818182</v>
      </c>
      <c r="O91" s="7">
        <f t="shared" si="11"/>
        <v>0.5887922924</v>
      </c>
      <c r="P91" s="3">
        <f t="shared" si="12"/>
        <v>1.249872675</v>
      </c>
    </row>
    <row r="92" ht="15.75" customHeight="1">
      <c r="A92" s="5">
        <v>8.0</v>
      </c>
      <c r="B92" s="8">
        <v>48.14</v>
      </c>
      <c r="C92" s="8">
        <v>47.1</v>
      </c>
      <c r="D92" s="8">
        <v>47.39</v>
      </c>
      <c r="E92" s="8">
        <v>48.27</v>
      </c>
      <c r="F92" s="8">
        <v>47.06</v>
      </c>
      <c r="G92" s="8">
        <v>49.04</v>
      </c>
      <c r="H92" s="8">
        <v>47.47</v>
      </c>
      <c r="I92" s="8">
        <v>47.4</v>
      </c>
      <c r="J92" s="8">
        <v>47.51</v>
      </c>
      <c r="K92" s="8">
        <v>47.2</v>
      </c>
      <c r="L92" s="3">
        <v>47.78</v>
      </c>
      <c r="M92" s="1"/>
      <c r="N92" s="7">
        <f t="shared" si="10"/>
        <v>47.66909091</v>
      </c>
      <c r="O92" s="7">
        <f t="shared" si="11"/>
        <v>0.6003907818</v>
      </c>
      <c r="P92" s="3">
        <f t="shared" si="12"/>
        <v>1.259497025</v>
      </c>
    </row>
    <row r="93" ht="15.75" customHeight="1">
      <c r="A93" s="5">
        <v>16.0</v>
      </c>
      <c r="B93" s="8">
        <v>12.27</v>
      </c>
      <c r="C93" s="8">
        <v>12.13</v>
      </c>
      <c r="D93" s="8">
        <v>12.07</v>
      </c>
      <c r="E93" s="8">
        <v>12.27</v>
      </c>
      <c r="F93" s="8">
        <v>12.0</v>
      </c>
      <c r="G93" s="8">
        <v>12.32</v>
      </c>
      <c r="H93" s="8">
        <v>12.06</v>
      </c>
      <c r="I93" s="8">
        <v>12.1</v>
      </c>
      <c r="J93" s="8">
        <v>12.02</v>
      </c>
      <c r="K93" s="8">
        <v>12.05</v>
      </c>
      <c r="L93" s="3">
        <v>12.08</v>
      </c>
      <c r="M93" s="1"/>
      <c r="N93" s="7">
        <f t="shared" si="10"/>
        <v>12.12454545</v>
      </c>
      <c r="O93" s="7">
        <f t="shared" si="11"/>
        <v>0.1105769991</v>
      </c>
      <c r="P93" s="3">
        <f t="shared" si="12"/>
        <v>0.9120094399</v>
      </c>
    </row>
    <row r="94" ht="15.75" customHeight="1">
      <c r="A94" s="5">
        <v>32.0</v>
      </c>
      <c r="B94" s="8">
        <v>12.83</v>
      </c>
      <c r="C94" s="8">
        <v>12.77</v>
      </c>
      <c r="D94" s="8">
        <v>12.8</v>
      </c>
      <c r="E94" s="8">
        <v>12.9</v>
      </c>
      <c r="F94" s="8">
        <v>12.55</v>
      </c>
      <c r="G94" s="8">
        <v>12.82</v>
      </c>
      <c r="H94" s="8">
        <v>12.77</v>
      </c>
      <c r="I94" s="8">
        <v>12.81</v>
      </c>
      <c r="J94" s="8">
        <v>13.03</v>
      </c>
      <c r="K94" s="8">
        <v>12.74</v>
      </c>
      <c r="L94" s="3">
        <v>12.66</v>
      </c>
      <c r="M94" s="1"/>
      <c r="N94" s="7">
        <f t="shared" si="10"/>
        <v>12.78909091</v>
      </c>
      <c r="O94" s="7">
        <f t="shared" si="11"/>
        <v>0.1226747362</v>
      </c>
      <c r="P94" s="3">
        <f t="shared" si="12"/>
        <v>0.9592138886</v>
      </c>
    </row>
    <row r="95" ht="15.75" customHeight="1">
      <c r="A95" s="5">
        <v>64.0</v>
      </c>
      <c r="B95" s="8">
        <v>14.21</v>
      </c>
      <c r="C95" s="8">
        <v>13.96</v>
      </c>
      <c r="D95" s="8">
        <v>14.02</v>
      </c>
      <c r="E95" s="8">
        <v>14.58</v>
      </c>
      <c r="F95" s="8">
        <v>14.03</v>
      </c>
      <c r="G95" s="8">
        <v>14.29</v>
      </c>
      <c r="H95" s="8">
        <v>14.14</v>
      </c>
      <c r="I95" s="8">
        <v>14.03</v>
      </c>
      <c r="J95" s="8">
        <v>14.07</v>
      </c>
      <c r="K95" s="8">
        <v>14.07</v>
      </c>
      <c r="L95" s="3">
        <v>13.92</v>
      </c>
      <c r="M95" s="1"/>
      <c r="N95" s="7">
        <f t="shared" si="10"/>
        <v>14.12</v>
      </c>
      <c r="O95" s="7">
        <f t="shared" si="11"/>
        <v>0.1859569843</v>
      </c>
      <c r="P95" s="3">
        <f t="shared" si="12"/>
        <v>1.316975809</v>
      </c>
    </row>
    <row r="96" ht="15.75" customHeight="1">
      <c r="A96" s="5">
        <v>128.0</v>
      </c>
      <c r="B96" s="8">
        <v>16.23</v>
      </c>
      <c r="C96" s="8">
        <v>16.12</v>
      </c>
      <c r="D96" s="8">
        <v>15.99</v>
      </c>
      <c r="E96" s="8">
        <v>16.2</v>
      </c>
      <c r="F96" s="8">
        <v>15.86</v>
      </c>
      <c r="G96" s="8">
        <v>16.27</v>
      </c>
      <c r="H96" s="8">
        <v>16.01</v>
      </c>
      <c r="I96" s="8">
        <v>16.01</v>
      </c>
      <c r="J96" s="8">
        <v>16.0</v>
      </c>
      <c r="K96" s="8">
        <v>16.34</v>
      </c>
      <c r="L96" s="3">
        <v>16.07</v>
      </c>
      <c r="M96" s="1"/>
      <c r="N96" s="7">
        <f t="shared" si="10"/>
        <v>16.1</v>
      </c>
      <c r="O96" s="7">
        <f t="shared" si="11"/>
        <v>0.1451206395</v>
      </c>
      <c r="P96" s="3">
        <f t="shared" si="12"/>
        <v>0.9013704315</v>
      </c>
    </row>
    <row r="97" ht="15.75" customHeight="1">
      <c r="A97" s="5">
        <v>256.0</v>
      </c>
      <c r="B97" s="8">
        <v>18.95</v>
      </c>
      <c r="C97" s="8">
        <v>18.54</v>
      </c>
      <c r="D97" s="8">
        <v>18.66</v>
      </c>
      <c r="E97" s="8">
        <v>18.96</v>
      </c>
      <c r="F97" s="8">
        <v>18.49</v>
      </c>
      <c r="G97" s="8">
        <v>18.88</v>
      </c>
      <c r="H97" s="8">
        <v>18.53</v>
      </c>
      <c r="I97" s="8">
        <v>18.62</v>
      </c>
      <c r="J97" s="8">
        <v>18.62</v>
      </c>
      <c r="K97" s="8">
        <v>18.61</v>
      </c>
      <c r="L97" s="3">
        <v>18.48</v>
      </c>
      <c r="M97" s="1"/>
      <c r="N97" s="7">
        <f t="shared" si="10"/>
        <v>18.66727273</v>
      </c>
      <c r="O97" s="7">
        <f t="shared" si="11"/>
        <v>0.1789464115</v>
      </c>
      <c r="P97" s="3">
        <f t="shared" si="12"/>
        <v>0.9586103664</v>
      </c>
    </row>
    <row r="98" ht="15.75" customHeight="1">
      <c r="A98" s="5">
        <v>512.0</v>
      </c>
      <c r="B98" s="8">
        <v>24.98</v>
      </c>
      <c r="C98" s="8">
        <v>23.7</v>
      </c>
      <c r="D98" s="8">
        <v>23.5</v>
      </c>
      <c r="E98" s="8">
        <v>23.8</v>
      </c>
      <c r="F98" s="8">
        <v>23.19</v>
      </c>
      <c r="G98" s="8">
        <v>23.51</v>
      </c>
      <c r="H98" s="8">
        <v>23.25</v>
      </c>
      <c r="I98" s="8">
        <v>23.5</v>
      </c>
      <c r="J98" s="8">
        <v>23.96</v>
      </c>
      <c r="K98" s="8">
        <v>23.32</v>
      </c>
      <c r="L98" s="3">
        <v>23.45</v>
      </c>
      <c r="M98" s="1"/>
      <c r="N98" s="7">
        <f t="shared" si="10"/>
        <v>23.65090909</v>
      </c>
      <c r="O98" s="7">
        <f t="shared" si="11"/>
        <v>0.4975028552</v>
      </c>
      <c r="P98" s="3">
        <f t="shared" si="12"/>
        <v>2.103525295</v>
      </c>
    </row>
    <row r="99" ht="15.75" customHeight="1">
      <c r="A99" s="5" t="s">
        <v>6</v>
      </c>
      <c r="B99" s="8">
        <v>95.82</v>
      </c>
      <c r="C99" s="8">
        <v>95.21</v>
      </c>
      <c r="D99" s="8">
        <v>95.53</v>
      </c>
      <c r="E99" s="8">
        <v>96.91</v>
      </c>
      <c r="F99" s="8">
        <v>95.14</v>
      </c>
      <c r="G99" s="8">
        <v>96.26</v>
      </c>
      <c r="H99" s="8">
        <v>96.73</v>
      </c>
      <c r="I99" s="8">
        <v>96.14</v>
      </c>
      <c r="J99" s="8">
        <v>95.31</v>
      </c>
      <c r="K99" s="8">
        <v>96.0</v>
      </c>
      <c r="L99" s="3">
        <v>96.23</v>
      </c>
      <c r="M99" s="1"/>
      <c r="N99" s="7">
        <f t="shared" si="10"/>
        <v>95.93454545</v>
      </c>
      <c r="O99" s="7">
        <f t="shared" si="11"/>
        <v>0.5955730625</v>
      </c>
      <c r="P99" s="3">
        <f t="shared" si="12"/>
        <v>0.6208118876</v>
      </c>
    </row>
    <row r="100" ht="15.75" customHeight="1">
      <c r="A100" s="5" t="s">
        <v>7</v>
      </c>
      <c r="B100" s="8">
        <v>110.42</v>
      </c>
      <c r="C100" s="8">
        <v>110.01</v>
      </c>
      <c r="D100" s="8">
        <v>110.96</v>
      </c>
      <c r="E100" s="8">
        <v>110.73</v>
      </c>
      <c r="F100" s="8">
        <v>110.61</v>
      </c>
      <c r="G100" s="8">
        <v>111.06</v>
      </c>
      <c r="H100" s="8">
        <v>111.14</v>
      </c>
      <c r="I100" s="8">
        <v>110.8</v>
      </c>
      <c r="J100" s="8">
        <v>110.5</v>
      </c>
      <c r="K100" s="8">
        <v>110.25</v>
      </c>
      <c r="L100" s="3">
        <v>110.01</v>
      </c>
      <c r="M100" s="1"/>
      <c r="N100" s="7">
        <f t="shared" si="10"/>
        <v>110.59</v>
      </c>
      <c r="O100" s="7">
        <f t="shared" si="11"/>
        <v>0.3936749929</v>
      </c>
      <c r="P100" s="3">
        <f t="shared" si="12"/>
        <v>0.3559770258</v>
      </c>
    </row>
    <row r="101" ht="15.75" customHeight="1">
      <c r="A101" s="5" t="s">
        <v>8</v>
      </c>
      <c r="B101" s="8">
        <v>142.04</v>
      </c>
      <c r="C101" s="8">
        <v>142.21</v>
      </c>
      <c r="D101" s="8">
        <v>142.63</v>
      </c>
      <c r="E101" s="8">
        <v>142.7</v>
      </c>
      <c r="F101" s="8">
        <v>142.36</v>
      </c>
      <c r="G101" s="8">
        <v>142.72</v>
      </c>
      <c r="H101" s="8">
        <v>142.89</v>
      </c>
      <c r="I101" s="8">
        <v>142.52</v>
      </c>
      <c r="J101" s="8">
        <v>142.55</v>
      </c>
      <c r="K101" s="8">
        <v>142.22</v>
      </c>
      <c r="L101" s="3">
        <v>142.05</v>
      </c>
      <c r="M101" s="1"/>
      <c r="N101" s="7">
        <f t="shared" si="10"/>
        <v>142.4445455</v>
      </c>
      <c r="O101" s="7">
        <f t="shared" si="11"/>
        <v>0.28682272</v>
      </c>
      <c r="P101" s="3">
        <f t="shared" si="12"/>
        <v>0.201357461</v>
      </c>
    </row>
    <row r="102" ht="15.75" customHeight="1">
      <c r="A102" s="5" t="s">
        <v>9</v>
      </c>
      <c r="B102" s="8">
        <v>228.66</v>
      </c>
      <c r="C102" s="8">
        <v>228.45</v>
      </c>
      <c r="D102" s="8">
        <v>230.24</v>
      </c>
      <c r="E102" s="8">
        <v>227.95</v>
      </c>
      <c r="F102" s="8">
        <v>228.81</v>
      </c>
      <c r="G102" s="8">
        <v>230.38</v>
      </c>
      <c r="H102" s="8">
        <v>229.7</v>
      </c>
      <c r="I102" s="8">
        <v>230.18</v>
      </c>
      <c r="J102" s="8">
        <v>227.14</v>
      </c>
      <c r="K102" s="8">
        <v>228.38</v>
      </c>
      <c r="L102" s="3">
        <v>224.69</v>
      </c>
      <c r="M102" s="1"/>
      <c r="N102" s="7">
        <f t="shared" si="10"/>
        <v>228.5981818</v>
      </c>
      <c r="O102" s="7">
        <f t="shared" si="11"/>
        <v>1.659070934</v>
      </c>
      <c r="P102" s="3">
        <f t="shared" si="12"/>
        <v>0.7257585868</v>
      </c>
    </row>
    <row r="103" ht="15.75" customHeight="1">
      <c r="A103" s="5" t="s">
        <v>10</v>
      </c>
      <c r="B103" s="8">
        <v>581.65</v>
      </c>
      <c r="C103" s="8">
        <v>581.16</v>
      </c>
      <c r="D103" s="8">
        <v>581.54</v>
      </c>
      <c r="E103" s="8">
        <v>579.79</v>
      </c>
      <c r="F103" s="8">
        <v>580.35</v>
      </c>
      <c r="G103" s="8">
        <v>576.7</v>
      </c>
      <c r="H103" s="8">
        <v>581.23</v>
      </c>
      <c r="I103" s="8">
        <v>581.1</v>
      </c>
      <c r="J103" s="8">
        <v>576.78</v>
      </c>
      <c r="K103" s="8">
        <v>579.95</v>
      </c>
      <c r="L103" s="3">
        <v>575.72</v>
      </c>
      <c r="M103" s="1"/>
      <c r="N103" s="7">
        <f t="shared" si="10"/>
        <v>579.6336364</v>
      </c>
      <c r="O103" s="7">
        <f t="shared" si="11"/>
        <v>2.177890138</v>
      </c>
      <c r="P103" s="3">
        <f t="shared" si="12"/>
        <v>0.3757356374</v>
      </c>
    </row>
    <row r="104" ht="15.75" customHeight="1">
      <c r="A104" s="5" t="s">
        <v>11</v>
      </c>
      <c r="B104" s="8">
        <v>968.97</v>
      </c>
      <c r="C104" s="8">
        <v>971.61</v>
      </c>
      <c r="D104" s="8">
        <v>986.03</v>
      </c>
      <c r="E104" s="8">
        <v>971.11</v>
      </c>
      <c r="F104" s="8">
        <v>976.74</v>
      </c>
      <c r="G104" s="8">
        <v>971.05</v>
      </c>
      <c r="H104" s="8">
        <v>973.72</v>
      </c>
      <c r="I104" s="8">
        <v>971.97</v>
      </c>
      <c r="J104" s="8">
        <v>978.69</v>
      </c>
      <c r="K104" s="8">
        <v>973.87</v>
      </c>
      <c r="L104" s="3">
        <v>967.99</v>
      </c>
      <c r="M104" s="1"/>
      <c r="N104" s="7">
        <f t="shared" si="10"/>
        <v>973.7954545</v>
      </c>
      <c r="O104" s="7">
        <f t="shared" si="11"/>
        <v>5.120237033</v>
      </c>
      <c r="P104" s="3">
        <f t="shared" si="12"/>
        <v>0.5258021085</v>
      </c>
    </row>
    <row r="105" ht="15.75" customHeight="1">
      <c r="A105" s="5" t="s">
        <v>12</v>
      </c>
      <c r="B105" s="8">
        <v>2028.68</v>
      </c>
      <c r="C105" s="8">
        <v>2035.37</v>
      </c>
      <c r="D105" s="8">
        <v>2027.86</v>
      </c>
      <c r="E105" s="8">
        <v>2037.63</v>
      </c>
      <c r="F105" s="8">
        <v>2030.19</v>
      </c>
      <c r="G105" s="8">
        <v>2021.65</v>
      </c>
      <c r="H105" s="8">
        <v>2023.8</v>
      </c>
      <c r="I105" s="8">
        <v>2030.93</v>
      </c>
      <c r="J105" s="8">
        <v>2014.6</v>
      </c>
      <c r="K105" s="8">
        <v>2036.6</v>
      </c>
      <c r="L105" s="3">
        <v>2029.32</v>
      </c>
      <c r="M105" s="1"/>
      <c r="N105" s="7">
        <f t="shared" si="10"/>
        <v>2028.784545</v>
      </c>
      <c r="O105" s="7">
        <f t="shared" si="11"/>
        <v>6.836454291</v>
      </c>
      <c r="P105" s="3">
        <f t="shared" si="12"/>
        <v>0.3369729085</v>
      </c>
    </row>
    <row r="106" ht="15.75" customHeight="1">
      <c r="A106" s="5" t="s">
        <v>13</v>
      </c>
      <c r="B106" s="8">
        <v>4080.02</v>
      </c>
      <c r="C106" s="8">
        <v>4080.39</v>
      </c>
      <c r="D106" s="8">
        <v>4078.99</v>
      </c>
      <c r="E106" s="8">
        <v>4096.22</v>
      </c>
      <c r="F106" s="8">
        <v>4070.76</v>
      </c>
      <c r="G106" s="8">
        <v>4073.6</v>
      </c>
      <c r="H106" s="8">
        <v>4075.51</v>
      </c>
      <c r="I106" s="8">
        <v>4067.65</v>
      </c>
      <c r="J106" s="8">
        <v>4070.16</v>
      </c>
      <c r="K106" s="8">
        <v>4102.06</v>
      </c>
      <c r="L106" s="3">
        <v>4095.97</v>
      </c>
      <c r="M106" s="1"/>
      <c r="N106" s="7">
        <f t="shared" si="10"/>
        <v>4081.03</v>
      </c>
      <c r="O106" s="7">
        <f t="shared" si="11"/>
        <v>11.79034096</v>
      </c>
      <c r="P106" s="3">
        <f t="shared" si="12"/>
        <v>0.2889060105</v>
      </c>
    </row>
    <row r="107" ht="15.75" customHeight="1">
      <c r="A107" s="5" t="s">
        <v>14</v>
      </c>
      <c r="B107" s="8">
        <v>7371.13</v>
      </c>
      <c r="C107" s="8">
        <v>7376.03</v>
      </c>
      <c r="D107" s="8">
        <v>7344.92</v>
      </c>
      <c r="E107" s="8">
        <v>7365.34</v>
      </c>
      <c r="F107" s="8">
        <v>7362.63</v>
      </c>
      <c r="G107" s="8">
        <v>7335.11</v>
      </c>
      <c r="H107" s="8">
        <v>7364.69</v>
      </c>
      <c r="I107" s="8">
        <v>7351.6</v>
      </c>
      <c r="J107" s="8">
        <v>7357.74</v>
      </c>
      <c r="K107" s="8">
        <v>7398.17</v>
      </c>
      <c r="L107" s="3">
        <v>7345.97</v>
      </c>
      <c r="M107" s="1"/>
      <c r="N107" s="7">
        <f t="shared" si="10"/>
        <v>7361.211818</v>
      </c>
      <c r="O107" s="7">
        <f t="shared" si="11"/>
        <v>17.31614496</v>
      </c>
      <c r="P107" s="3">
        <f t="shared" si="12"/>
        <v>0.2352349775</v>
      </c>
    </row>
    <row r="108" ht="15.75" customHeight="1">
      <c r="A108" s="5" t="s">
        <v>15</v>
      </c>
      <c r="B108" s="8">
        <v>14119.45</v>
      </c>
      <c r="C108" s="8">
        <v>14100.85</v>
      </c>
      <c r="D108" s="8">
        <v>14072.83</v>
      </c>
      <c r="E108" s="8">
        <v>14116.21</v>
      </c>
      <c r="F108" s="8">
        <v>14094.69</v>
      </c>
      <c r="G108" s="8">
        <v>14061.33</v>
      </c>
      <c r="H108" s="8">
        <v>14100.32</v>
      </c>
      <c r="I108" s="8">
        <v>14075.7</v>
      </c>
      <c r="J108" s="8">
        <v>14084.93</v>
      </c>
      <c r="K108" s="8">
        <v>14179.4</v>
      </c>
      <c r="L108" s="3">
        <v>14082.44</v>
      </c>
      <c r="M108" s="1"/>
      <c r="N108" s="7">
        <f t="shared" si="10"/>
        <v>14098.92273</v>
      </c>
      <c r="O108" s="7">
        <f t="shared" si="11"/>
        <v>32.12663726</v>
      </c>
      <c r="P108" s="3">
        <f t="shared" si="12"/>
        <v>0.2278659007</v>
      </c>
    </row>
    <row r="109" ht="15.75" customHeight="1">
      <c r="A109" s="5" t="s">
        <v>16</v>
      </c>
      <c r="B109" s="8">
        <v>27620.54</v>
      </c>
      <c r="C109" s="8">
        <v>27687.49</v>
      </c>
      <c r="D109" s="8">
        <v>27520.67</v>
      </c>
      <c r="E109" s="8">
        <v>27613.05</v>
      </c>
      <c r="F109" s="8">
        <v>27553.66</v>
      </c>
      <c r="G109" s="8">
        <v>27533.63</v>
      </c>
      <c r="H109" s="8">
        <v>27641.55</v>
      </c>
      <c r="I109" s="8">
        <v>27629.13</v>
      </c>
      <c r="J109" s="8">
        <v>27596.43</v>
      </c>
      <c r="K109" s="8">
        <v>27784.72</v>
      </c>
      <c r="L109" s="3">
        <v>27500.95</v>
      </c>
      <c r="M109" s="1"/>
      <c r="N109" s="7">
        <f t="shared" si="10"/>
        <v>27607.43818</v>
      </c>
      <c r="O109" s="7">
        <f t="shared" si="11"/>
        <v>81.85585426</v>
      </c>
      <c r="P109" s="3">
        <f t="shared" si="12"/>
        <v>0.2964992757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2">
        <v>5.0</v>
      </c>
      <c r="G115" s="3">
        <v>6.0</v>
      </c>
      <c r="H115" s="3">
        <v>7.0</v>
      </c>
      <c r="I115" s="2">
        <v>8.0</v>
      </c>
      <c r="J115" s="2">
        <v>9.0</v>
      </c>
      <c r="K115" s="3">
        <v>10.0</v>
      </c>
      <c r="L115" s="3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100.58</v>
      </c>
      <c r="C117" s="8">
        <v>101.13</v>
      </c>
      <c r="D117" s="8">
        <v>100.13</v>
      </c>
      <c r="E117" s="8">
        <v>100.95</v>
      </c>
      <c r="F117" s="8">
        <v>100.49</v>
      </c>
      <c r="G117" s="8">
        <v>100.65</v>
      </c>
      <c r="H117" s="8">
        <v>100.78</v>
      </c>
      <c r="I117" s="8">
        <v>100.66</v>
      </c>
      <c r="J117" s="8">
        <v>100.76</v>
      </c>
      <c r="K117" s="8">
        <v>100.81</v>
      </c>
      <c r="L117" s="3">
        <v>101.02</v>
      </c>
      <c r="M117" s="1"/>
      <c r="N117" s="7">
        <f t="shared" ref="N117:N137" si="13">AVERAGE(B117:L117)</f>
        <v>100.7236364</v>
      </c>
      <c r="O117" s="7">
        <f t="shared" ref="O117:O137" si="14">STDEV(B117:L117)</f>
        <v>0.2744548315</v>
      </c>
      <c r="P117" s="3">
        <f t="shared" ref="P117:P137" si="15">O117/N117*100</f>
        <v>0.2724830451</v>
      </c>
    </row>
    <row r="118" ht="15.75" customHeight="1">
      <c r="A118" s="5">
        <v>2.0</v>
      </c>
      <c r="B118" s="8">
        <v>98.15</v>
      </c>
      <c r="C118" s="8">
        <v>98.71</v>
      </c>
      <c r="D118" s="8">
        <v>98.26</v>
      </c>
      <c r="E118" s="8">
        <v>98.72</v>
      </c>
      <c r="F118" s="8">
        <v>98.23</v>
      </c>
      <c r="G118" s="8">
        <v>98.42</v>
      </c>
      <c r="H118" s="8">
        <v>97.88</v>
      </c>
      <c r="I118" s="8">
        <v>98.71</v>
      </c>
      <c r="J118" s="8">
        <v>98.52</v>
      </c>
      <c r="K118" s="8">
        <v>97.88</v>
      </c>
      <c r="L118" s="3">
        <v>98.51</v>
      </c>
      <c r="M118" s="1"/>
      <c r="N118" s="7">
        <f t="shared" si="13"/>
        <v>98.36272727</v>
      </c>
      <c r="O118" s="7">
        <f t="shared" si="14"/>
        <v>0.3095186879</v>
      </c>
      <c r="P118" s="3">
        <f t="shared" si="15"/>
        <v>0.3146707056</v>
      </c>
    </row>
    <row r="119" ht="15.75" customHeight="1">
      <c r="A119" s="5">
        <v>4.0</v>
      </c>
      <c r="B119" s="8">
        <v>98.03</v>
      </c>
      <c r="C119" s="8">
        <v>97.95</v>
      </c>
      <c r="D119" s="8">
        <v>94.53</v>
      </c>
      <c r="E119" s="8">
        <v>95.72</v>
      </c>
      <c r="F119" s="8">
        <v>98.29</v>
      </c>
      <c r="G119" s="8">
        <v>98.13</v>
      </c>
      <c r="H119" s="8">
        <v>95.35</v>
      </c>
      <c r="I119" s="8">
        <v>95.63</v>
      </c>
      <c r="J119" s="8">
        <v>96.12</v>
      </c>
      <c r="K119" s="8">
        <v>95.2</v>
      </c>
      <c r="L119" s="3">
        <v>96.83</v>
      </c>
      <c r="M119" s="1"/>
      <c r="N119" s="7">
        <f t="shared" si="13"/>
        <v>96.52545455</v>
      </c>
      <c r="O119" s="7">
        <f t="shared" si="14"/>
        <v>1.37146902</v>
      </c>
      <c r="P119" s="3">
        <f t="shared" si="15"/>
        <v>1.420836635</v>
      </c>
    </row>
    <row r="120" ht="15.75" customHeight="1">
      <c r="A120" s="5">
        <v>8.0</v>
      </c>
      <c r="B120" s="8">
        <v>94.31</v>
      </c>
      <c r="C120" s="8">
        <v>96.01</v>
      </c>
      <c r="D120" s="8">
        <v>92.74</v>
      </c>
      <c r="E120" s="8">
        <v>93.38</v>
      </c>
      <c r="F120" s="8">
        <v>95.88</v>
      </c>
      <c r="G120" s="8">
        <v>94.77</v>
      </c>
      <c r="H120" s="8">
        <v>94.25</v>
      </c>
      <c r="I120" s="8">
        <v>92.86</v>
      </c>
      <c r="J120" s="8">
        <v>93.67</v>
      </c>
      <c r="K120" s="8">
        <v>93.27</v>
      </c>
      <c r="L120" s="3">
        <v>94.93</v>
      </c>
      <c r="M120" s="1"/>
      <c r="N120" s="7">
        <f t="shared" si="13"/>
        <v>94.18818182</v>
      </c>
      <c r="O120" s="7">
        <f t="shared" si="14"/>
        <v>1.127597607</v>
      </c>
      <c r="P120" s="3">
        <f t="shared" si="15"/>
        <v>1.197175256</v>
      </c>
    </row>
    <row r="121" ht="15.75" customHeight="1">
      <c r="A121" s="5">
        <v>16.0</v>
      </c>
      <c r="B121" s="8">
        <v>88.66</v>
      </c>
      <c r="C121" s="8">
        <v>89.22</v>
      </c>
      <c r="D121" s="8">
        <v>87.79</v>
      </c>
      <c r="E121" s="8">
        <v>88.18</v>
      </c>
      <c r="F121" s="8">
        <v>88.75</v>
      </c>
      <c r="G121" s="8">
        <v>88.13</v>
      </c>
      <c r="H121" s="8">
        <v>87.94</v>
      </c>
      <c r="I121" s="8">
        <v>87.73</v>
      </c>
      <c r="J121" s="8">
        <v>88.04</v>
      </c>
      <c r="K121" s="8">
        <v>88.58</v>
      </c>
      <c r="L121" s="3">
        <v>89.23</v>
      </c>
      <c r="M121" s="1"/>
      <c r="N121" s="7">
        <f t="shared" si="13"/>
        <v>88.38636364</v>
      </c>
      <c r="O121" s="7">
        <f t="shared" si="14"/>
        <v>0.535280725</v>
      </c>
      <c r="P121" s="3">
        <f t="shared" si="15"/>
        <v>0.6056146027</v>
      </c>
    </row>
    <row r="122" ht="15.75" customHeight="1">
      <c r="A122" s="5">
        <v>32.0</v>
      </c>
      <c r="B122" s="8">
        <v>89.58</v>
      </c>
      <c r="C122" s="8">
        <v>90.11</v>
      </c>
      <c r="D122" s="8">
        <v>89.38</v>
      </c>
      <c r="E122" s="8">
        <v>89.46</v>
      </c>
      <c r="F122" s="8">
        <v>89.51</v>
      </c>
      <c r="G122" s="8">
        <v>89.49</v>
      </c>
      <c r="H122" s="8">
        <v>89.17</v>
      </c>
      <c r="I122" s="8">
        <v>89.07</v>
      </c>
      <c r="J122" s="8">
        <v>89.7</v>
      </c>
      <c r="K122" s="8">
        <v>89.33</v>
      </c>
      <c r="L122" s="3">
        <v>89.46</v>
      </c>
      <c r="M122" s="1"/>
      <c r="N122" s="7">
        <f t="shared" si="13"/>
        <v>89.47818182</v>
      </c>
      <c r="O122" s="7">
        <f t="shared" si="14"/>
        <v>0.2745475617</v>
      </c>
      <c r="P122" s="3">
        <f t="shared" si="15"/>
        <v>0.3068318512</v>
      </c>
    </row>
    <row r="123" ht="15.75" customHeight="1">
      <c r="A123" s="5">
        <v>64.0</v>
      </c>
      <c r="B123" s="8">
        <v>96.01</v>
      </c>
      <c r="C123" s="8">
        <v>96.16</v>
      </c>
      <c r="D123" s="8">
        <v>94.94</v>
      </c>
      <c r="E123" s="8">
        <v>95.28</v>
      </c>
      <c r="F123" s="8">
        <v>95.86</v>
      </c>
      <c r="G123" s="8">
        <v>96.78</v>
      </c>
      <c r="H123" s="8">
        <v>94.41</v>
      </c>
      <c r="I123" s="8">
        <v>95.3</v>
      </c>
      <c r="J123" s="8">
        <v>95.35</v>
      </c>
      <c r="K123" s="8">
        <v>96.11</v>
      </c>
      <c r="L123" s="3">
        <v>94.85</v>
      </c>
      <c r="M123" s="1"/>
      <c r="N123" s="7">
        <f t="shared" si="13"/>
        <v>95.55</v>
      </c>
      <c r="O123" s="7">
        <f t="shared" si="14"/>
        <v>0.6959454002</v>
      </c>
      <c r="P123" s="3">
        <f t="shared" si="15"/>
        <v>0.7283573</v>
      </c>
    </row>
    <row r="124" ht="15.75" customHeight="1">
      <c r="A124" s="5">
        <v>128.0</v>
      </c>
      <c r="B124" s="8">
        <v>100.53</v>
      </c>
      <c r="C124" s="8">
        <v>100.82</v>
      </c>
      <c r="D124" s="8">
        <v>100.24</v>
      </c>
      <c r="E124" s="8">
        <v>100.96</v>
      </c>
      <c r="F124" s="8">
        <v>100.5</v>
      </c>
      <c r="G124" s="8">
        <v>100.36</v>
      </c>
      <c r="H124" s="8">
        <v>100.34</v>
      </c>
      <c r="I124" s="8">
        <v>100.35</v>
      </c>
      <c r="J124" s="8">
        <v>101.33</v>
      </c>
      <c r="K124" s="8">
        <v>100.1</v>
      </c>
      <c r="L124" s="3">
        <v>100.45</v>
      </c>
      <c r="M124" s="1"/>
      <c r="N124" s="7">
        <f t="shared" si="13"/>
        <v>100.5436364</v>
      </c>
      <c r="O124" s="7">
        <f t="shared" si="14"/>
        <v>0.3578623402</v>
      </c>
      <c r="P124" s="3">
        <f t="shared" si="15"/>
        <v>0.3559273895</v>
      </c>
    </row>
    <row r="125" ht="15.75" customHeight="1">
      <c r="A125" s="5">
        <v>256.0</v>
      </c>
      <c r="B125" s="8">
        <v>112.61</v>
      </c>
      <c r="C125" s="8">
        <v>112.4</v>
      </c>
      <c r="D125" s="8">
        <v>112.57</v>
      </c>
      <c r="E125" s="8">
        <v>112.18</v>
      </c>
      <c r="F125" s="8">
        <v>113.62</v>
      </c>
      <c r="G125" s="8">
        <v>112.32</v>
      </c>
      <c r="H125" s="8">
        <v>111.87</v>
      </c>
      <c r="I125" s="8">
        <v>112.23</v>
      </c>
      <c r="J125" s="8">
        <v>113.03</v>
      </c>
      <c r="K125" s="8">
        <v>111.84</v>
      </c>
      <c r="L125" s="3">
        <v>112.01</v>
      </c>
      <c r="M125" s="1"/>
      <c r="N125" s="7">
        <f t="shared" si="13"/>
        <v>112.4254545</v>
      </c>
      <c r="O125" s="7">
        <f t="shared" si="14"/>
        <v>0.5273966939</v>
      </c>
      <c r="P125" s="3">
        <f t="shared" si="15"/>
        <v>0.4691079045</v>
      </c>
    </row>
    <row r="126" ht="15.75" customHeight="1">
      <c r="A126" s="5">
        <v>512.0</v>
      </c>
      <c r="B126" s="8">
        <v>155.3</v>
      </c>
      <c r="C126" s="8">
        <v>155.76</v>
      </c>
      <c r="D126" s="8">
        <v>155.89</v>
      </c>
      <c r="E126" s="8">
        <v>154.84</v>
      </c>
      <c r="F126" s="8">
        <v>156.37</v>
      </c>
      <c r="G126" s="8">
        <v>155.18</v>
      </c>
      <c r="H126" s="8">
        <v>156.36</v>
      </c>
      <c r="I126" s="8">
        <v>155.99</v>
      </c>
      <c r="J126" s="8">
        <v>157.26</v>
      </c>
      <c r="K126" s="8">
        <v>155.09</v>
      </c>
      <c r="L126" s="3">
        <v>155.39</v>
      </c>
      <c r="M126" s="1"/>
      <c r="N126" s="7">
        <f t="shared" si="13"/>
        <v>155.7663636</v>
      </c>
      <c r="O126" s="7">
        <f t="shared" si="14"/>
        <v>0.7093415641</v>
      </c>
      <c r="P126" s="3">
        <f t="shared" si="15"/>
        <v>0.4553881515</v>
      </c>
    </row>
    <row r="127" ht="15.75" customHeight="1">
      <c r="A127" s="5" t="s">
        <v>6</v>
      </c>
      <c r="B127" s="8">
        <v>169.83</v>
      </c>
      <c r="C127" s="8">
        <v>169.53</v>
      </c>
      <c r="D127" s="8">
        <v>169.43</v>
      </c>
      <c r="E127" s="8">
        <v>171.58</v>
      </c>
      <c r="F127" s="8">
        <v>170.39</v>
      </c>
      <c r="G127" s="8">
        <v>171.78</v>
      </c>
      <c r="H127" s="8">
        <v>170.55</v>
      </c>
      <c r="I127" s="8">
        <v>171.26</v>
      </c>
      <c r="J127" s="8">
        <v>173.33</v>
      </c>
      <c r="K127" s="8">
        <v>170.94</v>
      </c>
      <c r="L127" s="3">
        <v>171.55</v>
      </c>
      <c r="M127" s="1"/>
      <c r="N127" s="7">
        <f t="shared" si="13"/>
        <v>170.9245455</v>
      </c>
      <c r="O127" s="7">
        <f t="shared" si="14"/>
        <v>1.151263338</v>
      </c>
      <c r="P127" s="3">
        <f t="shared" si="15"/>
        <v>0.6735506212</v>
      </c>
    </row>
    <row r="128" ht="15.75" customHeight="1">
      <c r="A128" s="5" t="s">
        <v>7</v>
      </c>
      <c r="B128" s="8">
        <v>376.17</v>
      </c>
      <c r="C128" s="8">
        <v>378.49</v>
      </c>
      <c r="D128" s="8">
        <v>378.51</v>
      </c>
      <c r="E128" s="8">
        <v>376.68</v>
      </c>
      <c r="F128" s="8">
        <v>377.88</v>
      </c>
      <c r="G128" s="8">
        <v>376.78</v>
      </c>
      <c r="H128" s="8">
        <v>377.23</v>
      </c>
      <c r="I128" s="8">
        <v>376.79</v>
      </c>
      <c r="J128" s="8">
        <v>377.64</v>
      </c>
      <c r="K128" s="8">
        <v>377.58</v>
      </c>
      <c r="L128" s="3">
        <v>377.76</v>
      </c>
      <c r="M128" s="1"/>
      <c r="N128" s="7">
        <f t="shared" si="13"/>
        <v>377.41</v>
      </c>
      <c r="O128" s="7">
        <f t="shared" si="14"/>
        <v>0.7540424391</v>
      </c>
      <c r="P128" s="3">
        <f t="shared" si="15"/>
        <v>0.1997939745</v>
      </c>
    </row>
    <row r="129" ht="15.75" customHeight="1">
      <c r="A129" s="5" t="s">
        <v>8</v>
      </c>
      <c r="B129" s="8">
        <v>749.82</v>
      </c>
      <c r="C129" s="8">
        <v>748.29</v>
      </c>
      <c r="D129" s="8">
        <v>748.97</v>
      </c>
      <c r="E129" s="8">
        <v>749.48</v>
      </c>
      <c r="F129" s="8">
        <v>744.97</v>
      </c>
      <c r="G129" s="8">
        <v>747.61</v>
      </c>
      <c r="H129" s="8">
        <v>751.64</v>
      </c>
      <c r="I129" s="8">
        <v>748.96</v>
      </c>
      <c r="J129" s="8">
        <v>746.76</v>
      </c>
      <c r="K129" s="8">
        <v>748.97</v>
      </c>
      <c r="L129" s="3">
        <v>745.92</v>
      </c>
      <c r="M129" s="1"/>
      <c r="N129" s="7">
        <f t="shared" si="13"/>
        <v>748.3081818</v>
      </c>
      <c r="O129" s="7">
        <f t="shared" si="14"/>
        <v>1.891881699</v>
      </c>
      <c r="P129" s="3">
        <f t="shared" si="15"/>
        <v>0.2528211966</v>
      </c>
    </row>
    <row r="130" ht="15.75" customHeight="1">
      <c r="A130" s="5" t="s">
        <v>9</v>
      </c>
      <c r="B130" s="8">
        <v>240.47</v>
      </c>
      <c r="C130" s="8">
        <v>238.19</v>
      </c>
      <c r="D130" s="8">
        <v>238.29</v>
      </c>
      <c r="E130" s="8">
        <v>237.19</v>
      </c>
      <c r="F130" s="8">
        <v>238.23</v>
      </c>
      <c r="G130" s="8">
        <v>240.18</v>
      </c>
      <c r="H130" s="8">
        <v>239.65</v>
      </c>
      <c r="I130" s="8">
        <v>239.83</v>
      </c>
      <c r="J130" s="8">
        <v>240.95</v>
      </c>
      <c r="K130" s="8">
        <v>239.12</v>
      </c>
      <c r="L130" s="3">
        <v>237.4</v>
      </c>
      <c r="M130" s="1"/>
      <c r="N130" s="7">
        <f t="shared" si="13"/>
        <v>239.0454545</v>
      </c>
      <c r="O130" s="7">
        <f t="shared" si="14"/>
        <v>1.26680988</v>
      </c>
      <c r="P130" s="3">
        <f t="shared" si="15"/>
        <v>0.5299451866</v>
      </c>
    </row>
    <row r="131" ht="15.75" customHeight="1">
      <c r="A131" s="5" t="s">
        <v>10</v>
      </c>
      <c r="B131" s="8">
        <v>682.75</v>
      </c>
      <c r="C131" s="8">
        <v>678.26</v>
      </c>
      <c r="D131" s="8">
        <v>677.03</v>
      </c>
      <c r="E131" s="8">
        <v>674.26</v>
      </c>
      <c r="F131" s="8">
        <v>681.88</v>
      </c>
      <c r="G131" s="8">
        <v>675.66</v>
      </c>
      <c r="H131" s="8">
        <v>675.72</v>
      </c>
      <c r="I131" s="8">
        <v>687.67</v>
      </c>
      <c r="J131" s="8">
        <v>685.69</v>
      </c>
      <c r="K131" s="8">
        <v>682.16</v>
      </c>
      <c r="L131" s="3">
        <v>676.12</v>
      </c>
      <c r="M131" s="1"/>
      <c r="N131" s="7">
        <f t="shared" si="13"/>
        <v>679.7454545</v>
      </c>
      <c r="O131" s="7">
        <f t="shared" si="14"/>
        <v>4.50842847</v>
      </c>
      <c r="P131" s="3">
        <f t="shared" si="15"/>
        <v>0.6632524631</v>
      </c>
    </row>
    <row r="132" ht="15.75" customHeight="1">
      <c r="A132" s="5" t="s">
        <v>11</v>
      </c>
      <c r="B132" s="8">
        <v>1141.46</v>
      </c>
      <c r="C132" s="8">
        <v>1140.85</v>
      </c>
      <c r="D132" s="8">
        <v>1148.54</v>
      </c>
      <c r="E132" s="8">
        <v>1143.73</v>
      </c>
      <c r="F132" s="8">
        <v>1146.81</v>
      </c>
      <c r="G132" s="8">
        <v>1135.47</v>
      </c>
      <c r="H132" s="8">
        <v>1143.63</v>
      </c>
      <c r="I132" s="8">
        <v>1137.45</v>
      </c>
      <c r="J132" s="8">
        <v>1135.75</v>
      </c>
      <c r="K132" s="8">
        <v>1150.39</v>
      </c>
      <c r="L132" s="3">
        <v>1129.25</v>
      </c>
      <c r="M132" s="1"/>
      <c r="N132" s="7">
        <f t="shared" si="13"/>
        <v>1141.211818</v>
      </c>
      <c r="O132" s="7">
        <f t="shared" si="14"/>
        <v>6.33796942</v>
      </c>
      <c r="P132" s="3">
        <f t="shared" si="15"/>
        <v>0.5553718704</v>
      </c>
    </row>
    <row r="133" ht="15.75" customHeight="1">
      <c r="A133" s="5" t="s">
        <v>12</v>
      </c>
      <c r="B133" s="8">
        <v>2828.93</v>
      </c>
      <c r="C133" s="8">
        <v>2884.93</v>
      </c>
      <c r="D133" s="8">
        <v>2870.34</v>
      </c>
      <c r="E133" s="8">
        <v>2845.57</v>
      </c>
      <c r="F133" s="8">
        <v>2862.22</v>
      </c>
      <c r="G133" s="8">
        <v>2831.43</v>
      </c>
      <c r="H133" s="8">
        <v>2835.22</v>
      </c>
      <c r="I133" s="8">
        <v>2841.11</v>
      </c>
      <c r="J133" s="8">
        <v>2862.9</v>
      </c>
      <c r="K133" s="8">
        <v>2878.08</v>
      </c>
      <c r="L133" s="3">
        <v>2827.74</v>
      </c>
      <c r="M133" s="1"/>
      <c r="N133" s="7">
        <f t="shared" si="13"/>
        <v>2851.679091</v>
      </c>
      <c r="O133" s="7">
        <f t="shared" si="14"/>
        <v>20.75677068</v>
      </c>
      <c r="P133" s="3">
        <f t="shared" si="15"/>
        <v>0.7278789099</v>
      </c>
    </row>
    <row r="134" ht="15.75" customHeight="1">
      <c r="A134" s="5" t="s">
        <v>13</v>
      </c>
      <c r="B134" s="8">
        <v>5510.94</v>
      </c>
      <c r="C134" s="8">
        <v>5529.2</v>
      </c>
      <c r="D134" s="8">
        <v>5505.82</v>
      </c>
      <c r="E134" s="8">
        <v>5526.37</v>
      </c>
      <c r="F134" s="8">
        <v>5506.01</v>
      </c>
      <c r="G134" s="8">
        <v>5513.09</v>
      </c>
      <c r="H134" s="8">
        <v>5519.86</v>
      </c>
      <c r="I134" s="8">
        <v>5509.2</v>
      </c>
      <c r="J134" s="8">
        <v>5507.95</v>
      </c>
      <c r="K134" s="8">
        <v>5566.08</v>
      </c>
      <c r="L134" s="3">
        <v>5526.65</v>
      </c>
      <c r="M134" s="1"/>
      <c r="N134" s="7">
        <f t="shared" si="13"/>
        <v>5520.106364</v>
      </c>
      <c r="O134" s="7">
        <f t="shared" si="14"/>
        <v>17.55325512</v>
      </c>
      <c r="P134" s="3">
        <f t="shared" si="15"/>
        <v>0.317987625</v>
      </c>
    </row>
    <row r="135" ht="15.75" customHeight="1">
      <c r="A135" s="5" t="s">
        <v>14</v>
      </c>
      <c r="B135" s="8">
        <v>10333.42</v>
      </c>
      <c r="C135" s="8">
        <v>10329.23</v>
      </c>
      <c r="D135" s="8">
        <v>10330.09</v>
      </c>
      <c r="E135" s="8">
        <v>10330.82</v>
      </c>
      <c r="F135" s="8">
        <v>10304.05</v>
      </c>
      <c r="G135" s="8">
        <v>10304.47</v>
      </c>
      <c r="H135" s="8">
        <v>10305.59</v>
      </c>
      <c r="I135" s="8">
        <v>10343.63</v>
      </c>
      <c r="J135" s="8">
        <v>10332.23</v>
      </c>
      <c r="K135" s="8">
        <v>10437.62</v>
      </c>
      <c r="L135" s="3">
        <v>10315.32</v>
      </c>
      <c r="M135" s="1"/>
      <c r="N135" s="7">
        <f t="shared" si="13"/>
        <v>10333.31545</v>
      </c>
      <c r="O135" s="7">
        <f t="shared" si="14"/>
        <v>37.15023994</v>
      </c>
      <c r="P135" s="3">
        <f t="shared" si="15"/>
        <v>0.359519073</v>
      </c>
    </row>
    <row r="136" ht="15.75" customHeight="1">
      <c r="A136" s="5" t="s">
        <v>15</v>
      </c>
      <c r="B136" s="8">
        <v>20029.51</v>
      </c>
      <c r="C136" s="8">
        <v>20097.98</v>
      </c>
      <c r="D136" s="8">
        <v>20057.95</v>
      </c>
      <c r="E136" s="8">
        <v>20098.48</v>
      </c>
      <c r="F136" s="8">
        <v>20039.93</v>
      </c>
      <c r="G136" s="8">
        <v>20039.21</v>
      </c>
      <c r="H136" s="8">
        <v>20062.57</v>
      </c>
      <c r="I136" s="8">
        <v>20106.76</v>
      </c>
      <c r="J136" s="8">
        <v>20028.84</v>
      </c>
      <c r="K136" s="8">
        <v>20255.46</v>
      </c>
      <c r="L136" s="3">
        <v>20122.39</v>
      </c>
      <c r="M136" s="1"/>
      <c r="N136" s="7">
        <f t="shared" si="13"/>
        <v>20085.37091</v>
      </c>
      <c r="O136" s="7">
        <f t="shared" si="14"/>
        <v>65.47726391</v>
      </c>
      <c r="P136" s="3">
        <f t="shared" si="15"/>
        <v>0.3259947959</v>
      </c>
    </row>
    <row r="137" ht="15.75" customHeight="1">
      <c r="A137" s="5" t="s">
        <v>16</v>
      </c>
      <c r="B137" s="8">
        <v>39618.58</v>
      </c>
      <c r="C137" s="8">
        <v>39581.03</v>
      </c>
      <c r="D137" s="8">
        <v>39561.53</v>
      </c>
      <c r="E137" s="8">
        <v>39533.9</v>
      </c>
      <c r="F137" s="8">
        <v>39577.16</v>
      </c>
      <c r="G137" s="8">
        <v>39573.87</v>
      </c>
      <c r="H137" s="8">
        <v>40279.56</v>
      </c>
      <c r="I137" s="8">
        <v>39567.09</v>
      </c>
      <c r="J137" s="8">
        <v>39493.0</v>
      </c>
      <c r="K137" s="8">
        <v>39848.25</v>
      </c>
      <c r="L137" s="3">
        <v>39524.7</v>
      </c>
      <c r="M137" s="1"/>
      <c r="N137" s="7">
        <f t="shared" si="13"/>
        <v>39650.78818</v>
      </c>
      <c r="O137" s="7">
        <f t="shared" si="14"/>
        <v>228.2579355</v>
      </c>
      <c r="P137" s="3">
        <f t="shared" si="15"/>
        <v>0.5756706134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2">
        <v>5.0</v>
      </c>
      <c r="G143" s="3">
        <v>6.0</v>
      </c>
      <c r="H143" s="3">
        <v>7.0</v>
      </c>
      <c r="I143" s="2">
        <v>8.0</v>
      </c>
      <c r="J143" s="2">
        <v>9.0</v>
      </c>
      <c r="K143" s="3">
        <v>10.0</v>
      </c>
      <c r="L143" s="3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93.93</v>
      </c>
      <c r="C145" s="8">
        <v>93.97</v>
      </c>
      <c r="D145" s="8">
        <v>93.49</v>
      </c>
      <c r="E145" s="8">
        <v>93.66</v>
      </c>
      <c r="F145" s="8">
        <v>93.42</v>
      </c>
      <c r="G145" s="8">
        <v>93.81</v>
      </c>
      <c r="H145" s="8">
        <v>93.86</v>
      </c>
      <c r="I145" s="8">
        <v>94.4</v>
      </c>
      <c r="J145" s="8">
        <v>93.9</v>
      </c>
      <c r="K145" s="8">
        <v>93.7</v>
      </c>
      <c r="L145" s="3">
        <v>94.07</v>
      </c>
      <c r="M145" s="1"/>
      <c r="N145" s="7">
        <f t="shared" ref="N145:N165" si="16">AVERAGE(B145:L145)</f>
        <v>93.83727273</v>
      </c>
      <c r="O145" s="7">
        <f t="shared" ref="O145:O165" si="17">STDEV(B145:L145)</f>
        <v>0.2733529187</v>
      </c>
      <c r="P145" s="3">
        <f t="shared" ref="P145:P165" si="18">O145/N145*100</f>
        <v>0.2913052679</v>
      </c>
    </row>
    <row r="146" ht="15.75" customHeight="1">
      <c r="A146" s="5">
        <v>2.0</v>
      </c>
      <c r="B146" s="8">
        <v>91.29</v>
      </c>
      <c r="C146" s="8">
        <v>91.87</v>
      </c>
      <c r="D146" s="8">
        <v>91.72</v>
      </c>
      <c r="E146" s="8">
        <v>91.72</v>
      </c>
      <c r="F146" s="8">
        <v>91.35</v>
      </c>
      <c r="G146" s="8">
        <v>91.8</v>
      </c>
      <c r="H146" s="8">
        <v>91.82</v>
      </c>
      <c r="I146" s="8">
        <v>92.36</v>
      </c>
      <c r="J146" s="8">
        <v>91.46</v>
      </c>
      <c r="K146" s="8">
        <v>91.67</v>
      </c>
      <c r="L146" s="3">
        <v>91.79</v>
      </c>
      <c r="M146" s="1"/>
      <c r="N146" s="7">
        <f t="shared" si="16"/>
        <v>91.71363636</v>
      </c>
      <c r="O146" s="7">
        <f t="shared" si="17"/>
        <v>0.2906638171</v>
      </c>
      <c r="P146" s="3">
        <f t="shared" si="18"/>
        <v>0.3169254089</v>
      </c>
    </row>
    <row r="147" ht="15.75" customHeight="1">
      <c r="A147" s="5">
        <v>4.0</v>
      </c>
      <c r="B147" s="8">
        <v>14.94</v>
      </c>
      <c r="C147" s="8">
        <v>15.52</v>
      </c>
      <c r="D147" s="8">
        <v>15.1</v>
      </c>
      <c r="E147" s="8">
        <v>15.71</v>
      </c>
      <c r="F147" s="8">
        <v>15.39</v>
      </c>
      <c r="G147" s="8">
        <v>16.19</v>
      </c>
      <c r="H147" s="8">
        <v>16.49</v>
      </c>
      <c r="I147" s="8">
        <v>17.75</v>
      </c>
      <c r="J147" s="8">
        <v>15.68</v>
      </c>
      <c r="K147" s="8">
        <v>15.13</v>
      </c>
      <c r="L147" s="3">
        <v>15.93</v>
      </c>
      <c r="M147" s="1"/>
      <c r="N147" s="7">
        <f t="shared" si="16"/>
        <v>15.80272727</v>
      </c>
      <c r="O147" s="7">
        <f t="shared" si="17"/>
        <v>0.7996885757</v>
      </c>
      <c r="P147" s="3">
        <f t="shared" si="18"/>
        <v>5.060446605</v>
      </c>
    </row>
    <row r="148" ht="15.75" customHeight="1">
      <c r="A148" s="5">
        <v>8.0</v>
      </c>
      <c r="B148" s="8">
        <v>15.28</v>
      </c>
      <c r="C148" s="8">
        <v>15.87</v>
      </c>
      <c r="D148" s="8">
        <v>15.55</v>
      </c>
      <c r="E148" s="8">
        <v>15.5</v>
      </c>
      <c r="F148" s="8">
        <v>15.83</v>
      </c>
      <c r="G148" s="8">
        <v>16.27</v>
      </c>
      <c r="H148" s="8">
        <v>16.7</v>
      </c>
      <c r="I148" s="8">
        <v>17.99</v>
      </c>
      <c r="J148" s="8">
        <v>15.7</v>
      </c>
      <c r="K148" s="8">
        <v>15.61</v>
      </c>
      <c r="L148" s="3">
        <v>16.24</v>
      </c>
      <c r="M148" s="1"/>
      <c r="N148" s="7">
        <f t="shared" si="16"/>
        <v>16.04909091</v>
      </c>
      <c r="O148" s="7">
        <f t="shared" si="17"/>
        <v>0.7624231705</v>
      </c>
      <c r="P148" s="3">
        <f t="shared" si="18"/>
        <v>4.750569206</v>
      </c>
    </row>
    <row r="149" ht="15.75" customHeight="1">
      <c r="A149" s="5">
        <v>16.0</v>
      </c>
      <c r="B149" s="8">
        <v>15.32</v>
      </c>
      <c r="C149" s="8">
        <v>15.84</v>
      </c>
      <c r="D149" s="8">
        <v>15.53</v>
      </c>
      <c r="E149" s="8">
        <v>15.5</v>
      </c>
      <c r="F149" s="8">
        <v>15.9</v>
      </c>
      <c r="G149" s="8">
        <v>16.16</v>
      </c>
      <c r="H149" s="8">
        <v>16.57</v>
      </c>
      <c r="I149" s="8">
        <v>17.72</v>
      </c>
      <c r="J149" s="8">
        <v>15.73</v>
      </c>
      <c r="K149" s="8">
        <v>15.72</v>
      </c>
      <c r="L149" s="3">
        <v>16.3</v>
      </c>
      <c r="M149" s="1"/>
      <c r="N149" s="7">
        <f t="shared" si="16"/>
        <v>16.02636364</v>
      </c>
      <c r="O149" s="7">
        <f t="shared" si="17"/>
        <v>0.671673622</v>
      </c>
      <c r="P149" s="3">
        <f t="shared" si="18"/>
        <v>4.191054423</v>
      </c>
    </row>
    <row r="150" ht="15.75" customHeight="1">
      <c r="A150" s="5">
        <v>32.0</v>
      </c>
      <c r="B150" s="8">
        <v>88.01</v>
      </c>
      <c r="C150" s="8">
        <v>88.59</v>
      </c>
      <c r="D150" s="8">
        <v>88.61</v>
      </c>
      <c r="E150" s="8">
        <v>89.58</v>
      </c>
      <c r="F150" s="8">
        <v>89.34</v>
      </c>
      <c r="G150" s="8">
        <v>89.47</v>
      </c>
      <c r="H150" s="8">
        <v>89.32</v>
      </c>
      <c r="I150" s="8">
        <v>89.76</v>
      </c>
      <c r="J150" s="8">
        <v>89.99</v>
      </c>
      <c r="K150" s="8">
        <v>90.68</v>
      </c>
      <c r="L150" s="3">
        <v>88.46</v>
      </c>
      <c r="M150" s="1"/>
      <c r="N150" s="7">
        <f t="shared" si="16"/>
        <v>89.25545455</v>
      </c>
      <c r="O150" s="7">
        <f t="shared" si="17"/>
        <v>0.7764967951</v>
      </c>
      <c r="P150" s="3">
        <f t="shared" si="18"/>
        <v>0.8699712516</v>
      </c>
    </row>
    <row r="151" ht="15.75" customHeight="1">
      <c r="A151" s="5">
        <v>64.0</v>
      </c>
      <c r="B151" s="8">
        <v>18.36</v>
      </c>
      <c r="C151" s="8">
        <v>18.64</v>
      </c>
      <c r="D151" s="8">
        <v>18.39</v>
      </c>
      <c r="E151" s="8">
        <v>21.69</v>
      </c>
      <c r="F151" s="8">
        <v>18.78</v>
      </c>
      <c r="G151" s="8">
        <v>18.91</v>
      </c>
      <c r="H151" s="8">
        <v>19.17</v>
      </c>
      <c r="I151" s="8">
        <v>20.97</v>
      </c>
      <c r="J151" s="8">
        <v>19.01</v>
      </c>
      <c r="K151" s="8">
        <v>18.48</v>
      </c>
      <c r="L151" s="3">
        <v>19.33</v>
      </c>
      <c r="M151" s="1"/>
      <c r="N151" s="7">
        <f t="shared" si="16"/>
        <v>19.24818182</v>
      </c>
      <c r="O151" s="7">
        <f t="shared" si="17"/>
        <v>1.086994187</v>
      </c>
      <c r="P151" s="3">
        <f t="shared" si="18"/>
        <v>5.647256441</v>
      </c>
    </row>
    <row r="152" ht="15.75" customHeight="1">
      <c r="A152" s="5">
        <v>128.0</v>
      </c>
      <c r="B152" s="8">
        <v>22.82</v>
      </c>
      <c r="C152" s="8">
        <v>22.86</v>
      </c>
      <c r="D152" s="8">
        <v>22.74</v>
      </c>
      <c r="E152" s="8">
        <v>22.73</v>
      </c>
      <c r="F152" s="8">
        <v>22.99</v>
      </c>
      <c r="G152" s="8">
        <v>23.35</v>
      </c>
      <c r="H152" s="8">
        <v>23.27</v>
      </c>
      <c r="I152" s="8">
        <v>24.01</v>
      </c>
      <c r="J152" s="8">
        <v>23.26</v>
      </c>
      <c r="K152" s="8">
        <v>22.75</v>
      </c>
      <c r="L152" s="3">
        <v>23.73</v>
      </c>
      <c r="M152" s="1"/>
      <c r="N152" s="7">
        <f t="shared" si="16"/>
        <v>23.13727273</v>
      </c>
      <c r="O152" s="7">
        <f t="shared" si="17"/>
        <v>0.431719606</v>
      </c>
      <c r="P152" s="3">
        <f t="shared" si="18"/>
        <v>1.865905334</v>
      </c>
    </row>
    <row r="153" ht="15.75" customHeight="1">
      <c r="A153" s="5">
        <v>256.0</v>
      </c>
      <c r="B153" s="8">
        <v>29.38</v>
      </c>
      <c r="C153" s="8">
        <v>29.43</v>
      </c>
      <c r="D153" s="8">
        <v>29.27</v>
      </c>
      <c r="E153" s="8">
        <v>29.24</v>
      </c>
      <c r="F153" s="8">
        <v>29.57</v>
      </c>
      <c r="G153" s="8">
        <v>30.01</v>
      </c>
      <c r="H153" s="8">
        <v>29.78</v>
      </c>
      <c r="I153" s="8">
        <v>30.79</v>
      </c>
      <c r="J153" s="8">
        <v>29.82</v>
      </c>
      <c r="K153" s="8">
        <v>29.3</v>
      </c>
      <c r="L153" s="3">
        <v>30.22</v>
      </c>
      <c r="M153" s="1"/>
      <c r="N153" s="7">
        <f t="shared" si="16"/>
        <v>29.71</v>
      </c>
      <c r="O153" s="7">
        <f t="shared" si="17"/>
        <v>0.4819751031</v>
      </c>
      <c r="P153" s="3">
        <f t="shared" si="18"/>
        <v>1.622265578</v>
      </c>
    </row>
    <row r="154" ht="15.75" customHeight="1">
      <c r="A154" s="5">
        <v>512.0</v>
      </c>
      <c r="B154" s="8">
        <v>42.92</v>
      </c>
      <c r="C154" s="8">
        <v>42.91</v>
      </c>
      <c r="D154" s="8">
        <v>42.72</v>
      </c>
      <c r="E154" s="8">
        <v>42.74</v>
      </c>
      <c r="F154" s="8">
        <v>43.38</v>
      </c>
      <c r="G154" s="8">
        <v>43.41</v>
      </c>
      <c r="H154" s="8">
        <v>43.27</v>
      </c>
      <c r="I154" s="8">
        <v>44.56</v>
      </c>
      <c r="J154" s="8">
        <v>43.23</v>
      </c>
      <c r="K154" s="8">
        <v>42.91</v>
      </c>
      <c r="L154" s="3">
        <v>46.18</v>
      </c>
      <c r="M154" s="1"/>
      <c r="N154" s="7">
        <f t="shared" si="16"/>
        <v>43.47545455</v>
      </c>
      <c r="O154" s="7">
        <f t="shared" si="17"/>
        <v>1.032776487</v>
      </c>
      <c r="P154" s="3">
        <f t="shared" si="18"/>
        <v>2.375539251</v>
      </c>
    </row>
    <row r="155" ht="15.75" customHeight="1">
      <c r="A155" s="5" t="s">
        <v>6</v>
      </c>
      <c r="B155" s="8">
        <v>71.45</v>
      </c>
      <c r="C155" s="8">
        <v>71.73</v>
      </c>
      <c r="D155" s="8">
        <v>71.42</v>
      </c>
      <c r="E155" s="8">
        <v>71.82</v>
      </c>
      <c r="F155" s="8">
        <v>73.09</v>
      </c>
      <c r="G155" s="8">
        <v>72.73</v>
      </c>
      <c r="H155" s="8">
        <v>71.77</v>
      </c>
      <c r="I155" s="8">
        <v>73.57</v>
      </c>
      <c r="J155" s="8">
        <v>71.76</v>
      </c>
      <c r="K155" s="8">
        <v>71.59</v>
      </c>
      <c r="L155" s="3">
        <v>74.24</v>
      </c>
      <c r="M155" s="1"/>
      <c r="N155" s="7">
        <f t="shared" si="16"/>
        <v>72.28818182</v>
      </c>
      <c r="O155" s="7">
        <f t="shared" si="17"/>
        <v>0.9650266129</v>
      </c>
      <c r="P155" s="3">
        <f t="shared" si="18"/>
        <v>1.334971483</v>
      </c>
    </row>
    <row r="156" ht="15.75" customHeight="1">
      <c r="A156" s="5" t="s">
        <v>7</v>
      </c>
      <c r="B156" s="8">
        <v>210.72</v>
      </c>
      <c r="C156" s="8">
        <v>210.99</v>
      </c>
      <c r="D156" s="8">
        <v>207.82</v>
      </c>
      <c r="E156" s="8">
        <v>208.25</v>
      </c>
      <c r="F156" s="8">
        <v>210.24</v>
      </c>
      <c r="G156" s="8">
        <v>212.16</v>
      </c>
      <c r="H156" s="8">
        <v>211.26</v>
      </c>
      <c r="I156" s="8">
        <v>210.85</v>
      </c>
      <c r="J156" s="8">
        <v>210.04</v>
      </c>
      <c r="K156" s="8">
        <v>208.62</v>
      </c>
      <c r="L156" s="3">
        <v>210.33</v>
      </c>
      <c r="M156" s="1"/>
      <c r="N156" s="7">
        <f t="shared" si="16"/>
        <v>210.1163636</v>
      </c>
      <c r="O156" s="7">
        <f t="shared" si="17"/>
        <v>1.349542683</v>
      </c>
      <c r="P156" s="3">
        <f t="shared" si="18"/>
        <v>0.6422834758</v>
      </c>
    </row>
    <row r="157" ht="15.75" customHeight="1">
      <c r="A157" s="5" t="s">
        <v>8</v>
      </c>
      <c r="B157" s="8">
        <v>278.08</v>
      </c>
      <c r="C157" s="8">
        <v>277.74</v>
      </c>
      <c r="D157" s="8">
        <v>276.67</v>
      </c>
      <c r="E157" s="8">
        <v>277.12</v>
      </c>
      <c r="F157" s="8">
        <v>277.72</v>
      </c>
      <c r="G157" s="8">
        <v>277.91</v>
      </c>
      <c r="H157" s="8">
        <v>277.85</v>
      </c>
      <c r="I157" s="8">
        <v>277.14</v>
      </c>
      <c r="J157" s="8">
        <v>278.11</v>
      </c>
      <c r="K157" s="8">
        <v>276.69</v>
      </c>
      <c r="L157" s="3">
        <v>276.7</v>
      </c>
      <c r="M157" s="1"/>
      <c r="N157" s="7">
        <f t="shared" si="16"/>
        <v>277.43</v>
      </c>
      <c r="O157" s="7">
        <f t="shared" si="17"/>
        <v>0.5753433757</v>
      </c>
      <c r="P157" s="3">
        <f t="shared" si="18"/>
        <v>0.2073832591</v>
      </c>
    </row>
    <row r="158" ht="15.75" customHeight="1">
      <c r="A158" s="5" t="s">
        <v>9</v>
      </c>
      <c r="B158" s="8">
        <v>450.5</v>
      </c>
      <c r="C158" s="8">
        <v>453.42</v>
      </c>
      <c r="D158" s="8">
        <v>465.14</v>
      </c>
      <c r="E158" s="8">
        <v>458.31</v>
      </c>
      <c r="F158" s="8">
        <v>448.54</v>
      </c>
      <c r="G158" s="8">
        <v>456.61</v>
      </c>
      <c r="H158" s="8">
        <v>452.5</v>
      </c>
      <c r="I158" s="8">
        <v>450.98</v>
      </c>
      <c r="J158" s="8">
        <v>447.63</v>
      </c>
      <c r="K158" s="8">
        <v>460.35</v>
      </c>
      <c r="L158" s="3">
        <v>454.19</v>
      </c>
      <c r="M158" s="1"/>
      <c r="N158" s="7">
        <f t="shared" si="16"/>
        <v>454.3790909</v>
      </c>
      <c r="O158" s="7">
        <f t="shared" si="17"/>
        <v>5.316115978</v>
      </c>
      <c r="P158" s="3">
        <f t="shared" si="18"/>
        <v>1.169973726</v>
      </c>
    </row>
    <row r="159" ht="15.75" customHeight="1">
      <c r="A159" s="5" t="s">
        <v>10</v>
      </c>
      <c r="B159" s="8">
        <v>1263.51</v>
      </c>
      <c r="C159" s="8">
        <v>1251.4</v>
      </c>
      <c r="D159" s="8">
        <v>1247.69</v>
      </c>
      <c r="E159" s="8">
        <v>1256.22</v>
      </c>
      <c r="F159" s="8">
        <v>1256.82</v>
      </c>
      <c r="G159" s="8">
        <v>1266.33</v>
      </c>
      <c r="H159" s="8">
        <v>1239.74</v>
      </c>
      <c r="I159" s="8">
        <v>1255.09</v>
      </c>
      <c r="J159" s="8">
        <v>1260.95</v>
      </c>
      <c r="K159" s="8">
        <v>1258.0</v>
      </c>
      <c r="L159" s="3">
        <v>1258.57</v>
      </c>
      <c r="M159" s="1"/>
      <c r="N159" s="7">
        <f t="shared" si="16"/>
        <v>1255.847273</v>
      </c>
      <c r="O159" s="7">
        <f t="shared" si="17"/>
        <v>7.44387277</v>
      </c>
      <c r="P159" s="3">
        <f t="shared" si="18"/>
        <v>0.5927371052</v>
      </c>
    </row>
    <row r="160" ht="15.75" customHeight="1">
      <c r="A160" s="5" t="s">
        <v>11</v>
      </c>
      <c r="B160" s="8">
        <v>2150.45</v>
      </c>
      <c r="C160" s="8">
        <v>2146.16</v>
      </c>
      <c r="D160" s="8">
        <v>2140.94</v>
      </c>
      <c r="E160" s="8">
        <v>2151.93</v>
      </c>
      <c r="F160" s="8">
        <v>2153.52</v>
      </c>
      <c r="G160" s="8">
        <v>2161.23</v>
      </c>
      <c r="H160" s="8">
        <v>2143.46</v>
      </c>
      <c r="I160" s="8">
        <v>2142.09</v>
      </c>
      <c r="J160" s="8">
        <v>2138.83</v>
      </c>
      <c r="K160" s="8">
        <v>2146.87</v>
      </c>
      <c r="L160" s="3">
        <v>2197.94</v>
      </c>
      <c r="M160" s="1"/>
      <c r="N160" s="7">
        <f t="shared" si="16"/>
        <v>2152.129091</v>
      </c>
      <c r="O160" s="7">
        <f t="shared" si="17"/>
        <v>16.51528289</v>
      </c>
      <c r="P160" s="3">
        <f t="shared" si="18"/>
        <v>0.767392763</v>
      </c>
    </row>
    <row r="161" ht="15.75" customHeight="1">
      <c r="A161" s="5" t="s">
        <v>12</v>
      </c>
      <c r="B161" s="8">
        <v>4551.26</v>
      </c>
      <c r="C161" s="8">
        <v>4630.37</v>
      </c>
      <c r="D161" s="8">
        <v>4591.51</v>
      </c>
      <c r="E161" s="8">
        <v>4614.73</v>
      </c>
      <c r="F161" s="8">
        <v>4560.12</v>
      </c>
      <c r="G161" s="8">
        <v>4591.93</v>
      </c>
      <c r="H161" s="8">
        <v>4583.97</v>
      </c>
      <c r="I161" s="8">
        <v>4566.4</v>
      </c>
      <c r="J161" s="8">
        <v>4573.53</v>
      </c>
      <c r="K161" s="8">
        <v>4593.02</v>
      </c>
      <c r="L161" s="3">
        <v>4572.59</v>
      </c>
      <c r="M161" s="1"/>
      <c r="N161" s="7">
        <f t="shared" si="16"/>
        <v>4584.493636</v>
      </c>
      <c r="O161" s="7">
        <f t="shared" si="17"/>
        <v>23.41838307</v>
      </c>
      <c r="P161" s="3">
        <f t="shared" si="18"/>
        <v>0.5108172227</v>
      </c>
    </row>
    <row r="162" ht="15.75" customHeight="1">
      <c r="A162" s="5" t="s">
        <v>13</v>
      </c>
      <c r="B162" s="8">
        <v>8278.46</v>
      </c>
      <c r="C162" s="8">
        <v>8264.76</v>
      </c>
      <c r="D162" s="8">
        <v>8245.77</v>
      </c>
      <c r="E162" s="8">
        <v>8236.98</v>
      </c>
      <c r="F162" s="8">
        <v>8237.42</v>
      </c>
      <c r="G162" s="8">
        <v>8284.89</v>
      </c>
      <c r="H162" s="8">
        <v>8219.68</v>
      </c>
      <c r="I162" s="8">
        <v>8387.18</v>
      </c>
      <c r="J162" s="8">
        <v>8287.18</v>
      </c>
      <c r="K162" s="8">
        <v>8278.74</v>
      </c>
      <c r="L162" s="3">
        <v>8236.62</v>
      </c>
      <c r="M162" s="1"/>
      <c r="N162" s="7">
        <f t="shared" si="16"/>
        <v>8268.88</v>
      </c>
      <c r="O162" s="7">
        <f t="shared" si="17"/>
        <v>45.60135064</v>
      </c>
      <c r="P162" s="3">
        <f t="shared" si="18"/>
        <v>0.5514815868</v>
      </c>
    </row>
    <row r="163" ht="15.75" customHeight="1">
      <c r="A163" s="5" t="s">
        <v>14</v>
      </c>
      <c r="B163" s="8">
        <v>14872.24</v>
      </c>
      <c r="C163" s="8">
        <v>14888.49</v>
      </c>
      <c r="D163" s="8">
        <v>14897.88</v>
      </c>
      <c r="E163" s="8">
        <v>14913.92</v>
      </c>
      <c r="F163" s="8">
        <v>14856.84</v>
      </c>
      <c r="G163" s="8">
        <v>14963.51</v>
      </c>
      <c r="H163" s="8">
        <v>14862.46</v>
      </c>
      <c r="I163" s="8">
        <v>14958.46</v>
      </c>
      <c r="J163" s="8">
        <v>14880.82</v>
      </c>
      <c r="K163" s="8">
        <v>14881.3</v>
      </c>
      <c r="L163" s="3">
        <v>14904.33</v>
      </c>
      <c r="M163" s="1"/>
      <c r="N163" s="7">
        <f t="shared" si="16"/>
        <v>14898.20455</v>
      </c>
      <c r="O163" s="7">
        <f t="shared" si="17"/>
        <v>35.39115493</v>
      </c>
      <c r="P163" s="3">
        <f t="shared" si="18"/>
        <v>0.237553155</v>
      </c>
    </row>
    <row r="164" ht="15.75" customHeight="1">
      <c r="A164" s="5" t="s">
        <v>15</v>
      </c>
      <c r="B164" s="8">
        <v>28353.72</v>
      </c>
      <c r="C164" s="8">
        <v>28398.54</v>
      </c>
      <c r="D164" s="8">
        <v>28408.29</v>
      </c>
      <c r="E164" s="8">
        <v>28426.25</v>
      </c>
      <c r="F164" s="8">
        <v>28405.69</v>
      </c>
      <c r="G164" s="8">
        <v>28573.27</v>
      </c>
      <c r="H164" s="8">
        <v>28310.09</v>
      </c>
      <c r="I164" s="8">
        <v>28379.34</v>
      </c>
      <c r="J164" s="8">
        <v>28301.34</v>
      </c>
      <c r="K164" s="8">
        <v>28475.15</v>
      </c>
      <c r="L164" s="3">
        <v>28373.23</v>
      </c>
      <c r="M164" s="1"/>
      <c r="N164" s="7">
        <f t="shared" si="16"/>
        <v>28400.44636</v>
      </c>
      <c r="O164" s="7">
        <f t="shared" si="17"/>
        <v>75.87030292</v>
      </c>
      <c r="P164" s="3">
        <f t="shared" si="18"/>
        <v>0.2671447552</v>
      </c>
    </row>
    <row r="165" ht="15.75" customHeight="1">
      <c r="A165" s="5" t="s">
        <v>16</v>
      </c>
      <c r="B165" s="8">
        <v>55439.1</v>
      </c>
      <c r="C165" s="8">
        <v>55411.84</v>
      </c>
      <c r="D165" s="8">
        <v>55572.18</v>
      </c>
      <c r="E165" s="8">
        <v>55340.98</v>
      </c>
      <c r="F165" s="8">
        <v>55304.98</v>
      </c>
      <c r="G165" s="8">
        <v>55607.39</v>
      </c>
      <c r="H165" s="8">
        <v>55362.08</v>
      </c>
      <c r="I165" s="8">
        <v>55454.11</v>
      </c>
      <c r="J165" s="8">
        <v>55306.35</v>
      </c>
      <c r="K165" s="8">
        <v>55490.18</v>
      </c>
      <c r="L165" s="3">
        <v>55388.68</v>
      </c>
      <c r="M165" s="1"/>
      <c r="N165" s="7">
        <f t="shared" si="16"/>
        <v>55425.26091</v>
      </c>
      <c r="O165" s="7">
        <f t="shared" si="17"/>
        <v>100.6057592</v>
      </c>
      <c r="P165" s="3">
        <f t="shared" si="18"/>
        <v>0.1815160769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2">
        <v>5.0</v>
      </c>
      <c r="G171" s="3">
        <v>6.0</v>
      </c>
      <c r="H171" s="3">
        <v>7.0</v>
      </c>
      <c r="I171" s="2">
        <v>8.0</v>
      </c>
      <c r="J171" s="2">
        <v>9.0</v>
      </c>
      <c r="K171" s="3">
        <v>10.0</v>
      </c>
      <c r="L171" s="3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3">
        <v>19.26</v>
      </c>
      <c r="C173" s="3">
        <v>20.49</v>
      </c>
      <c r="D173" s="3">
        <v>19.56</v>
      </c>
      <c r="E173" s="3">
        <v>20.91</v>
      </c>
      <c r="F173" s="3">
        <v>19.21</v>
      </c>
      <c r="G173" s="3">
        <v>20.75</v>
      </c>
      <c r="H173" s="3">
        <v>20.32</v>
      </c>
      <c r="I173" s="3">
        <v>19.24</v>
      </c>
      <c r="J173" s="3">
        <v>19.52</v>
      </c>
      <c r="K173" s="3">
        <v>19.99</v>
      </c>
      <c r="L173" s="3">
        <v>19.69</v>
      </c>
      <c r="M173" s="1"/>
      <c r="N173" s="7">
        <f t="shared" ref="N173:N193" si="19">AVERAGE(B173:L173)</f>
        <v>19.90363636</v>
      </c>
      <c r="O173" s="7">
        <f t="shared" ref="O173:O193" si="20">STDEV(B173:L173)</f>
        <v>0.6245361915</v>
      </c>
      <c r="P173" s="3">
        <f t="shared" ref="P173:P193" si="21">O173/N173*100</f>
        <v>3.137799446</v>
      </c>
    </row>
    <row r="174" ht="15.75" customHeight="1">
      <c r="A174" s="5">
        <v>2.0</v>
      </c>
      <c r="B174" s="3">
        <v>14.97</v>
      </c>
      <c r="C174" s="3">
        <v>16.56</v>
      </c>
      <c r="D174" s="3">
        <v>15.76</v>
      </c>
      <c r="E174" s="3">
        <v>17.23</v>
      </c>
      <c r="F174" s="3">
        <v>15.28</v>
      </c>
      <c r="G174" s="3">
        <v>16.7</v>
      </c>
      <c r="H174" s="3">
        <v>16.59</v>
      </c>
      <c r="I174" s="3">
        <v>14.89</v>
      </c>
      <c r="J174" s="3">
        <v>15.95</v>
      </c>
      <c r="K174" s="3">
        <v>15.91</v>
      </c>
      <c r="L174" s="3">
        <v>15.84</v>
      </c>
      <c r="M174" s="1"/>
      <c r="N174" s="7">
        <f t="shared" si="19"/>
        <v>15.97090909</v>
      </c>
      <c r="O174" s="7">
        <f t="shared" si="20"/>
        <v>0.7456869926</v>
      </c>
      <c r="P174" s="3">
        <f t="shared" si="21"/>
        <v>4.669032854</v>
      </c>
    </row>
    <row r="175" ht="15.75" customHeight="1">
      <c r="A175" s="5">
        <v>4.0</v>
      </c>
      <c r="B175" s="3">
        <v>15.04</v>
      </c>
      <c r="C175" s="3">
        <v>16.5</v>
      </c>
      <c r="D175" s="3">
        <v>15.72</v>
      </c>
      <c r="E175" s="3">
        <v>16.59</v>
      </c>
      <c r="F175" s="3">
        <v>15.17</v>
      </c>
      <c r="G175" s="3">
        <v>16.65</v>
      </c>
      <c r="H175" s="3">
        <v>16.71</v>
      </c>
      <c r="I175" s="3">
        <v>14.85</v>
      </c>
      <c r="J175" s="3">
        <v>15.84</v>
      </c>
      <c r="K175" s="3">
        <v>16.16</v>
      </c>
      <c r="L175" s="3">
        <v>15.92</v>
      </c>
      <c r="M175" s="1"/>
      <c r="N175" s="7">
        <f t="shared" si="19"/>
        <v>15.92272727</v>
      </c>
      <c r="O175" s="7">
        <f t="shared" si="20"/>
        <v>0.6729055046</v>
      </c>
      <c r="P175" s="3">
        <f t="shared" si="21"/>
        <v>4.226069398</v>
      </c>
    </row>
    <row r="176" ht="15.75" customHeight="1">
      <c r="A176" s="5">
        <v>8.0</v>
      </c>
      <c r="B176" s="3">
        <v>15.5</v>
      </c>
      <c r="C176" s="3">
        <v>16.86</v>
      </c>
      <c r="D176" s="3">
        <v>16.24</v>
      </c>
      <c r="E176" s="3">
        <v>17.53</v>
      </c>
      <c r="F176" s="3">
        <v>15.72</v>
      </c>
      <c r="G176" s="3">
        <v>17.07</v>
      </c>
      <c r="H176" s="3">
        <v>17.12</v>
      </c>
      <c r="I176" s="3">
        <v>15.56</v>
      </c>
      <c r="J176" s="3">
        <v>16.27</v>
      </c>
      <c r="K176" s="3">
        <v>16.15</v>
      </c>
      <c r="L176" s="3">
        <v>16.55</v>
      </c>
      <c r="M176" s="1"/>
      <c r="N176" s="7">
        <f t="shared" si="19"/>
        <v>16.41545455</v>
      </c>
      <c r="O176" s="7">
        <f t="shared" si="20"/>
        <v>0.6751794374</v>
      </c>
      <c r="P176" s="3">
        <f t="shared" si="21"/>
        <v>4.113071835</v>
      </c>
    </row>
    <row r="177" ht="15.75" customHeight="1">
      <c r="A177" s="5">
        <v>16.0</v>
      </c>
      <c r="B177" s="3">
        <v>15.98</v>
      </c>
      <c r="C177" s="3">
        <v>16.9</v>
      </c>
      <c r="D177" s="3">
        <v>16.39</v>
      </c>
      <c r="E177" s="3">
        <v>17.21</v>
      </c>
      <c r="F177" s="3">
        <v>15.73</v>
      </c>
      <c r="G177" s="3">
        <v>17.08</v>
      </c>
      <c r="H177" s="3">
        <v>17.18</v>
      </c>
      <c r="I177" s="3">
        <v>15.66</v>
      </c>
      <c r="J177" s="3">
        <v>16.42</v>
      </c>
      <c r="K177" s="3">
        <v>16.16</v>
      </c>
      <c r="L177" s="3">
        <v>16.35</v>
      </c>
      <c r="M177" s="1"/>
      <c r="N177" s="7">
        <f t="shared" si="19"/>
        <v>16.46</v>
      </c>
      <c r="O177" s="7">
        <f t="shared" si="20"/>
        <v>0.5630985704</v>
      </c>
      <c r="P177" s="3">
        <f t="shared" si="21"/>
        <v>3.421011971</v>
      </c>
    </row>
    <row r="178" ht="15.75" customHeight="1">
      <c r="A178" s="5">
        <v>32.0</v>
      </c>
      <c r="B178" s="3">
        <v>16.41</v>
      </c>
      <c r="C178" s="3">
        <v>18.05</v>
      </c>
      <c r="D178" s="3">
        <v>17.43</v>
      </c>
      <c r="E178" s="3">
        <v>18.0</v>
      </c>
      <c r="F178" s="3">
        <v>16.81</v>
      </c>
      <c r="G178" s="3">
        <v>18.2</v>
      </c>
      <c r="H178" s="3">
        <v>18.0</v>
      </c>
      <c r="I178" s="3">
        <v>16.35</v>
      </c>
      <c r="J178" s="3">
        <v>17.33</v>
      </c>
      <c r="K178" s="3">
        <v>17.01</v>
      </c>
      <c r="L178" s="3">
        <v>17.23</v>
      </c>
      <c r="M178" s="1"/>
      <c r="N178" s="7">
        <f t="shared" si="19"/>
        <v>17.34727273</v>
      </c>
      <c r="O178" s="7">
        <f t="shared" si="20"/>
        <v>0.6610157473</v>
      </c>
      <c r="P178" s="3">
        <f t="shared" si="21"/>
        <v>3.81048801</v>
      </c>
    </row>
    <row r="179" ht="15.75" customHeight="1">
      <c r="A179" s="5">
        <v>64.0</v>
      </c>
      <c r="B179" s="3">
        <v>18.62</v>
      </c>
      <c r="C179" s="3">
        <v>20.6</v>
      </c>
      <c r="D179" s="3">
        <v>19.21</v>
      </c>
      <c r="E179" s="3">
        <v>21.01</v>
      </c>
      <c r="F179" s="3">
        <v>18.72</v>
      </c>
      <c r="G179" s="3">
        <v>20.45</v>
      </c>
      <c r="H179" s="3">
        <v>20.4</v>
      </c>
      <c r="I179" s="3">
        <v>18.58</v>
      </c>
      <c r="J179" s="3">
        <v>19.49</v>
      </c>
      <c r="K179" s="3">
        <v>19.48</v>
      </c>
      <c r="L179" s="3">
        <v>19.39</v>
      </c>
      <c r="M179" s="1"/>
      <c r="N179" s="7">
        <f t="shared" si="19"/>
        <v>19.63181818</v>
      </c>
      <c r="O179" s="7">
        <f t="shared" si="20"/>
        <v>0.8565841253</v>
      </c>
      <c r="P179" s="3">
        <f t="shared" si="21"/>
        <v>4.363243981</v>
      </c>
    </row>
    <row r="180" ht="15.75" customHeight="1">
      <c r="A180" s="5">
        <v>128.0</v>
      </c>
      <c r="B180" s="3">
        <v>23.12</v>
      </c>
      <c r="C180" s="3">
        <v>24.37</v>
      </c>
      <c r="D180" s="3">
        <v>23.34</v>
      </c>
      <c r="E180" s="3">
        <v>24.61</v>
      </c>
      <c r="F180" s="3">
        <v>22.98</v>
      </c>
      <c r="G180" s="3">
        <v>24.5</v>
      </c>
      <c r="H180" s="3">
        <v>24.18</v>
      </c>
      <c r="I180" s="3">
        <v>22.95</v>
      </c>
      <c r="J180" s="3">
        <v>23.52</v>
      </c>
      <c r="K180" s="3">
        <v>23.03</v>
      </c>
      <c r="L180" s="3">
        <v>23.06</v>
      </c>
      <c r="M180" s="1"/>
      <c r="N180" s="7">
        <f t="shared" si="19"/>
        <v>23.60545455</v>
      </c>
      <c r="O180" s="7">
        <f t="shared" si="20"/>
        <v>0.6698412295</v>
      </c>
      <c r="P180" s="3">
        <f t="shared" si="21"/>
        <v>2.837654442</v>
      </c>
    </row>
    <row r="181" ht="15.75" customHeight="1">
      <c r="A181" s="5">
        <v>256.0</v>
      </c>
      <c r="B181" s="3">
        <v>28.45</v>
      </c>
      <c r="C181" s="3">
        <v>30.03</v>
      </c>
      <c r="D181" s="3">
        <v>29.07</v>
      </c>
      <c r="E181" s="3">
        <v>30.15</v>
      </c>
      <c r="F181" s="3">
        <v>28.86</v>
      </c>
      <c r="G181" s="3">
        <v>30.31</v>
      </c>
      <c r="H181" s="3">
        <v>29.86</v>
      </c>
      <c r="I181" s="3">
        <v>28.57</v>
      </c>
      <c r="J181" s="3">
        <v>29.05</v>
      </c>
      <c r="K181" s="3">
        <v>28.67</v>
      </c>
      <c r="L181" s="3">
        <v>28.74</v>
      </c>
      <c r="M181" s="1"/>
      <c r="N181" s="7">
        <f t="shared" si="19"/>
        <v>29.25090909</v>
      </c>
      <c r="O181" s="7">
        <f t="shared" si="20"/>
        <v>0.6955207336</v>
      </c>
      <c r="P181" s="3">
        <f t="shared" si="21"/>
        <v>2.377774761</v>
      </c>
    </row>
    <row r="182" ht="15.75" customHeight="1">
      <c r="A182" s="5">
        <v>512.0</v>
      </c>
      <c r="B182" s="3">
        <v>41.26</v>
      </c>
      <c r="C182" s="3">
        <v>42.21</v>
      </c>
      <c r="D182" s="3">
        <v>41.41</v>
      </c>
      <c r="E182" s="3">
        <v>42.64</v>
      </c>
      <c r="F182" s="3">
        <v>41.99</v>
      </c>
      <c r="G182" s="3">
        <v>42.65</v>
      </c>
      <c r="H182" s="3">
        <v>42.38</v>
      </c>
      <c r="I182" s="3">
        <v>40.86</v>
      </c>
      <c r="J182" s="3">
        <v>41.89</v>
      </c>
      <c r="K182" s="3">
        <v>41.43</v>
      </c>
      <c r="L182" s="3">
        <v>41.34</v>
      </c>
      <c r="M182" s="1"/>
      <c r="N182" s="7">
        <f t="shared" si="19"/>
        <v>41.82363636</v>
      </c>
      <c r="O182" s="7">
        <f t="shared" si="20"/>
        <v>0.6038588035</v>
      </c>
      <c r="P182" s="3">
        <f t="shared" si="21"/>
        <v>1.443821858</v>
      </c>
    </row>
    <row r="183" ht="15.75" customHeight="1">
      <c r="A183" s="5" t="s">
        <v>6</v>
      </c>
      <c r="B183" s="3">
        <v>67.68</v>
      </c>
      <c r="C183" s="3">
        <v>68.62</v>
      </c>
      <c r="D183" s="3">
        <v>67.71</v>
      </c>
      <c r="E183" s="3">
        <v>68.93</v>
      </c>
      <c r="F183" s="3">
        <v>69.12</v>
      </c>
      <c r="G183" s="3">
        <v>68.58</v>
      </c>
      <c r="H183" s="3">
        <v>68.75</v>
      </c>
      <c r="I183" s="3">
        <v>67.22</v>
      </c>
      <c r="J183" s="3">
        <v>67.71</v>
      </c>
      <c r="K183" s="3">
        <v>67.55</v>
      </c>
      <c r="L183" s="3">
        <v>68.17</v>
      </c>
      <c r="M183" s="1"/>
      <c r="N183" s="7">
        <f t="shared" si="19"/>
        <v>68.18545455</v>
      </c>
      <c r="O183" s="7">
        <f t="shared" si="20"/>
        <v>0.6430142088</v>
      </c>
      <c r="P183" s="3">
        <f t="shared" si="21"/>
        <v>0.9430372109</v>
      </c>
    </row>
    <row r="184" ht="15.75" customHeight="1">
      <c r="A184" s="5" t="s">
        <v>7</v>
      </c>
      <c r="B184" s="3">
        <v>1194.26</v>
      </c>
      <c r="C184" s="3">
        <v>1197.5</v>
      </c>
      <c r="D184" s="3">
        <v>1196.11</v>
      </c>
      <c r="E184" s="3">
        <v>1189.72</v>
      </c>
      <c r="F184" s="3">
        <v>1199.6</v>
      </c>
      <c r="G184" s="3">
        <v>1190.57</v>
      </c>
      <c r="H184" s="3">
        <v>1191.1</v>
      </c>
      <c r="I184" s="3">
        <v>1189.57</v>
      </c>
      <c r="J184" s="3">
        <v>1194.57</v>
      </c>
      <c r="K184" s="3">
        <v>1193.47</v>
      </c>
      <c r="L184" s="3">
        <v>1192.62</v>
      </c>
      <c r="M184" s="1"/>
      <c r="N184" s="7">
        <f t="shared" si="19"/>
        <v>1193.553636</v>
      </c>
      <c r="O184" s="7">
        <f t="shared" si="20"/>
        <v>3.264451785</v>
      </c>
      <c r="P184" s="3">
        <f t="shared" si="21"/>
        <v>0.2735069196</v>
      </c>
    </row>
    <row r="185" ht="15.75" customHeight="1">
      <c r="A185" s="5" t="s">
        <v>8</v>
      </c>
      <c r="B185" s="3">
        <v>1685.85</v>
      </c>
      <c r="C185" s="3">
        <v>1688.32</v>
      </c>
      <c r="D185" s="3">
        <v>1687.88</v>
      </c>
      <c r="E185" s="3">
        <v>1692.63</v>
      </c>
      <c r="F185" s="3">
        <v>1689.5</v>
      </c>
      <c r="G185" s="3">
        <v>1686.67</v>
      </c>
      <c r="H185" s="3">
        <v>1684.69</v>
      </c>
      <c r="I185" s="3">
        <v>1691.1</v>
      </c>
      <c r="J185" s="3">
        <v>1689.15</v>
      </c>
      <c r="K185" s="3">
        <v>1690.15</v>
      </c>
      <c r="L185" s="3">
        <v>1684.94</v>
      </c>
      <c r="M185" s="1"/>
      <c r="N185" s="7">
        <f t="shared" si="19"/>
        <v>1688.261818</v>
      </c>
      <c r="O185" s="7">
        <f t="shared" si="20"/>
        <v>2.555694889</v>
      </c>
      <c r="P185" s="3">
        <f t="shared" si="21"/>
        <v>0.1513802457</v>
      </c>
    </row>
    <row r="186" ht="15.75" customHeight="1">
      <c r="A186" s="5" t="s">
        <v>9</v>
      </c>
      <c r="B186" s="3">
        <v>3170.19</v>
      </c>
      <c r="C186" s="3">
        <v>3195.71</v>
      </c>
      <c r="D186" s="3">
        <v>3214.76</v>
      </c>
      <c r="E186" s="3">
        <v>3238.31</v>
      </c>
      <c r="F186" s="3">
        <v>3204.92</v>
      </c>
      <c r="G186" s="3">
        <v>3215.58</v>
      </c>
      <c r="H186" s="3">
        <v>3283.67</v>
      </c>
      <c r="I186" s="3">
        <v>3195.34</v>
      </c>
      <c r="J186" s="3">
        <v>3225.18</v>
      </c>
      <c r="K186" s="3">
        <v>3213.39</v>
      </c>
      <c r="L186" s="3">
        <v>3198.98</v>
      </c>
      <c r="M186" s="1"/>
      <c r="N186" s="7">
        <f t="shared" si="19"/>
        <v>3214.184545</v>
      </c>
      <c r="O186" s="7">
        <f t="shared" si="20"/>
        <v>29.12564415</v>
      </c>
      <c r="P186" s="3">
        <f t="shared" si="21"/>
        <v>0.9061596725</v>
      </c>
    </row>
    <row r="187" ht="15.75" customHeight="1">
      <c r="A187" s="5" t="s">
        <v>10</v>
      </c>
      <c r="B187" s="3">
        <v>6556.24</v>
      </c>
      <c r="C187" s="3">
        <v>6506.28</v>
      </c>
      <c r="D187" s="3">
        <v>6550.46</v>
      </c>
      <c r="E187" s="3">
        <v>6521.8</v>
      </c>
      <c r="F187" s="3">
        <v>6510.89</v>
      </c>
      <c r="G187" s="3">
        <v>6590.55</v>
      </c>
      <c r="H187" s="3">
        <v>6557.51</v>
      </c>
      <c r="I187" s="3">
        <v>6514.27</v>
      </c>
      <c r="J187" s="3">
        <v>6550.57</v>
      </c>
      <c r="K187" s="3">
        <v>6527.51</v>
      </c>
      <c r="L187" s="3">
        <v>6507.67</v>
      </c>
      <c r="M187" s="1"/>
      <c r="N187" s="7">
        <f t="shared" si="19"/>
        <v>6535.795455</v>
      </c>
      <c r="O187" s="7">
        <f t="shared" si="20"/>
        <v>27.07627905</v>
      </c>
      <c r="P187" s="3">
        <f t="shared" si="21"/>
        <v>0.4142767203</v>
      </c>
    </row>
    <row r="188" ht="15.75" customHeight="1">
      <c r="A188" s="5" t="s">
        <v>11</v>
      </c>
      <c r="B188" s="3">
        <v>11451.67</v>
      </c>
      <c r="C188" s="3">
        <v>11454.27</v>
      </c>
      <c r="D188" s="3">
        <v>11456.74</v>
      </c>
      <c r="E188" s="3">
        <v>11427.49</v>
      </c>
      <c r="F188" s="3">
        <v>11424.03</v>
      </c>
      <c r="G188" s="3">
        <v>11411.16</v>
      </c>
      <c r="H188" s="3">
        <v>11450.73</v>
      </c>
      <c r="I188" s="3">
        <v>11438.22</v>
      </c>
      <c r="J188" s="3">
        <v>11475.45</v>
      </c>
      <c r="K188" s="3">
        <v>11419.84</v>
      </c>
      <c r="L188" s="3">
        <v>11388.01</v>
      </c>
      <c r="M188" s="1"/>
      <c r="N188" s="7">
        <f t="shared" si="19"/>
        <v>11436.14636</v>
      </c>
      <c r="O188" s="7">
        <f t="shared" si="20"/>
        <v>24.8683933</v>
      </c>
      <c r="P188" s="3">
        <f t="shared" si="21"/>
        <v>0.2174543112</v>
      </c>
    </row>
    <row r="189" ht="15.75" customHeight="1">
      <c r="A189" s="5" t="s">
        <v>12</v>
      </c>
      <c r="B189" s="3">
        <v>24794.15</v>
      </c>
      <c r="C189" s="3">
        <v>24793.29</v>
      </c>
      <c r="D189" s="3">
        <v>24771.54</v>
      </c>
      <c r="E189" s="3">
        <v>24838.15</v>
      </c>
      <c r="F189" s="3">
        <v>24727.08</v>
      </c>
      <c r="G189" s="3">
        <v>24759.3</v>
      </c>
      <c r="H189" s="3">
        <v>24791.48</v>
      </c>
      <c r="I189" s="3">
        <v>24818.19</v>
      </c>
      <c r="J189" s="3">
        <v>24823.58</v>
      </c>
      <c r="K189" s="3">
        <v>24804.8</v>
      </c>
      <c r="L189" s="3">
        <v>24755.7</v>
      </c>
      <c r="M189" s="1"/>
      <c r="N189" s="7">
        <f t="shared" si="19"/>
        <v>24788.84182</v>
      </c>
      <c r="O189" s="7">
        <f t="shared" si="20"/>
        <v>33.00593093</v>
      </c>
      <c r="P189" s="3">
        <f t="shared" si="21"/>
        <v>0.1331483381</v>
      </c>
    </row>
    <row r="190" ht="15.75" customHeight="1">
      <c r="A190" s="5" t="s">
        <v>13</v>
      </c>
      <c r="B190" s="3">
        <v>44320.83</v>
      </c>
      <c r="C190" s="3">
        <v>44186.47</v>
      </c>
      <c r="D190" s="3">
        <v>44251.32</v>
      </c>
      <c r="E190" s="3">
        <v>44208.06</v>
      </c>
      <c r="F190" s="3">
        <v>44005.45</v>
      </c>
      <c r="G190" s="3">
        <v>44134.33</v>
      </c>
      <c r="H190" s="3">
        <v>44353.75</v>
      </c>
      <c r="I190" s="3">
        <v>44190.74</v>
      </c>
      <c r="J190" s="3">
        <v>44314.88</v>
      </c>
      <c r="K190" s="3">
        <v>44207.46</v>
      </c>
      <c r="L190" s="3">
        <v>44183.83</v>
      </c>
      <c r="M190" s="1"/>
      <c r="N190" s="7">
        <f t="shared" si="19"/>
        <v>44214.28364</v>
      </c>
      <c r="O190" s="7">
        <f t="shared" si="20"/>
        <v>97.28258182</v>
      </c>
      <c r="P190" s="3">
        <f t="shared" si="21"/>
        <v>0.2200252358</v>
      </c>
    </row>
    <row r="191" ht="15.75" customHeight="1">
      <c r="A191" s="5" t="s">
        <v>14</v>
      </c>
      <c r="B191" s="3">
        <v>87853.74</v>
      </c>
      <c r="C191" s="3">
        <v>87769.24</v>
      </c>
      <c r="D191" s="3">
        <v>87720.39</v>
      </c>
      <c r="E191" s="3">
        <v>87497.89</v>
      </c>
      <c r="F191" s="3">
        <v>87434.5</v>
      </c>
      <c r="G191" s="3">
        <v>87513.55</v>
      </c>
      <c r="H191" s="3">
        <v>87786.54</v>
      </c>
      <c r="I191" s="3">
        <v>87659.77</v>
      </c>
      <c r="J191" s="3">
        <v>87895.15</v>
      </c>
      <c r="K191" s="3">
        <v>88038.31</v>
      </c>
      <c r="L191" s="3">
        <v>87829.03</v>
      </c>
      <c r="M191" s="1"/>
      <c r="N191" s="7">
        <f t="shared" si="19"/>
        <v>87727.10091</v>
      </c>
      <c r="O191" s="7">
        <f t="shared" si="20"/>
        <v>185.7855522</v>
      </c>
      <c r="P191" s="3">
        <f t="shared" si="21"/>
        <v>0.2117766918</v>
      </c>
    </row>
    <row r="192" ht="15.75" customHeight="1">
      <c r="A192" s="5" t="s">
        <v>15</v>
      </c>
      <c r="B192" s="3">
        <v>173570.36</v>
      </c>
      <c r="C192" s="3">
        <v>173491.83</v>
      </c>
      <c r="D192" s="3">
        <v>173066.76</v>
      </c>
      <c r="E192" s="3">
        <v>173147.44</v>
      </c>
      <c r="F192" s="3">
        <v>172717.85</v>
      </c>
      <c r="G192" s="3">
        <v>172953.99</v>
      </c>
      <c r="H192" s="3">
        <v>173668.42</v>
      </c>
      <c r="I192" s="3">
        <v>173274.38</v>
      </c>
      <c r="J192" s="3">
        <v>174009.55</v>
      </c>
      <c r="K192" s="3">
        <v>173835.39</v>
      </c>
      <c r="L192" s="3">
        <v>173634.28</v>
      </c>
      <c r="M192" s="1"/>
      <c r="N192" s="7">
        <f t="shared" si="19"/>
        <v>173397.2955</v>
      </c>
      <c r="O192" s="7">
        <f t="shared" si="20"/>
        <v>397.5294034</v>
      </c>
      <c r="P192" s="3">
        <f t="shared" si="21"/>
        <v>0.2292592871</v>
      </c>
    </row>
    <row r="193" ht="15.75" customHeight="1">
      <c r="A193" s="5" t="s">
        <v>16</v>
      </c>
      <c r="B193" s="3">
        <v>344034.04</v>
      </c>
      <c r="C193" s="3">
        <v>343349.18</v>
      </c>
      <c r="D193" s="3">
        <v>343062.3</v>
      </c>
      <c r="E193" s="3">
        <v>343457.66</v>
      </c>
      <c r="F193" s="3">
        <v>341363.56</v>
      </c>
      <c r="G193" s="3">
        <v>342540.78</v>
      </c>
      <c r="H193" s="3">
        <v>343650.08</v>
      </c>
      <c r="I193" s="3">
        <v>342707.56</v>
      </c>
      <c r="J193" s="3">
        <v>343722.37</v>
      </c>
      <c r="K193" s="3">
        <v>343939.79</v>
      </c>
      <c r="L193" s="3">
        <v>342945.27</v>
      </c>
      <c r="M193" s="1"/>
      <c r="N193" s="7">
        <f t="shared" si="19"/>
        <v>343161.1445</v>
      </c>
      <c r="O193" s="7">
        <f t="shared" si="20"/>
        <v>769.6635126</v>
      </c>
      <c r="P193" s="3">
        <f t="shared" si="21"/>
        <v>0.2242863229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 t="s">
        <v>0</v>
      </c>
      <c r="P2" s="1"/>
    </row>
    <row r="3" ht="15.75" customHeight="1">
      <c r="A3" s="2" t="s">
        <v>1</v>
      </c>
      <c r="B3" s="2">
        <v>1.0</v>
      </c>
      <c r="C3" s="3">
        <v>2.0</v>
      </c>
      <c r="D3" s="3">
        <v>3.0</v>
      </c>
      <c r="E3" s="2">
        <v>4.0</v>
      </c>
      <c r="F3" s="3">
        <v>5.0</v>
      </c>
      <c r="G3" s="3">
        <v>6.0</v>
      </c>
      <c r="H3" s="2">
        <v>7.0</v>
      </c>
      <c r="I3" s="3">
        <v>8.0</v>
      </c>
      <c r="J3" s="3">
        <v>9.0</v>
      </c>
      <c r="K3" s="2">
        <v>10.0</v>
      </c>
      <c r="L3" s="2">
        <v>11.0</v>
      </c>
      <c r="M3" s="1"/>
      <c r="N3" s="1"/>
      <c r="O3" s="1"/>
      <c r="P3" s="1"/>
    </row>
    <row r="4" ht="15.75" customHeight="1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"/>
      <c r="N4" s="4" t="s">
        <v>3</v>
      </c>
      <c r="O4" s="4" t="s">
        <v>4</v>
      </c>
      <c r="P4" s="4" t="s">
        <v>5</v>
      </c>
    </row>
    <row r="5" ht="15.75" customHeight="1">
      <c r="A5" s="5">
        <v>1.0</v>
      </c>
      <c r="B5" s="8">
        <v>24.39</v>
      </c>
      <c r="C5" s="8">
        <v>23.54</v>
      </c>
      <c r="D5" s="8">
        <v>23.6</v>
      </c>
      <c r="E5" s="8">
        <v>21.38</v>
      </c>
      <c r="F5" s="8">
        <v>24.59</v>
      </c>
      <c r="G5" s="8">
        <v>23.96</v>
      </c>
      <c r="H5" s="8">
        <v>23.88</v>
      </c>
      <c r="I5" s="8">
        <v>23.72</v>
      </c>
      <c r="J5" s="8">
        <v>23.77</v>
      </c>
      <c r="K5" s="8">
        <v>24.37</v>
      </c>
      <c r="L5" s="8">
        <v>24.14</v>
      </c>
      <c r="M5" s="1"/>
      <c r="N5" s="7">
        <f t="shared" ref="N5:N25" si="1">AVERAGE(B5:L5)</f>
        <v>23.75818182</v>
      </c>
      <c r="O5" s="7">
        <f t="shared" ref="O5:O25" si="2">STDEV(B5:L5)</f>
        <v>0.8600443963</v>
      </c>
      <c r="P5" s="3">
        <f t="shared" ref="P5:P25" si="3">O5/N5*100</f>
        <v>3.619992485</v>
      </c>
    </row>
    <row r="6" ht="15.75" customHeight="1">
      <c r="A6" s="5">
        <v>2.0</v>
      </c>
      <c r="B6" s="8">
        <v>21.97</v>
      </c>
      <c r="C6" s="8">
        <v>21.37</v>
      </c>
      <c r="D6" s="8">
        <v>21.46</v>
      </c>
      <c r="E6" s="8">
        <v>20.95</v>
      </c>
      <c r="F6" s="8">
        <v>21.82</v>
      </c>
      <c r="G6" s="8">
        <v>21.45</v>
      </c>
      <c r="H6" s="8">
        <v>21.66</v>
      </c>
      <c r="I6" s="8">
        <v>21.48</v>
      </c>
      <c r="J6" s="8">
        <v>21.59</v>
      </c>
      <c r="K6" s="8">
        <v>21.73</v>
      </c>
      <c r="L6" s="8">
        <v>21.6</v>
      </c>
      <c r="M6" s="1"/>
      <c r="N6" s="7">
        <f t="shared" si="1"/>
        <v>21.55272727</v>
      </c>
      <c r="O6" s="7">
        <f t="shared" si="2"/>
        <v>0.2670614502</v>
      </c>
      <c r="P6" s="3">
        <f t="shared" si="3"/>
        <v>1.239107454</v>
      </c>
    </row>
    <row r="7" ht="15.75" customHeight="1">
      <c r="A7" s="5">
        <v>4.0</v>
      </c>
      <c r="B7" s="8">
        <v>21.78</v>
      </c>
      <c r="C7" s="8">
        <v>21.14</v>
      </c>
      <c r="D7" s="8">
        <v>21.32</v>
      </c>
      <c r="E7" s="8">
        <v>21.05</v>
      </c>
      <c r="F7" s="8">
        <v>21.41</v>
      </c>
      <c r="G7" s="8">
        <v>21.13</v>
      </c>
      <c r="H7" s="8">
        <v>21.51</v>
      </c>
      <c r="I7" s="8">
        <v>21.28</v>
      </c>
      <c r="J7" s="8">
        <v>21.3</v>
      </c>
      <c r="K7" s="8">
        <v>21.76</v>
      </c>
      <c r="L7" s="8">
        <v>21.32</v>
      </c>
      <c r="M7" s="1"/>
      <c r="N7" s="7">
        <f t="shared" si="1"/>
        <v>21.36363636</v>
      </c>
      <c r="O7" s="7">
        <f t="shared" si="2"/>
        <v>0.2391348041</v>
      </c>
      <c r="P7" s="3">
        <f t="shared" si="3"/>
        <v>1.119354402</v>
      </c>
    </row>
    <row r="8" ht="15.75" customHeight="1">
      <c r="A8" s="5">
        <v>8.0</v>
      </c>
      <c r="B8" s="8">
        <v>22.05</v>
      </c>
      <c r="C8" s="8">
        <v>21.52</v>
      </c>
      <c r="D8" s="8">
        <v>21.63</v>
      </c>
      <c r="E8" s="8">
        <v>21.43</v>
      </c>
      <c r="F8" s="8">
        <v>21.69</v>
      </c>
      <c r="G8" s="8">
        <v>21.44</v>
      </c>
      <c r="H8" s="8">
        <v>21.65</v>
      </c>
      <c r="I8" s="8">
        <v>21.74</v>
      </c>
      <c r="J8" s="8">
        <v>21.49</v>
      </c>
      <c r="K8" s="8">
        <v>21.85</v>
      </c>
      <c r="L8" s="8">
        <v>21.56</v>
      </c>
      <c r="M8" s="1"/>
      <c r="N8" s="7">
        <f t="shared" si="1"/>
        <v>21.64090909</v>
      </c>
      <c r="O8" s="7">
        <f t="shared" si="2"/>
        <v>0.1876941419</v>
      </c>
      <c r="P8" s="3">
        <f t="shared" si="3"/>
        <v>0.8673117249</v>
      </c>
    </row>
    <row r="9" ht="15.75" customHeight="1">
      <c r="A9" s="5">
        <v>16.0</v>
      </c>
      <c r="B9" s="8">
        <v>22.29</v>
      </c>
      <c r="C9" s="8">
        <v>21.56</v>
      </c>
      <c r="D9" s="8">
        <v>21.86</v>
      </c>
      <c r="E9" s="8">
        <v>21.58</v>
      </c>
      <c r="F9" s="8">
        <v>21.79</v>
      </c>
      <c r="G9" s="8">
        <v>21.9</v>
      </c>
      <c r="H9" s="8">
        <v>21.86</v>
      </c>
      <c r="I9" s="8">
        <v>21.74</v>
      </c>
      <c r="J9" s="8">
        <v>21.75</v>
      </c>
      <c r="K9" s="8">
        <v>22.09</v>
      </c>
      <c r="L9" s="8">
        <v>21.82</v>
      </c>
      <c r="M9" s="1"/>
      <c r="N9" s="7">
        <f t="shared" si="1"/>
        <v>21.84</v>
      </c>
      <c r="O9" s="7">
        <f t="shared" si="2"/>
        <v>0.2089018908</v>
      </c>
      <c r="P9" s="3">
        <f t="shared" si="3"/>
        <v>0.9565104892</v>
      </c>
    </row>
    <row r="10" ht="15.75" customHeight="1">
      <c r="A10" s="5">
        <v>32.0</v>
      </c>
      <c r="B10" s="8">
        <v>22.68</v>
      </c>
      <c r="C10" s="8">
        <v>21.94</v>
      </c>
      <c r="D10" s="8">
        <v>22.11</v>
      </c>
      <c r="E10" s="8">
        <v>22.13</v>
      </c>
      <c r="F10" s="8">
        <v>22.15</v>
      </c>
      <c r="G10" s="8">
        <v>21.96</v>
      </c>
      <c r="H10" s="8">
        <v>22.22</v>
      </c>
      <c r="I10" s="8">
        <v>22.07</v>
      </c>
      <c r="J10" s="8">
        <v>22.09</v>
      </c>
      <c r="K10" s="8">
        <v>22.58</v>
      </c>
      <c r="L10" s="8">
        <v>22.14</v>
      </c>
      <c r="M10" s="1"/>
      <c r="N10" s="7">
        <f t="shared" si="1"/>
        <v>22.18818182</v>
      </c>
      <c r="O10" s="7">
        <f t="shared" si="2"/>
        <v>0.2338725372</v>
      </c>
      <c r="P10" s="3">
        <f t="shared" si="3"/>
        <v>1.054041016</v>
      </c>
    </row>
    <row r="11" ht="15.75" customHeight="1">
      <c r="A11" s="5">
        <v>64.0</v>
      </c>
      <c r="B11" s="8">
        <v>23.18</v>
      </c>
      <c r="C11" s="8">
        <v>22.66</v>
      </c>
      <c r="D11" s="8">
        <v>22.66</v>
      </c>
      <c r="E11" s="8">
        <v>22.56</v>
      </c>
      <c r="F11" s="8">
        <v>22.81</v>
      </c>
      <c r="G11" s="8">
        <v>22.52</v>
      </c>
      <c r="H11" s="8">
        <v>22.89</v>
      </c>
      <c r="I11" s="8">
        <v>22.77</v>
      </c>
      <c r="J11" s="8">
        <v>22.78</v>
      </c>
      <c r="K11" s="8">
        <v>23.04</v>
      </c>
      <c r="L11" s="8">
        <v>22.79</v>
      </c>
      <c r="M11" s="1"/>
      <c r="N11" s="7">
        <f t="shared" si="1"/>
        <v>22.78727273</v>
      </c>
      <c r="O11" s="7">
        <f t="shared" si="2"/>
        <v>0.1962188018</v>
      </c>
      <c r="P11" s="3">
        <f t="shared" si="3"/>
        <v>0.8610894518</v>
      </c>
    </row>
    <row r="12" ht="15.75" customHeight="1">
      <c r="A12" s="5">
        <v>128.0</v>
      </c>
      <c r="B12" s="8">
        <v>24.91</v>
      </c>
      <c r="C12" s="8">
        <v>24.23</v>
      </c>
      <c r="D12" s="8">
        <v>24.3</v>
      </c>
      <c r="E12" s="8">
        <v>24.09</v>
      </c>
      <c r="F12" s="8">
        <v>24.41</v>
      </c>
      <c r="G12" s="8">
        <v>24.24</v>
      </c>
      <c r="H12" s="8">
        <v>24.54</v>
      </c>
      <c r="I12" s="8">
        <v>24.38</v>
      </c>
      <c r="J12" s="8">
        <v>24.51</v>
      </c>
      <c r="K12" s="8">
        <v>24.92</v>
      </c>
      <c r="L12" s="8">
        <v>24.45</v>
      </c>
      <c r="M12" s="1"/>
      <c r="N12" s="7">
        <f t="shared" si="1"/>
        <v>24.45272727</v>
      </c>
      <c r="O12" s="7">
        <f t="shared" si="2"/>
        <v>0.2636699038</v>
      </c>
      <c r="P12" s="3">
        <f t="shared" si="3"/>
        <v>1.078284238</v>
      </c>
    </row>
    <row r="13" ht="15.75" customHeight="1">
      <c r="A13" s="5">
        <v>256.0</v>
      </c>
      <c r="B13" s="8">
        <v>27.18</v>
      </c>
      <c r="C13" s="8">
        <v>26.35</v>
      </c>
      <c r="D13" s="8">
        <v>26.31</v>
      </c>
      <c r="E13" s="8">
        <v>26.29</v>
      </c>
      <c r="F13" s="8">
        <v>26.35</v>
      </c>
      <c r="G13" s="8">
        <v>26.4</v>
      </c>
      <c r="H13" s="8">
        <v>26.78</v>
      </c>
      <c r="I13" s="8">
        <v>26.66</v>
      </c>
      <c r="J13" s="8">
        <v>26.83</v>
      </c>
      <c r="K13" s="8">
        <v>27.49</v>
      </c>
      <c r="L13" s="8">
        <v>26.8</v>
      </c>
      <c r="M13" s="1"/>
      <c r="N13" s="7">
        <f t="shared" si="1"/>
        <v>26.67636364</v>
      </c>
      <c r="O13" s="7">
        <f t="shared" si="2"/>
        <v>0.3922313788</v>
      </c>
      <c r="P13" s="3">
        <f t="shared" si="3"/>
        <v>1.470333004</v>
      </c>
    </row>
    <row r="14" ht="15.75" customHeight="1">
      <c r="A14" s="5">
        <v>512.0</v>
      </c>
      <c r="B14" s="8">
        <v>29.82</v>
      </c>
      <c r="C14" s="8">
        <v>29.13</v>
      </c>
      <c r="D14" s="8">
        <v>29.11</v>
      </c>
      <c r="E14" s="8">
        <v>30.77</v>
      </c>
      <c r="F14" s="8">
        <v>29.02</v>
      </c>
      <c r="G14" s="8">
        <v>29.24</v>
      </c>
      <c r="H14" s="8">
        <v>29.54</v>
      </c>
      <c r="I14" s="8">
        <v>29.38</v>
      </c>
      <c r="J14" s="8">
        <v>29.58</v>
      </c>
      <c r="K14" s="8">
        <v>29.15</v>
      </c>
      <c r="L14" s="8">
        <v>29.04</v>
      </c>
      <c r="M14" s="1"/>
      <c r="N14" s="7">
        <f t="shared" si="1"/>
        <v>29.43454545</v>
      </c>
      <c r="O14" s="7">
        <f t="shared" si="2"/>
        <v>0.5110452746</v>
      </c>
      <c r="P14" s="3">
        <f t="shared" si="3"/>
        <v>1.736209161</v>
      </c>
    </row>
    <row r="15" ht="15.75" customHeight="1">
      <c r="A15" s="5" t="s">
        <v>6</v>
      </c>
      <c r="B15" s="8">
        <v>34.45</v>
      </c>
      <c r="C15" s="8">
        <v>34.61</v>
      </c>
      <c r="D15" s="8">
        <v>34.52</v>
      </c>
      <c r="E15" s="8">
        <v>34.77</v>
      </c>
      <c r="F15" s="8">
        <v>34.72</v>
      </c>
      <c r="G15" s="8">
        <v>34.67</v>
      </c>
      <c r="H15" s="8">
        <v>35.16</v>
      </c>
      <c r="I15" s="8">
        <v>34.53</v>
      </c>
      <c r="J15" s="8">
        <v>34.95</v>
      </c>
      <c r="K15" s="8">
        <v>34.53</v>
      </c>
      <c r="L15" s="8">
        <v>34.56</v>
      </c>
      <c r="M15" s="1"/>
      <c r="N15" s="7">
        <f t="shared" si="1"/>
        <v>34.67909091</v>
      </c>
      <c r="O15" s="7">
        <f t="shared" si="2"/>
        <v>0.2135160203</v>
      </c>
      <c r="P15" s="3">
        <f t="shared" si="3"/>
        <v>0.6156909384</v>
      </c>
    </row>
    <row r="16" ht="15.75" customHeight="1">
      <c r="A16" s="5" t="s">
        <v>7</v>
      </c>
      <c r="B16" s="8">
        <v>44.73</v>
      </c>
      <c r="C16" s="8">
        <v>44.61</v>
      </c>
      <c r="D16" s="8">
        <v>44.46</v>
      </c>
      <c r="E16" s="8">
        <v>44.42</v>
      </c>
      <c r="F16" s="8">
        <v>44.35</v>
      </c>
      <c r="G16" s="8">
        <v>44.6</v>
      </c>
      <c r="H16" s="8">
        <v>44.81</v>
      </c>
      <c r="I16" s="8">
        <v>44.43</v>
      </c>
      <c r="J16" s="8">
        <v>44.58</v>
      </c>
      <c r="K16" s="8">
        <v>44.67</v>
      </c>
      <c r="L16" s="8">
        <v>44.47</v>
      </c>
      <c r="M16" s="1"/>
      <c r="N16" s="7">
        <f t="shared" si="1"/>
        <v>44.55727273</v>
      </c>
      <c r="O16" s="7">
        <f t="shared" si="2"/>
        <v>0.1437421935</v>
      </c>
      <c r="P16" s="3">
        <f t="shared" si="3"/>
        <v>0.3226009687</v>
      </c>
    </row>
    <row r="17" ht="15.75" customHeight="1">
      <c r="A17" s="5" t="s">
        <v>8</v>
      </c>
      <c r="B17" s="8">
        <v>63.46</v>
      </c>
      <c r="C17" s="8">
        <v>63.06</v>
      </c>
      <c r="D17" s="8">
        <v>63.28</v>
      </c>
      <c r="E17" s="8">
        <v>62.75</v>
      </c>
      <c r="F17" s="8">
        <v>63.21</v>
      </c>
      <c r="G17" s="8">
        <v>63.64</v>
      </c>
      <c r="H17" s="8">
        <v>63.19</v>
      </c>
      <c r="I17" s="8">
        <v>63.44</v>
      </c>
      <c r="J17" s="8">
        <v>63.42</v>
      </c>
      <c r="K17" s="8">
        <v>63.53</v>
      </c>
      <c r="L17" s="8">
        <v>63.35</v>
      </c>
      <c r="M17" s="1"/>
      <c r="N17" s="7">
        <f t="shared" si="1"/>
        <v>63.30272727</v>
      </c>
      <c r="O17" s="7">
        <f t="shared" si="2"/>
        <v>0.2472282714</v>
      </c>
      <c r="P17" s="3">
        <f t="shared" si="3"/>
        <v>0.3905491628</v>
      </c>
    </row>
    <row r="18" ht="15.75" customHeight="1">
      <c r="A18" s="5" t="s">
        <v>9</v>
      </c>
      <c r="B18" s="8">
        <v>100.11</v>
      </c>
      <c r="C18" s="8">
        <v>99.42</v>
      </c>
      <c r="D18" s="8">
        <v>99.69</v>
      </c>
      <c r="E18" s="8">
        <v>97.08</v>
      </c>
      <c r="F18" s="8">
        <v>99.63</v>
      </c>
      <c r="G18" s="8">
        <v>99.56</v>
      </c>
      <c r="H18" s="8">
        <v>99.79</v>
      </c>
      <c r="I18" s="8">
        <v>103.1</v>
      </c>
      <c r="J18" s="8">
        <v>100.2</v>
      </c>
      <c r="K18" s="8">
        <v>99.58</v>
      </c>
      <c r="L18" s="8">
        <v>101.55</v>
      </c>
      <c r="M18" s="1"/>
      <c r="N18" s="7">
        <f t="shared" si="1"/>
        <v>99.97363636</v>
      </c>
      <c r="O18" s="7">
        <f t="shared" si="2"/>
        <v>1.468565781</v>
      </c>
      <c r="P18" s="3">
        <f t="shared" si="3"/>
        <v>1.468953051</v>
      </c>
    </row>
    <row r="19" ht="15.75" customHeight="1">
      <c r="A19" s="5" t="s">
        <v>10</v>
      </c>
      <c r="B19" s="8">
        <v>435.2</v>
      </c>
      <c r="C19" s="8">
        <v>411.02</v>
      </c>
      <c r="D19" s="8">
        <v>411.55</v>
      </c>
      <c r="E19" s="8">
        <v>404.16</v>
      </c>
      <c r="F19" s="8">
        <v>414.12</v>
      </c>
      <c r="G19" s="8">
        <v>411.79</v>
      </c>
      <c r="H19" s="8">
        <v>412.11</v>
      </c>
      <c r="I19" s="8">
        <v>403.64</v>
      </c>
      <c r="J19" s="8">
        <v>403.82</v>
      </c>
      <c r="K19" s="8">
        <v>406.64</v>
      </c>
      <c r="L19" s="8">
        <v>413.75</v>
      </c>
      <c r="M19" s="1"/>
      <c r="N19" s="7">
        <f t="shared" si="1"/>
        <v>411.6181818</v>
      </c>
      <c r="O19" s="7">
        <f t="shared" si="2"/>
        <v>8.788683426</v>
      </c>
      <c r="P19" s="3">
        <f t="shared" si="3"/>
        <v>2.135154329</v>
      </c>
    </row>
    <row r="20" ht="15.75" customHeight="1">
      <c r="A20" s="5" t="s">
        <v>11</v>
      </c>
      <c r="B20" s="8">
        <v>616.24</v>
      </c>
      <c r="C20" s="8">
        <v>617.7</v>
      </c>
      <c r="D20" s="8">
        <v>615.9</v>
      </c>
      <c r="E20" s="8">
        <v>617.45</v>
      </c>
      <c r="F20" s="8">
        <v>623.39</v>
      </c>
      <c r="G20" s="8">
        <v>621.25</v>
      </c>
      <c r="H20" s="8">
        <v>617.64</v>
      </c>
      <c r="I20" s="8">
        <v>618.89</v>
      </c>
      <c r="J20" s="8">
        <v>618.23</v>
      </c>
      <c r="K20" s="8">
        <v>618.48</v>
      </c>
      <c r="L20" s="8">
        <v>621.11</v>
      </c>
      <c r="M20" s="1"/>
      <c r="N20" s="7">
        <f t="shared" si="1"/>
        <v>618.7527273</v>
      </c>
      <c r="O20" s="7">
        <f t="shared" si="2"/>
        <v>2.283839272</v>
      </c>
      <c r="P20" s="3">
        <f t="shared" si="3"/>
        <v>0.3691037099</v>
      </c>
    </row>
    <row r="21" ht="15.75" customHeight="1">
      <c r="A21" s="5" t="s">
        <v>12</v>
      </c>
      <c r="B21" s="8">
        <v>1255.24</v>
      </c>
      <c r="C21" s="8">
        <v>1225.45</v>
      </c>
      <c r="D21" s="8">
        <v>1256.66</v>
      </c>
      <c r="E21" s="8">
        <v>1214.83</v>
      </c>
      <c r="F21" s="8">
        <v>1252.4</v>
      </c>
      <c r="G21" s="8">
        <v>1239.46</v>
      </c>
      <c r="H21" s="8">
        <v>1247.74</v>
      </c>
      <c r="I21" s="8">
        <v>1232.17</v>
      </c>
      <c r="J21" s="8">
        <v>1234.45</v>
      </c>
      <c r="K21" s="8">
        <v>1271.89</v>
      </c>
      <c r="L21" s="8">
        <v>1240.09</v>
      </c>
      <c r="M21" s="1"/>
      <c r="N21" s="7">
        <f t="shared" si="1"/>
        <v>1242.761818</v>
      </c>
      <c r="O21" s="7">
        <f t="shared" si="2"/>
        <v>16.10649361</v>
      </c>
      <c r="P21" s="3">
        <f t="shared" si="3"/>
        <v>1.296024176</v>
      </c>
    </row>
    <row r="22" ht="15.75" customHeight="1">
      <c r="A22" s="5" t="s">
        <v>13</v>
      </c>
      <c r="B22" s="8">
        <v>2538.74</v>
      </c>
      <c r="C22" s="8">
        <v>2583.44</v>
      </c>
      <c r="D22" s="8">
        <v>2604.91</v>
      </c>
      <c r="E22" s="8">
        <v>2553.93</v>
      </c>
      <c r="F22" s="8">
        <v>2587.79</v>
      </c>
      <c r="G22" s="8">
        <v>2616.57</v>
      </c>
      <c r="H22" s="8">
        <v>2550.39</v>
      </c>
      <c r="I22" s="8">
        <v>2568.22</v>
      </c>
      <c r="J22" s="8">
        <v>2585.57</v>
      </c>
      <c r="K22" s="8">
        <v>2544.26</v>
      </c>
      <c r="L22" s="8">
        <v>2565.53</v>
      </c>
      <c r="M22" s="1"/>
      <c r="N22" s="7">
        <f t="shared" si="1"/>
        <v>2572.668182</v>
      </c>
      <c r="O22" s="7">
        <f t="shared" si="2"/>
        <v>25.20790742</v>
      </c>
      <c r="P22" s="3">
        <f t="shared" si="3"/>
        <v>0.9798351608</v>
      </c>
    </row>
    <row r="23" ht="15.75" customHeight="1">
      <c r="A23" s="5" t="s">
        <v>14</v>
      </c>
      <c r="B23" s="8">
        <v>4904.32</v>
      </c>
      <c r="C23" s="8">
        <v>4907.4</v>
      </c>
      <c r="D23" s="8">
        <v>4895.2</v>
      </c>
      <c r="E23" s="8">
        <v>4862.03</v>
      </c>
      <c r="F23" s="8">
        <v>4819.91</v>
      </c>
      <c r="G23" s="8">
        <v>4883.03</v>
      </c>
      <c r="H23" s="8">
        <v>4925.75</v>
      </c>
      <c r="I23" s="8">
        <v>4901.75</v>
      </c>
      <c r="J23" s="8">
        <v>4887.3</v>
      </c>
      <c r="K23" s="8">
        <v>4913.85</v>
      </c>
      <c r="L23" s="8">
        <v>4820.09</v>
      </c>
      <c r="M23" s="1"/>
      <c r="N23" s="7">
        <f t="shared" si="1"/>
        <v>4883.693636</v>
      </c>
      <c r="O23" s="7">
        <f t="shared" si="2"/>
        <v>35.66587368</v>
      </c>
      <c r="P23" s="3">
        <f t="shared" si="3"/>
        <v>0.7303053045</v>
      </c>
    </row>
    <row r="24" ht="15.75" customHeight="1">
      <c r="A24" s="5" t="s">
        <v>15</v>
      </c>
      <c r="B24" s="8">
        <v>9457.84</v>
      </c>
      <c r="C24" s="8">
        <v>9525.28</v>
      </c>
      <c r="D24" s="8">
        <v>9538.58</v>
      </c>
      <c r="E24" s="8">
        <v>9392.94</v>
      </c>
      <c r="F24" s="8">
        <v>9510.8</v>
      </c>
      <c r="G24" s="8">
        <v>9524.94</v>
      </c>
      <c r="H24" s="8">
        <v>9550.94</v>
      </c>
      <c r="I24" s="8">
        <v>9446.55</v>
      </c>
      <c r="J24" s="8">
        <v>9475.67</v>
      </c>
      <c r="K24" s="8">
        <v>9532.15</v>
      </c>
      <c r="L24" s="8">
        <v>9483.36</v>
      </c>
      <c r="M24" s="1"/>
      <c r="N24" s="7">
        <f t="shared" si="1"/>
        <v>9494.459091</v>
      </c>
      <c r="O24" s="7">
        <f t="shared" si="2"/>
        <v>48.08531615</v>
      </c>
      <c r="P24" s="3">
        <f t="shared" si="3"/>
        <v>0.5064566153</v>
      </c>
    </row>
    <row r="25" ht="15.75" customHeight="1">
      <c r="A25" s="5" t="s">
        <v>16</v>
      </c>
      <c r="B25" s="8">
        <v>19153.2</v>
      </c>
      <c r="C25" s="8">
        <v>18846.53</v>
      </c>
      <c r="D25" s="8">
        <v>18878.86</v>
      </c>
      <c r="E25" s="8">
        <v>18822.53</v>
      </c>
      <c r="F25" s="8">
        <v>18773.74</v>
      </c>
      <c r="G25" s="8">
        <v>18874.48</v>
      </c>
      <c r="H25" s="8">
        <v>18883.07</v>
      </c>
      <c r="I25" s="8">
        <v>19053.88</v>
      </c>
      <c r="J25" s="8">
        <v>18745.7</v>
      </c>
      <c r="K25" s="8">
        <v>18908.68</v>
      </c>
      <c r="L25" s="8">
        <v>19138.51</v>
      </c>
      <c r="M25" s="1"/>
      <c r="N25" s="7">
        <f t="shared" si="1"/>
        <v>18916.28909</v>
      </c>
      <c r="O25" s="7">
        <f t="shared" si="2"/>
        <v>138.5021631</v>
      </c>
      <c r="P25" s="3">
        <f t="shared" si="3"/>
        <v>0.7321846397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2" t="s">
        <v>17</v>
      </c>
      <c r="P30" s="1"/>
    </row>
    <row r="31" ht="15.75" customHeight="1">
      <c r="A31" s="2" t="s">
        <v>1</v>
      </c>
      <c r="B31" s="2">
        <v>1.0</v>
      </c>
      <c r="C31" s="3">
        <v>2.0</v>
      </c>
      <c r="D31" s="3">
        <v>3.0</v>
      </c>
      <c r="E31" s="2">
        <v>4.0</v>
      </c>
      <c r="F31" s="3">
        <v>5.0</v>
      </c>
      <c r="G31" s="3">
        <v>6.0</v>
      </c>
      <c r="H31" s="2">
        <v>7.0</v>
      </c>
      <c r="I31" s="3">
        <v>8.0</v>
      </c>
      <c r="J31" s="3">
        <v>9.0</v>
      </c>
      <c r="K31" s="2">
        <v>10.0</v>
      </c>
      <c r="L31" s="2">
        <v>11.0</v>
      </c>
      <c r="M31" s="1"/>
      <c r="N31" s="1"/>
      <c r="O31" s="1"/>
      <c r="P31" s="1"/>
    </row>
    <row r="32" ht="15.75" customHeight="1"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1"/>
      <c r="N32" s="4" t="s">
        <v>3</v>
      </c>
      <c r="O32" s="4" t="s">
        <v>4</v>
      </c>
      <c r="P32" s="4" t="s">
        <v>5</v>
      </c>
    </row>
    <row r="33" ht="15.75" customHeight="1">
      <c r="A33" s="5">
        <v>1.0</v>
      </c>
      <c r="B33" s="8">
        <v>36.03</v>
      </c>
      <c r="C33" s="8">
        <v>35.51</v>
      </c>
      <c r="D33" s="8">
        <v>36.04</v>
      </c>
      <c r="E33" s="8">
        <v>35.28</v>
      </c>
      <c r="F33" s="8">
        <v>36.45</v>
      </c>
      <c r="G33" s="8">
        <v>35.9</v>
      </c>
      <c r="H33" s="8">
        <v>36.74</v>
      </c>
      <c r="I33" s="8">
        <v>36.61</v>
      </c>
      <c r="J33" s="8">
        <v>36.41</v>
      </c>
      <c r="K33" s="8">
        <v>36.52</v>
      </c>
      <c r="L33" s="8">
        <v>36.07</v>
      </c>
      <c r="M33" s="1"/>
      <c r="N33" s="7">
        <f t="shared" ref="N33:N53" si="4">AVERAGE(B33:L33)</f>
        <v>36.14181818</v>
      </c>
      <c r="O33" s="7">
        <f t="shared" ref="O33:O53" si="5">STDEV(B33:L33)</f>
        <v>0.4599308248</v>
      </c>
      <c r="P33" s="3">
        <f t="shared" ref="P33:P53" si="6">O33/N33*100</f>
        <v>1.27257246</v>
      </c>
    </row>
    <row r="34" ht="15.75" customHeight="1">
      <c r="A34" s="5">
        <v>2.0</v>
      </c>
      <c r="B34" s="8">
        <v>32.53</v>
      </c>
      <c r="C34" s="8">
        <v>32.67</v>
      </c>
      <c r="D34" s="8">
        <v>32.74</v>
      </c>
      <c r="E34" s="8">
        <v>32.28</v>
      </c>
      <c r="F34" s="8">
        <v>32.66</v>
      </c>
      <c r="G34" s="8">
        <v>32.64</v>
      </c>
      <c r="H34" s="8">
        <v>32.86</v>
      </c>
      <c r="I34" s="8">
        <v>33.25</v>
      </c>
      <c r="J34" s="8">
        <v>32.89</v>
      </c>
      <c r="K34" s="8">
        <v>33.05</v>
      </c>
      <c r="L34" s="8">
        <v>32.95</v>
      </c>
      <c r="M34" s="1"/>
      <c r="N34" s="7">
        <f t="shared" si="4"/>
        <v>32.77454545</v>
      </c>
      <c r="O34" s="7">
        <f t="shared" si="5"/>
        <v>0.2647777799</v>
      </c>
      <c r="P34" s="3">
        <f t="shared" si="6"/>
        <v>0.8078762839</v>
      </c>
    </row>
    <row r="35" ht="15.75" customHeight="1">
      <c r="A35" s="5">
        <v>4.0</v>
      </c>
      <c r="B35" s="8">
        <v>33.28</v>
      </c>
      <c r="C35" s="8">
        <v>32.94</v>
      </c>
      <c r="D35" s="8">
        <v>33.08</v>
      </c>
      <c r="E35" s="8">
        <v>32.65</v>
      </c>
      <c r="F35" s="8">
        <v>33.14</v>
      </c>
      <c r="G35" s="8">
        <v>33.26</v>
      </c>
      <c r="H35" s="8">
        <v>33.37</v>
      </c>
      <c r="I35" s="8">
        <v>33.44</v>
      </c>
      <c r="J35" s="8">
        <v>33.34</v>
      </c>
      <c r="K35" s="8">
        <v>33.13</v>
      </c>
      <c r="L35" s="8">
        <v>33.14</v>
      </c>
      <c r="M35" s="1"/>
      <c r="N35" s="7">
        <f t="shared" si="4"/>
        <v>33.16090909</v>
      </c>
      <c r="O35" s="7">
        <f t="shared" si="5"/>
        <v>0.2226860815</v>
      </c>
      <c r="P35" s="3">
        <f t="shared" si="6"/>
        <v>0.671531896</v>
      </c>
    </row>
    <row r="36" ht="15.75" customHeight="1">
      <c r="A36" s="5">
        <v>8.0</v>
      </c>
      <c r="B36" s="8">
        <v>33.63</v>
      </c>
      <c r="C36" s="8">
        <v>33.26</v>
      </c>
      <c r="D36" s="8">
        <v>33.47</v>
      </c>
      <c r="E36" s="8">
        <v>33.38</v>
      </c>
      <c r="F36" s="8">
        <v>34.69</v>
      </c>
      <c r="G36" s="8">
        <v>33.25</v>
      </c>
      <c r="H36" s="8">
        <v>33.52</v>
      </c>
      <c r="I36" s="8">
        <v>33.88</v>
      </c>
      <c r="J36" s="8">
        <v>33.44</v>
      </c>
      <c r="K36" s="8">
        <v>33.35</v>
      </c>
      <c r="L36" s="8">
        <v>33.5</v>
      </c>
      <c r="M36" s="1"/>
      <c r="N36" s="7">
        <f t="shared" si="4"/>
        <v>33.57909091</v>
      </c>
      <c r="O36" s="7">
        <f t="shared" si="5"/>
        <v>0.4087163942</v>
      </c>
      <c r="P36" s="3">
        <f t="shared" si="6"/>
        <v>1.217175281</v>
      </c>
    </row>
    <row r="37" ht="15.75" customHeight="1">
      <c r="A37" s="5">
        <v>16.0</v>
      </c>
      <c r="B37" s="8">
        <v>33.68</v>
      </c>
      <c r="C37" s="8">
        <v>33.39</v>
      </c>
      <c r="D37" s="8">
        <v>33.91</v>
      </c>
      <c r="E37" s="8">
        <v>33.47</v>
      </c>
      <c r="F37" s="8">
        <v>34.12</v>
      </c>
      <c r="G37" s="8">
        <v>33.95</v>
      </c>
      <c r="H37" s="8">
        <v>33.8</v>
      </c>
      <c r="I37" s="8">
        <v>33.86</v>
      </c>
      <c r="J37" s="8">
        <v>33.81</v>
      </c>
      <c r="K37" s="8">
        <v>33.49</v>
      </c>
      <c r="L37" s="8">
        <v>33.71</v>
      </c>
      <c r="M37" s="1"/>
      <c r="N37" s="7">
        <f t="shared" si="4"/>
        <v>33.74454545</v>
      </c>
      <c r="O37" s="7">
        <f t="shared" si="5"/>
        <v>0.2241590345</v>
      </c>
      <c r="P37" s="3">
        <f t="shared" si="6"/>
        <v>0.6642822757</v>
      </c>
    </row>
    <row r="38" ht="15.75" customHeight="1">
      <c r="A38" s="5">
        <v>32.0</v>
      </c>
      <c r="B38" s="8">
        <v>34.21</v>
      </c>
      <c r="C38" s="8">
        <v>33.77</v>
      </c>
      <c r="D38" s="8">
        <v>33.79</v>
      </c>
      <c r="E38" s="8">
        <v>34.03</v>
      </c>
      <c r="F38" s="8">
        <v>34.18</v>
      </c>
      <c r="G38" s="8">
        <v>34.37</v>
      </c>
      <c r="H38" s="8">
        <v>34.4</v>
      </c>
      <c r="I38" s="8">
        <v>34.36</v>
      </c>
      <c r="J38" s="8">
        <v>34.39</v>
      </c>
      <c r="K38" s="8">
        <v>34.12</v>
      </c>
      <c r="L38" s="8">
        <v>34.23</v>
      </c>
      <c r="M38" s="1"/>
      <c r="N38" s="7">
        <f t="shared" si="4"/>
        <v>34.16818182</v>
      </c>
      <c r="O38" s="7">
        <f t="shared" si="5"/>
        <v>0.2256465458</v>
      </c>
      <c r="P38" s="3">
        <f t="shared" si="6"/>
        <v>0.6603996286</v>
      </c>
    </row>
    <row r="39" ht="15.75" customHeight="1">
      <c r="A39" s="5">
        <v>64.0</v>
      </c>
      <c r="B39" s="8">
        <v>34.96</v>
      </c>
      <c r="C39" s="8">
        <v>34.53</v>
      </c>
      <c r="D39" s="8">
        <v>34.54</v>
      </c>
      <c r="E39" s="8">
        <v>34.82</v>
      </c>
      <c r="F39" s="8">
        <v>34.94</v>
      </c>
      <c r="G39" s="8">
        <v>34.8</v>
      </c>
      <c r="H39" s="8">
        <v>34.87</v>
      </c>
      <c r="I39" s="8">
        <v>35.12</v>
      </c>
      <c r="J39" s="8">
        <v>35.03</v>
      </c>
      <c r="K39" s="8">
        <v>34.91</v>
      </c>
      <c r="L39" s="8">
        <v>35.34</v>
      </c>
      <c r="M39" s="1"/>
      <c r="N39" s="7">
        <f t="shared" si="4"/>
        <v>34.89636364</v>
      </c>
      <c r="O39" s="7">
        <f t="shared" si="5"/>
        <v>0.2340629286</v>
      </c>
      <c r="P39" s="3">
        <f t="shared" si="6"/>
        <v>0.6707373039</v>
      </c>
    </row>
    <row r="40" ht="15.75" customHeight="1">
      <c r="A40" s="5">
        <v>128.0</v>
      </c>
      <c r="B40" s="8">
        <v>37.27</v>
      </c>
      <c r="C40" s="8">
        <v>36.63</v>
      </c>
      <c r="D40" s="8">
        <v>36.83</v>
      </c>
      <c r="E40" s="8">
        <v>36.99</v>
      </c>
      <c r="F40" s="8">
        <v>37.16</v>
      </c>
      <c r="G40" s="8">
        <v>37.05</v>
      </c>
      <c r="H40" s="8">
        <v>37.74</v>
      </c>
      <c r="I40" s="8">
        <v>37.17</v>
      </c>
      <c r="J40" s="8">
        <v>37.12</v>
      </c>
      <c r="K40" s="8">
        <v>37.17</v>
      </c>
      <c r="L40" s="8">
        <v>37.51</v>
      </c>
      <c r="M40" s="1"/>
      <c r="N40" s="7">
        <f t="shared" si="4"/>
        <v>37.14909091</v>
      </c>
      <c r="O40" s="7">
        <f t="shared" si="5"/>
        <v>0.3003815755</v>
      </c>
      <c r="P40" s="3">
        <f t="shared" si="6"/>
        <v>0.80858392</v>
      </c>
    </row>
    <row r="41" ht="15.75" customHeight="1">
      <c r="A41" s="5">
        <v>256.0</v>
      </c>
      <c r="B41" s="8">
        <v>40.06</v>
      </c>
      <c r="C41" s="8">
        <v>39.33</v>
      </c>
      <c r="D41" s="8">
        <v>39.65</v>
      </c>
      <c r="E41" s="8">
        <v>40.08</v>
      </c>
      <c r="F41" s="8">
        <v>39.63</v>
      </c>
      <c r="G41" s="8">
        <v>40.23</v>
      </c>
      <c r="H41" s="8">
        <v>40.08</v>
      </c>
      <c r="I41" s="8">
        <v>39.62</v>
      </c>
      <c r="J41" s="8">
        <v>39.67</v>
      </c>
      <c r="K41" s="8">
        <v>39.89</v>
      </c>
      <c r="L41" s="8">
        <v>39.85</v>
      </c>
      <c r="M41" s="1"/>
      <c r="N41" s="7">
        <f t="shared" si="4"/>
        <v>39.82636364</v>
      </c>
      <c r="O41" s="7">
        <f t="shared" si="5"/>
        <v>0.2708974982</v>
      </c>
      <c r="P41" s="3">
        <f t="shared" si="6"/>
        <v>0.6801964164</v>
      </c>
    </row>
    <row r="42" ht="15.75" customHeight="1">
      <c r="A42" s="5">
        <v>512.0</v>
      </c>
      <c r="B42" s="8">
        <v>44.06</v>
      </c>
      <c r="C42" s="8">
        <v>43.95</v>
      </c>
      <c r="D42" s="8">
        <v>43.97</v>
      </c>
      <c r="E42" s="8">
        <v>44.15</v>
      </c>
      <c r="F42" s="8">
        <v>43.89</v>
      </c>
      <c r="G42" s="8">
        <v>44.14</v>
      </c>
      <c r="H42" s="8">
        <v>44.04</v>
      </c>
      <c r="I42" s="8">
        <v>44.04</v>
      </c>
      <c r="J42" s="8">
        <v>44.05</v>
      </c>
      <c r="K42" s="8">
        <v>44.06</v>
      </c>
      <c r="L42" s="8">
        <v>44.16</v>
      </c>
      <c r="M42" s="1"/>
      <c r="N42" s="7">
        <f t="shared" si="4"/>
        <v>44.04636364</v>
      </c>
      <c r="O42" s="7">
        <f t="shared" si="5"/>
        <v>0.08512023582</v>
      </c>
      <c r="P42" s="3">
        <f t="shared" si="6"/>
        <v>0.1932514487</v>
      </c>
    </row>
    <row r="43" ht="15.75" customHeight="1">
      <c r="A43" s="5" t="s">
        <v>6</v>
      </c>
      <c r="B43" s="8">
        <v>52.68</v>
      </c>
      <c r="C43" s="8">
        <v>52.34</v>
      </c>
      <c r="D43" s="8">
        <v>52.61</v>
      </c>
      <c r="E43" s="8">
        <v>52.19</v>
      </c>
      <c r="F43" s="8">
        <v>52.68</v>
      </c>
      <c r="G43" s="8">
        <v>52.59</v>
      </c>
      <c r="H43" s="8">
        <v>52.63</v>
      </c>
      <c r="I43" s="8">
        <v>52.94</v>
      </c>
      <c r="J43" s="8">
        <v>52.66</v>
      </c>
      <c r="K43" s="8">
        <v>55.91</v>
      </c>
      <c r="L43" s="8">
        <v>52.74</v>
      </c>
      <c r="M43" s="1"/>
      <c r="N43" s="7">
        <f t="shared" si="4"/>
        <v>52.90636364</v>
      </c>
      <c r="O43" s="7">
        <f t="shared" si="5"/>
        <v>1.015482868</v>
      </c>
      <c r="P43" s="3">
        <f t="shared" si="6"/>
        <v>1.919396454</v>
      </c>
    </row>
    <row r="44" ht="15.75" customHeight="1">
      <c r="A44" s="5" t="s">
        <v>7</v>
      </c>
      <c r="B44" s="8">
        <v>67.52</v>
      </c>
      <c r="C44" s="8">
        <v>68.13</v>
      </c>
      <c r="D44" s="8">
        <v>66.96</v>
      </c>
      <c r="E44" s="8">
        <v>66.81</v>
      </c>
      <c r="F44" s="8">
        <v>67.48</v>
      </c>
      <c r="G44" s="8">
        <v>67.0</v>
      </c>
      <c r="H44" s="8">
        <v>67.33</v>
      </c>
      <c r="I44" s="8">
        <v>67.44</v>
      </c>
      <c r="J44" s="8">
        <v>67.92</v>
      </c>
      <c r="K44" s="8">
        <v>72.47</v>
      </c>
      <c r="L44" s="8">
        <v>67.3</v>
      </c>
      <c r="M44" s="1"/>
      <c r="N44" s="7">
        <f t="shared" si="4"/>
        <v>67.85090909</v>
      </c>
      <c r="O44" s="7">
        <f t="shared" si="5"/>
        <v>1.58147687</v>
      </c>
      <c r="P44" s="3">
        <f t="shared" si="6"/>
        <v>2.330811615</v>
      </c>
    </row>
    <row r="45" ht="15.75" customHeight="1">
      <c r="A45" s="5" t="s">
        <v>8</v>
      </c>
      <c r="B45" s="8">
        <v>93.0</v>
      </c>
      <c r="C45" s="8">
        <v>93.24</v>
      </c>
      <c r="D45" s="8">
        <v>93.14</v>
      </c>
      <c r="E45" s="8">
        <v>92.78</v>
      </c>
      <c r="F45" s="8">
        <v>93.96</v>
      </c>
      <c r="G45" s="8">
        <v>95.24</v>
      </c>
      <c r="H45" s="8">
        <v>93.2</v>
      </c>
      <c r="I45" s="8">
        <v>93.27</v>
      </c>
      <c r="J45" s="8">
        <v>93.02</v>
      </c>
      <c r="K45" s="8">
        <v>92.77</v>
      </c>
      <c r="L45" s="8">
        <v>93.02</v>
      </c>
      <c r="M45" s="1"/>
      <c r="N45" s="7">
        <f t="shared" si="4"/>
        <v>93.33090909</v>
      </c>
      <c r="O45" s="7">
        <f t="shared" si="5"/>
        <v>0.7090057058</v>
      </c>
      <c r="P45" s="3">
        <f t="shared" si="6"/>
        <v>0.7596687022</v>
      </c>
    </row>
    <row r="46" ht="15.75" customHeight="1">
      <c r="A46" s="5" t="s">
        <v>9</v>
      </c>
      <c r="B46" s="8">
        <v>149.77</v>
      </c>
      <c r="C46" s="8">
        <v>149.32</v>
      </c>
      <c r="D46" s="8">
        <v>151.56</v>
      </c>
      <c r="E46" s="8">
        <v>150.88</v>
      </c>
      <c r="F46" s="8">
        <v>150.65</v>
      </c>
      <c r="G46" s="8">
        <v>150.18</v>
      </c>
      <c r="H46" s="8">
        <v>150.53</v>
      </c>
      <c r="I46" s="8">
        <v>150.83</v>
      </c>
      <c r="J46" s="8">
        <v>149.59</v>
      </c>
      <c r="K46" s="8">
        <v>145.41</v>
      </c>
      <c r="L46" s="8">
        <v>154.16</v>
      </c>
      <c r="M46" s="1"/>
      <c r="N46" s="7">
        <f t="shared" si="4"/>
        <v>150.2618182</v>
      </c>
      <c r="O46" s="7">
        <f t="shared" si="5"/>
        <v>2.07209468</v>
      </c>
      <c r="P46" s="3">
        <f t="shared" si="6"/>
        <v>1.37898949</v>
      </c>
    </row>
    <row r="47" ht="15.75" customHeight="1">
      <c r="A47" s="5" t="s">
        <v>10</v>
      </c>
      <c r="B47" s="8">
        <v>676.82</v>
      </c>
      <c r="C47" s="8">
        <v>675.72</v>
      </c>
      <c r="D47" s="8">
        <v>677.44</v>
      </c>
      <c r="E47" s="8">
        <v>680.59</v>
      </c>
      <c r="F47" s="8">
        <v>677.78</v>
      </c>
      <c r="G47" s="8">
        <v>679.18</v>
      </c>
      <c r="H47" s="8">
        <v>676.96</v>
      </c>
      <c r="I47" s="8">
        <v>678.93</v>
      </c>
      <c r="J47" s="8">
        <v>683.16</v>
      </c>
      <c r="K47" s="8">
        <v>678.21</v>
      </c>
      <c r="L47" s="8">
        <v>681.17</v>
      </c>
      <c r="M47" s="1"/>
      <c r="N47" s="7">
        <f t="shared" si="4"/>
        <v>678.7236364</v>
      </c>
      <c r="O47" s="7">
        <f t="shared" si="5"/>
        <v>2.189937317</v>
      </c>
      <c r="P47" s="3">
        <f t="shared" si="6"/>
        <v>0.3226552311</v>
      </c>
    </row>
    <row r="48" ht="15.75" customHeight="1">
      <c r="A48" s="5" t="s">
        <v>11</v>
      </c>
      <c r="B48" s="8">
        <v>1003.61</v>
      </c>
      <c r="C48" s="8">
        <v>1000.8</v>
      </c>
      <c r="D48" s="8">
        <v>998.75</v>
      </c>
      <c r="E48" s="8">
        <v>1004.79</v>
      </c>
      <c r="F48" s="8">
        <v>998.29</v>
      </c>
      <c r="G48" s="8">
        <v>1000.85</v>
      </c>
      <c r="H48" s="8">
        <v>1018.96</v>
      </c>
      <c r="I48" s="8">
        <v>997.34</v>
      </c>
      <c r="J48" s="8">
        <v>1015.4</v>
      </c>
      <c r="K48" s="8">
        <v>1007.2</v>
      </c>
      <c r="L48" s="8">
        <v>995.88</v>
      </c>
      <c r="M48" s="1"/>
      <c r="N48" s="7">
        <f t="shared" si="4"/>
        <v>1003.806364</v>
      </c>
      <c r="O48" s="7">
        <f t="shared" si="5"/>
        <v>7.449727878</v>
      </c>
      <c r="P48" s="3">
        <f t="shared" si="6"/>
        <v>0.742147903</v>
      </c>
    </row>
    <row r="49" ht="15.75" customHeight="1">
      <c r="A49" s="5" t="s">
        <v>12</v>
      </c>
      <c r="B49" s="8">
        <v>2110.4</v>
      </c>
      <c r="C49" s="8">
        <v>2197.11</v>
      </c>
      <c r="D49" s="8">
        <v>2140.2</v>
      </c>
      <c r="E49" s="8">
        <v>2082.1</v>
      </c>
      <c r="F49" s="8">
        <v>2098.36</v>
      </c>
      <c r="G49" s="8">
        <v>2010.26</v>
      </c>
      <c r="H49" s="8">
        <v>2127.96</v>
      </c>
      <c r="I49" s="8">
        <v>2141.21</v>
      </c>
      <c r="J49" s="8">
        <v>2106.79</v>
      </c>
      <c r="K49" s="8">
        <v>2102.51</v>
      </c>
      <c r="L49" s="8">
        <v>2121.36</v>
      </c>
      <c r="M49" s="1"/>
      <c r="N49" s="7">
        <f t="shared" si="4"/>
        <v>2112.569091</v>
      </c>
      <c r="O49" s="7">
        <f t="shared" si="5"/>
        <v>45.5870555</v>
      </c>
      <c r="P49" s="3">
        <f t="shared" si="6"/>
        <v>2.157896549</v>
      </c>
    </row>
    <row r="50" ht="15.75" customHeight="1">
      <c r="A50" s="5" t="s">
        <v>13</v>
      </c>
      <c r="B50" s="8">
        <v>3980.59</v>
      </c>
      <c r="C50" s="8">
        <v>4023.25</v>
      </c>
      <c r="D50" s="8">
        <v>4007.72</v>
      </c>
      <c r="E50" s="8">
        <v>3951.47</v>
      </c>
      <c r="F50" s="8">
        <v>4003.54</v>
      </c>
      <c r="G50" s="8">
        <v>4031.62</v>
      </c>
      <c r="H50" s="8">
        <v>4011.79</v>
      </c>
      <c r="I50" s="8">
        <v>3997.07</v>
      </c>
      <c r="J50" s="8">
        <v>4024.52</v>
      </c>
      <c r="K50" s="8">
        <v>4010.58</v>
      </c>
      <c r="L50" s="8">
        <v>3988.32</v>
      </c>
      <c r="M50" s="1"/>
      <c r="N50" s="7">
        <f t="shared" si="4"/>
        <v>4002.77</v>
      </c>
      <c r="O50" s="7">
        <f t="shared" si="5"/>
        <v>22.92858958</v>
      </c>
      <c r="P50" s="3">
        <f t="shared" si="6"/>
        <v>0.5728180629</v>
      </c>
    </row>
    <row r="51" ht="15.75" customHeight="1">
      <c r="A51" s="5" t="s">
        <v>14</v>
      </c>
      <c r="B51" s="8">
        <v>7487.05</v>
      </c>
      <c r="C51" s="8">
        <v>7510.47</v>
      </c>
      <c r="D51" s="8">
        <v>7511.98</v>
      </c>
      <c r="E51" s="8">
        <v>7436.11</v>
      </c>
      <c r="F51" s="8">
        <v>7455.55</v>
      </c>
      <c r="G51" s="8">
        <v>7472.28</v>
      </c>
      <c r="H51" s="8">
        <v>7463.47</v>
      </c>
      <c r="I51" s="8">
        <v>7451.61</v>
      </c>
      <c r="J51" s="8">
        <v>7428.19</v>
      </c>
      <c r="K51" s="8">
        <v>7525.26</v>
      </c>
      <c r="L51" s="8">
        <v>7672.49</v>
      </c>
      <c r="M51" s="1"/>
      <c r="N51" s="7">
        <f t="shared" si="4"/>
        <v>7492.223636</v>
      </c>
      <c r="O51" s="7">
        <f t="shared" si="5"/>
        <v>67.67965976</v>
      </c>
      <c r="P51" s="3">
        <f t="shared" si="6"/>
        <v>0.903332082</v>
      </c>
    </row>
    <row r="52" ht="15.75" customHeight="1">
      <c r="A52" s="5" t="s">
        <v>15</v>
      </c>
      <c r="B52" s="8">
        <v>14503.19</v>
      </c>
      <c r="C52" s="8">
        <v>14464.24</v>
      </c>
      <c r="D52" s="8">
        <v>14460.07</v>
      </c>
      <c r="E52" s="8">
        <v>14403.65</v>
      </c>
      <c r="F52" s="8">
        <v>14420.52</v>
      </c>
      <c r="G52" s="8">
        <v>14444.04</v>
      </c>
      <c r="H52" s="8">
        <v>14444.58</v>
      </c>
      <c r="I52" s="8">
        <v>14490.85</v>
      </c>
      <c r="J52" s="8">
        <v>14479.49</v>
      </c>
      <c r="K52" s="8">
        <v>14448.12</v>
      </c>
      <c r="L52" s="8">
        <v>14485.28</v>
      </c>
      <c r="M52" s="1"/>
      <c r="N52" s="7">
        <f t="shared" si="4"/>
        <v>14458.54818</v>
      </c>
      <c r="O52" s="7">
        <f t="shared" si="5"/>
        <v>30.32896201</v>
      </c>
      <c r="P52" s="3">
        <f t="shared" si="6"/>
        <v>0.2097649199</v>
      </c>
    </row>
    <row r="53" ht="15.75" customHeight="1">
      <c r="A53" s="5" t="s">
        <v>16</v>
      </c>
      <c r="B53" s="8">
        <v>28990.18</v>
      </c>
      <c r="C53" s="8">
        <v>28812.6</v>
      </c>
      <c r="D53" s="8">
        <v>28972.78</v>
      </c>
      <c r="E53" s="8">
        <v>28841.59</v>
      </c>
      <c r="F53" s="8">
        <v>28899.37</v>
      </c>
      <c r="G53" s="8">
        <v>28918.29</v>
      </c>
      <c r="H53" s="8">
        <v>28740.26</v>
      </c>
      <c r="I53" s="8">
        <v>29098.89</v>
      </c>
      <c r="J53" s="8">
        <v>28777.8</v>
      </c>
      <c r="K53" s="8">
        <v>28715.4</v>
      </c>
      <c r="L53" s="8">
        <v>28951.47</v>
      </c>
      <c r="M53" s="1"/>
      <c r="N53" s="7">
        <f t="shared" si="4"/>
        <v>28883.51182</v>
      </c>
      <c r="O53" s="7">
        <f t="shared" si="5"/>
        <v>117.7104791</v>
      </c>
      <c r="P53" s="3">
        <f t="shared" si="6"/>
        <v>0.4075352051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9" t="s">
        <v>19</v>
      </c>
      <c r="P58" s="1"/>
    </row>
    <row r="59" ht="15.75" customHeight="1">
      <c r="A59" s="2" t="s">
        <v>1</v>
      </c>
      <c r="B59" s="2">
        <v>1.0</v>
      </c>
      <c r="C59" s="3">
        <v>2.0</v>
      </c>
      <c r="D59" s="3">
        <v>3.0</v>
      </c>
      <c r="E59" s="2">
        <v>4.0</v>
      </c>
      <c r="F59" s="3">
        <v>5.0</v>
      </c>
      <c r="G59" s="3">
        <v>6.0</v>
      </c>
      <c r="H59" s="2">
        <v>7.0</v>
      </c>
      <c r="I59" s="3">
        <v>8.0</v>
      </c>
      <c r="J59" s="3">
        <v>9.0</v>
      </c>
      <c r="K59" s="2">
        <v>10.0</v>
      </c>
      <c r="L59" s="2">
        <v>11.0</v>
      </c>
      <c r="M59" s="1"/>
      <c r="N59" s="1"/>
      <c r="O59" s="1"/>
      <c r="P59" s="1"/>
    </row>
    <row r="60" ht="15.75" customHeight="1"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1"/>
      <c r="N60" s="4" t="s">
        <v>3</v>
      </c>
      <c r="O60" s="4" t="s">
        <v>4</v>
      </c>
      <c r="P60" s="4" t="s">
        <v>5</v>
      </c>
    </row>
    <row r="61" ht="15.75" customHeight="1">
      <c r="A61" s="5">
        <v>1.0</v>
      </c>
      <c r="B61" s="8">
        <v>16.27</v>
      </c>
      <c r="C61" s="8">
        <v>16.79</v>
      </c>
      <c r="D61" s="8">
        <v>17.11</v>
      </c>
      <c r="E61" s="8">
        <v>17.61</v>
      </c>
      <c r="F61" s="8">
        <v>16.3</v>
      </c>
      <c r="G61" s="8">
        <v>16.83</v>
      </c>
      <c r="H61" s="8">
        <v>16.37</v>
      </c>
      <c r="I61" s="8">
        <v>16.32</v>
      </c>
      <c r="J61" s="8">
        <v>15.54</v>
      </c>
      <c r="K61" s="8">
        <v>17.39</v>
      </c>
      <c r="L61" s="8">
        <v>16.53</v>
      </c>
      <c r="M61" s="1"/>
      <c r="N61" s="7">
        <f t="shared" ref="N61:N81" si="7">AVERAGE(B61:L61)</f>
        <v>16.64181818</v>
      </c>
      <c r="O61" s="7">
        <f t="shared" ref="O61:O81" si="8">STDEV(B61:L61)</f>
        <v>0.5858979123</v>
      </c>
      <c r="P61" s="3">
        <f t="shared" ref="P61:P81" si="9">O61/N61*100</f>
        <v>3.520636423</v>
      </c>
    </row>
    <row r="62" ht="15.75" customHeight="1">
      <c r="A62" s="5">
        <v>2.0</v>
      </c>
      <c r="B62" s="8">
        <v>15.59</v>
      </c>
      <c r="C62" s="8">
        <v>15.02</v>
      </c>
      <c r="D62" s="8">
        <v>14.64</v>
      </c>
      <c r="E62" s="8">
        <v>14.7</v>
      </c>
      <c r="F62" s="8">
        <v>15.37</v>
      </c>
      <c r="G62" s="8">
        <v>14.93</v>
      </c>
      <c r="H62" s="8">
        <v>15.44</v>
      </c>
      <c r="I62" s="8">
        <v>14.75</v>
      </c>
      <c r="J62" s="8">
        <v>14.71</v>
      </c>
      <c r="K62" s="8">
        <v>14.93</v>
      </c>
      <c r="L62" s="8">
        <v>15.88</v>
      </c>
      <c r="M62" s="1"/>
      <c r="N62" s="7">
        <f t="shared" si="7"/>
        <v>15.08727273</v>
      </c>
      <c r="O62" s="7">
        <f t="shared" si="8"/>
        <v>0.4178059576</v>
      </c>
      <c r="P62" s="3">
        <f t="shared" si="9"/>
        <v>2.769260987</v>
      </c>
    </row>
    <row r="63" ht="15.75" customHeight="1">
      <c r="A63" s="5">
        <v>4.0</v>
      </c>
      <c r="B63" s="8">
        <v>14.85</v>
      </c>
      <c r="C63" s="8">
        <v>15.52</v>
      </c>
      <c r="D63" s="8">
        <v>14.8</v>
      </c>
      <c r="E63" s="8">
        <v>14.72</v>
      </c>
      <c r="F63" s="8">
        <v>15.16</v>
      </c>
      <c r="G63" s="8">
        <v>14.87</v>
      </c>
      <c r="H63" s="8">
        <v>15.14</v>
      </c>
      <c r="I63" s="8">
        <v>14.64</v>
      </c>
      <c r="J63" s="8">
        <v>15.93</v>
      </c>
      <c r="K63" s="8">
        <v>14.95</v>
      </c>
      <c r="L63" s="8">
        <v>15.05</v>
      </c>
      <c r="M63" s="1"/>
      <c r="N63" s="7">
        <f t="shared" si="7"/>
        <v>15.05727273</v>
      </c>
      <c r="O63" s="7">
        <f t="shared" si="8"/>
        <v>0.379053846</v>
      </c>
      <c r="P63" s="3">
        <f t="shared" si="9"/>
        <v>2.517413697</v>
      </c>
    </row>
    <row r="64" ht="15.75" customHeight="1">
      <c r="A64" s="5">
        <v>8.0</v>
      </c>
      <c r="B64" s="8">
        <v>14.82</v>
      </c>
      <c r="C64" s="8">
        <v>15.05</v>
      </c>
      <c r="D64" s="8">
        <v>14.94</v>
      </c>
      <c r="E64" s="8">
        <v>14.66</v>
      </c>
      <c r="F64" s="8">
        <v>15.31</v>
      </c>
      <c r="G64" s="8">
        <v>14.8</v>
      </c>
      <c r="H64" s="8">
        <v>15.15</v>
      </c>
      <c r="I64" s="8">
        <v>14.72</v>
      </c>
      <c r="J64" s="8">
        <v>15.12</v>
      </c>
      <c r="K64" s="8">
        <v>14.9</v>
      </c>
      <c r="L64" s="8">
        <v>15.11</v>
      </c>
      <c r="M64" s="1"/>
      <c r="N64" s="7">
        <f t="shared" si="7"/>
        <v>14.96181818</v>
      </c>
      <c r="O64" s="7">
        <f t="shared" si="8"/>
        <v>0.2028703124</v>
      </c>
      <c r="P64" s="3">
        <f t="shared" si="9"/>
        <v>1.355920182</v>
      </c>
    </row>
    <row r="65" ht="15.75" customHeight="1">
      <c r="A65" s="5">
        <v>16.0</v>
      </c>
      <c r="B65" s="8">
        <v>15.52</v>
      </c>
      <c r="C65" s="8">
        <v>15.24</v>
      </c>
      <c r="D65" s="8">
        <v>15.27</v>
      </c>
      <c r="E65" s="8">
        <v>14.99</v>
      </c>
      <c r="F65" s="8">
        <v>16.1</v>
      </c>
      <c r="G65" s="8">
        <v>14.98</v>
      </c>
      <c r="H65" s="8">
        <v>15.43</v>
      </c>
      <c r="I65" s="8">
        <v>15.53</v>
      </c>
      <c r="J65" s="8">
        <v>15.4</v>
      </c>
      <c r="K65" s="8">
        <v>15.12</v>
      </c>
      <c r="L65" s="8">
        <v>15.42</v>
      </c>
      <c r="M65" s="1"/>
      <c r="N65" s="7">
        <f t="shared" si="7"/>
        <v>15.36363636</v>
      </c>
      <c r="O65" s="7">
        <f t="shared" si="8"/>
        <v>0.312002331</v>
      </c>
      <c r="P65" s="3">
        <f t="shared" si="9"/>
        <v>2.030784403</v>
      </c>
    </row>
    <row r="66" ht="15.75" customHeight="1">
      <c r="A66" s="5">
        <v>32.0</v>
      </c>
      <c r="B66" s="8">
        <v>15.17</v>
      </c>
      <c r="C66" s="8">
        <v>15.21</v>
      </c>
      <c r="D66" s="8">
        <v>15.17</v>
      </c>
      <c r="E66" s="8">
        <v>15.01</v>
      </c>
      <c r="F66" s="8">
        <v>15.67</v>
      </c>
      <c r="G66" s="8">
        <v>14.98</v>
      </c>
      <c r="H66" s="8">
        <v>15.56</v>
      </c>
      <c r="I66" s="8">
        <v>14.78</v>
      </c>
      <c r="J66" s="8">
        <v>15.48</v>
      </c>
      <c r="K66" s="8">
        <v>15.01</v>
      </c>
      <c r="L66" s="8">
        <v>15.33</v>
      </c>
      <c r="M66" s="1"/>
      <c r="N66" s="7">
        <f t="shared" si="7"/>
        <v>15.21545455</v>
      </c>
      <c r="O66" s="7">
        <f t="shared" si="8"/>
        <v>0.2724101186</v>
      </c>
      <c r="P66" s="3">
        <f t="shared" si="9"/>
        <v>1.7903515</v>
      </c>
    </row>
    <row r="67" ht="15.75" customHeight="1">
      <c r="A67" s="5">
        <v>64.0</v>
      </c>
      <c r="B67" s="8">
        <v>15.45</v>
      </c>
      <c r="C67" s="8">
        <v>15.75</v>
      </c>
      <c r="D67" s="8">
        <v>15.63</v>
      </c>
      <c r="E67" s="8">
        <v>15.44</v>
      </c>
      <c r="F67" s="8">
        <v>16.03</v>
      </c>
      <c r="G67" s="8">
        <v>15.49</v>
      </c>
      <c r="H67" s="8">
        <v>15.9</v>
      </c>
      <c r="I67" s="8">
        <v>15.45</v>
      </c>
      <c r="J67" s="8">
        <v>16.0</v>
      </c>
      <c r="K67" s="8">
        <v>15.4</v>
      </c>
      <c r="L67" s="8">
        <v>15.8</v>
      </c>
      <c r="M67" s="1"/>
      <c r="N67" s="7">
        <f t="shared" si="7"/>
        <v>15.66727273</v>
      </c>
      <c r="O67" s="7">
        <f t="shared" si="8"/>
        <v>0.2390017117</v>
      </c>
      <c r="P67" s="3">
        <f t="shared" si="9"/>
        <v>1.525483828</v>
      </c>
    </row>
    <row r="68" ht="15.75" customHeight="1">
      <c r="A68" s="5">
        <v>128.0</v>
      </c>
      <c r="B68" s="8">
        <v>16.85</v>
      </c>
      <c r="C68" s="8">
        <v>16.88</v>
      </c>
      <c r="D68" s="8">
        <v>16.64</v>
      </c>
      <c r="E68" s="8">
        <v>16.37</v>
      </c>
      <c r="F68" s="8">
        <v>17.27</v>
      </c>
      <c r="G68" s="8">
        <v>16.54</v>
      </c>
      <c r="H68" s="8">
        <v>17.0</v>
      </c>
      <c r="I68" s="8">
        <v>16.4</v>
      </c>
      <c r="J68" s="8">
        <v>17.11</v>
      </c>
      <c r="K68" s="8">
        <v>16.57</v>
      </c>
      <c r="L68" s="8">
        <v>16.76</v>
      </c>
      <c r="M68" s="1"/>
      <c r="N68" s="7">
        <f t="shared" si="7"/>
        <v>16.76272727</v>
      </c>
      <c r="O68" s="7">
        <f t="shared" si="8"/>
        <v>0.2903821933</v>
      </c>
      <c r="P68" s="3">
        <f t="shared" si="9"/>
        <v>1.732308762</v>
      </c>
    </row>
    <row r="69" ht="15.75" customHeight="1">
      <c r="A69" s="5">
        <v>256.0</v>
      </c>
      <c r="B69" s="8">
        <v>20.67</v>
      </c>
      <c r="C69" s="8">
        <v>20.74</v>
      </c>
      <c r="D69" s="8">
        <v>20.79</v>
      </c>
      <c r="E69" s="8">
        <v>20.43</v>
      </c>
      <c r="F69" s="8">
        <v>21.28</v>
      </c>
      <c r="G69" s="8">
        <v>20.65</v>
      </c>
      <c r="H69" s="8">
        <v>21.12</v>
      </c>
      <c r="I69" s="8">
        <v>20.38</v>
      </c>
      <c r="J69" s="8">
        <v>21.06</v>
      </c>
      <c r="K69" s="8">
        <v>20.7</v>
      </c>
      <c r="L69" s="8">
        <v>20.76</v>
      </c>
      <c r="M69" s="1"/>
      <c r="N69" s="7">
        <f t="shared" si="7"/>
        <v>20.78</v>
      </c>
      <c r="O69" s="7">
        <f t="shared" si="8"/>
        <v>0.2764054992</v>
      </c>
      <c r="P69" s="3">
        <f t="shared" si="9"/>
        <v>1.330151584</v>
      </c>
    </row>
    <row r="70" ht="15.75" customHeight="1">
      <c r="A70" s="5">
        <v>512.0</v>
      </c>
      <c r="B70" s="8">
        <v>22.7</v>
      </c>
      <c r="C70" s="8">
        <v>23.0</v>
      </c>
      <c r="D70" s="8">
        <v>23.21</v>
      </c>
      <c r="E70" s="8">
        <v>22.54</v>
      </c>
      <c r="F70" s="8">
        <v>23.84</v>
      </c>
      <c r="G70" s="8">
        <v>22.75</v>
      </c>
      <c r="H70" s="8">
        <v>23.35</v>
      </c>
      <c r="I70" s="8">
        <v>22.64</v>
      </c>
      <c r="J70" s="8">
        <v>23.35</v>
      </c>
      <c r="K70" s="8">
        <v>22.85</v>
      </c>
      <c r="L70" s="8">
        <v>22.93</v>
      </c>
      <c r="M70" s="1"/>
      <c r="N70" s="7">
        <f t="shared" si="7"/>
        <v>23.01454545</v>
      </c>
      <c r="O70" s="7">
        <f t="shared" si="8"/>
        <v>0.3890337681</v>
      </c>
      <c r="P70" s="3">
        <f t="shared" si="9"/>
        <v>1.690382149</v>
      </c>
    </row>
    <row r="71" ht="15.75" customHeight="1">
      <c r="A71" s="5" t="s">
        <v>6</v>
      </c>
      <c r="B71" s="8">
        <v>27.24</v>
      </c>
      <c r="C71" s="8">
        <v>27.58</v>
      </c>
      <c r="D71" s="8">
        <v>27.86</v>
      </c>
      <c r="E71" s="8">
        <v>27.12</v>
      </c>
      <c r="F71" s="8">
        <v>28.37</v>
      </c>
      <c r="G71" s="8">
        <v>27.5</v>
      </c>
      <c r="H71" s="8">
        <v>27.88</v>
      </c>
      <c r="I71" s="8">
        <v>27.15</v>
      </c>
      <c r="J71" s="8">
        <v>28.09</v>
      </c>
      <c r="K71" s="8">
        <v>27.33</v>
      </c>
      <c r="L71" s="8">
        <v>27.38</v>
      </c>
      <c r="M71" s="1"/>
      <c r="N71" s="7">
        <f t="shared" si="7"/>
        <v>27.59090909</v>
      </c>
      <c r="O71" s="7">
        <f t="shared" si="8"/>
        <v>0.4089365365</v>
      </c>
      <c r="P71" s="3">
        <f t="shared" si="9"/>
        <v>1.482142307</v>
      </c>
    </row>
    <row r="72" ht="15.75" customHeight="1">
      <c r="A72" s="5" t="s">
        <v>7</v>
      </c>
      <c r="B72" s="8">
        <v>35.36</v>
      </c>
      <c r="C72" s="8">
        <v>35.82</v>
      </c>
      <c r="D72" s="8">
        <v>36.45</v>
      </c>
      <c r="E72" s="8">
        <v>35.46</v>
      </c>
      <c r="F72" s="8">
        <v>37.24</v>
      </c>
      <c r="G72" s="8">
        <v>35.85</v>
      </c>
      <c r="H72" s="8">
        <v>36.56</v>
      </c>
      <c r="I72" s="8">
        <v>35.34</v>
      </c>
      <c r="J72" s="8">
        <v>36.85</v>
      </c>
      <c r="K72" s="8">
        <v>35.72</v>
      </c>
      <c r="L72" s="8">
        <v>35.93</v>
      </c>
      <c r="M72" s="1"/>
      <c r="N72" s="7">
        <f t="shared" si="7"/>
        <v>36.05272727</v>
      </c>
      <c r="O72" s="7">
        <f t="shared" si="8"/>
        <v>0.6340834473</v>
      </c>
      <c r="P72" s="3">
        <f t="shared" si="9"/>
        <v>1.758766937</v>
      </c>
    </row>
    <row r="73" ht="15.75" customHeight="1">
      <c r="A73" s="5" t="s">
        <v>8</v>
      </c>
      <c r="B73" s="8">
        <v>50.8</v>
      </c>
      <c r="C73" s="8">
        <v>51.49</v>
      </c>
      <c r="D73" s="8">
        <v>51.89</v>
      </c>
      <c r="E73" s="8">
        <v>50.71</v>
      </c>
      <c r="F73" s="8">
        <v>52.43</v>
      </c>
      <c r="G73" s="8">
        <v>51.08</v>
      </c>
      <c r="H73" s="8">
        <v>52.24</v>
      </c>
      <c r="I73" s="8">
        <v>50.73</v>
      </c>
      <c r="J73" s="8">
        <v>52.59</v>
      </c>
      <c r="K73" s="8">
        <v>51.43</v>
      </c>
      <c r="L73" s="8">
        <v>51.24</v>
      </c>
      <c r="M73" s="1"/>
      <c r="N73" s="7">
        <f t="shared" si="7"/>
        <v>51.51181818</v>
      </c>
      <c r="O73" s="7">
        <f t="shared" si="8"/>
        <v>0.686087723</v>
      </c>
      <c r="P73" s="3">
        <f t="shared" si="9"/>
        <v>1.331903527</v>
      </c>
    </row>
    <row r="74" ht="15.75" customHeight="1">
      <c r="A74" s="5" t="s">
        <v>9</v>
      </c>
      <c r="B74" s="8">
        <v>75.36</v>
      </c>
      <c r="C74" s="8">
        <v>75.97</v>
      </c>
      <c r="D74" s="8">
        <v>75.44</v>
      </c>
      <c r="E74" s="8">
        <v>75.25</v>
      </c>
      <c r="F74" s="8">
        <v>76.02</v>
      </c>
      <c r="G74" s="8">
        <v>75.63</v>
      </c>
      <c r="H74" s="8">
        <v>76.86</v>
      </c>
      <c r="I74" s="8">
        <v>74.94</v>
      </c>
      <c r="J74" s="8">
        <v>76.17</v>
      </c>
      <c r="K74" s="8">
        <v>76.46</v>
      </c>
      <c r="L74" s="8">
        <v>75.47</v>
      </c>
      <c r="M74" s="1"/>
      <c r="N74" s="7">
        <f t="shared" si="7"/>
        <v>75.77909091</v>
      </c>
      <c r="O74" s="7">
        <f t="shared" si="8"/>
        <v>0.5719869674</v>
      </c>
      <c r="P74" s="3">
        <f t="shared" si="9"/>
        <v>0.7548084314</v>
      </c>
    </row>
    <row r="75" ht="15.75" customHeight="1">
      <c r="A75" s="5" t="s">
        <v>10</v>
      </c>
      <c r="B75" s="8">
        <v>286.28</v>
      </c>
      <c r="C75" s="8">
        <v>289.65</v>
      </c>
      <c r="D75" s="8">
        <v>282.59</v>
      </c>
      <c r="E75" s="8">
        <v>288.11</v>
      </c>
      <c r="F75" s="8">
        <v>285.32</v>
      </c>
      <c r="G75" s="8">
        <v>285.81</v>
      </c>
      <c r="H75" s="8">
        <v>286.82</v>
      </c>
      <c r="I75" s="8">
        <v>289.78</v>
      </c>
      <c r="J75" s="8">
        <v>289.31</v>
      </c>
      <c r="K75" s="8">
        <v>285.57</v>
      </c>
      <c r="L75" s="8">
        <v>280.81</v>
      </c>
      <c r="M75" s="1"/>
      <c r="N75" s="7">
        <f t="shared" si="7"/>
        <v>286.3681818</v>
      </c>
      <c r="O75" s="7">
        <f t="shared" si="8"/>
        <v>2.855282186</v>
      </c>
      <c r="P75" s="3">
        <f t="shared" si="9"/>
        <v>0.9970668418</v>
      </c>
    </row>
    <row r="76" ht="15.75" customHeight="1">
      <c r="A76" s="5" t="s">
        <v>11</v>
      </c>
      <c r="B76" s="8">
        <v>415.91</v>
      </c>
      <c r="C76" s="8">
        <v>416.61</v>
      </c>
      <c r="D76" s="8">
        <v>420.08</v>
      </c>
      <c r="E76" s="8">
        <v>416.3</v>
      </c>
      <c r="F76" s="8">
        <v>416.34</v>
      </c>
      <c r="G76" s="8">
        <v>415.88</v>
      </c>
      <c r="H76" s="8">
        <v>417.5</v>
      </c>
      <c r="I76" s="8">
        <v>415.29</v>
      </c>
      <c r="J76" s="8">
        <v>413.58</v>
      </c>
      <c r="K76" s="8">
        <v>415.19</v>
      </c>
      <c r="L76" s="8">
        <v>420.87</v>
      </c>
      <c r="M76" s="1"/>
      <c r="N76" s="7">
        <f t="shared" si="7"/>
        <v>416.6863636</v>
      </c>
      <c r="O76" s="7">
        <f t="shared" si="8"/>
        <v>2.122452698</v>
      </c>
      <c r="P76" s="3">
        <f t="shared" si="9"/>
        <v>0.5093645684</v>
      </c>
    </row>
    <row r="77" ht="15.75" customHeight="1">
      <c r="A77" s="5" t="s">
        <v>12</v>
      </c>
      <c r="B77" s="8">
        <v>720.59</v>
      </c>
      <c r="C77" s="8">
        <v>714.94</v>
      </c>
      <c r="D77" s="8">
        <v>719.28</v>
      </c>
      <c r="E77" s="8">
        <v>725.49</v>
      </c>
      <c r="F77" s="8">
        <v>715.21</v>
      </c>
      <c r="G77" s="8">
        <v>719.83</v>
      </c>
      <c r="H77" s="8">
        <v>719.22</v>
      </c>
      <c r="I77" s="8">
        <v>718.0</v>
      </c>
      <c r="J77" s="8">
        <v>722.33</v>
      </c>
      <c r="K77" s="8">
        <v>715.03</v>
      </c>
      <c r="L77" s="8">
        <v>717.68</v>
      </c>
      <c r="M77" s="1"/>
      <c r="N77" s="7">
        <f t="shared" si="7"/>
        <v>718.8727273</v>
      </c>
      <c r="O77" s="7">
        <f t="shared" si="8"/>
        <v>3.251547604</v>
      </c>
      <c r="P77" s="3">
        <f t="shared" si="9"/>
        <v>0.4523119991</v>
      </c>
    </row>
    <row r="78" ht="15.75" customHeight="1">
      <c r="A78" s="5" t="s">
        <v>13</v>
      </c>
      <c r="B78" s="8">
        <v>1250.46</v>
      </c>
      <c r="C78" s="8">
        <v>1240.97</v>
      </c>
      <c r="D78" s="8">
        <v>1246.92</v>
      </c>
      <c r="E78" s="8">
        <v>1252.62</v>
      </c>
      <c r="F78" s="8">
        <v>1244.35</v>
      </c>
      <c r="G78" s="8">
        <v>1249.03</v>
      </c>
      <c r="H78" s="8">
        <v>1245.47</v>
      </c>
      <c r="I78" s="8">
        <v>1247.48</v>
      </c>
      <c r="J78" s="8">
        <v>1249.81</v>
      </c>
      <c r="K78" s="8">
        <v>1241.71</v>
      </c>
      <c r="L78" s="8">
        <v>1238.91</v>
      </c>
      <c r="M78" s="1"/>
      <c r="N78" s="7">
        <f t="shared" si="7"/>
        <v>1246.157273</v>
      </c>
      <c r="O78" s="7">
        <f t="shared" si="8"/>
        <v>4.326132432</v>
      </c>
      <c r="P78" s="3">
        <f t="shared" si="9"/>
        <v>0.3471578208</v>
      </c>
    </row>
    <row r="79" ht="15.75" customHeight="1">
      <c r="A79" s="5" t="s">
        <v>14</v>
      </c>
      <c r="B79" s="8">
        <v>2679.16</v>
      </c>
      <c r="C79" s="8">
        <v>2551.06</v>
      </c>
      <c r="D79" s="8">
        <v>2392.16</v>
      </c>
      <c r="E79" s="8">
        <v>2528.02</v>
      </c>
      <c r="F79" s="8">
        <v>2624.79</v>
      </c>
      <c r="G79" s="8">
        <v>2693.41</v>
      </c>
      <c r="H79" s="8">
        <v>2668.75</v>
      </c>
      <c r="I79" s="8">
        <v>2403.93</v>
      </c>
      <c r="J79" s="8">
        <v>2349.62</v>
      </c>
      <c r="K79" s="8">
        <v>2385.73</v>
      </c>
      <c r="L79" s="8">
        <v>2540.48</v>
      </c>
      <c r="M79" s="1"/>
      <c r="N79" s="7">
        <f t="shared" si="7"/>
        <v>2528.828182</v>
      </c>
      <c r="O79" s="7">
        <f t="shared" si="8"/>
        <v>128.8311677</v>
      </c>
      <c r="P79" s="3">
        <f t="shared" si="9"/>
        <v>5.094500633</v>
      </c>
    </row>
    <row r="80" ht="15.75" customHeight="1">
      <c r="A80" s="5" t="s">
        <v>15</v>
      </c>
      <c r="B80" s="8">
        <v>5758.07</v>
      </c>
      <c r="C80" s="8">
        <v>5652.67</v>
      </c>
      <c r="D80" s="8">
        <v>5687.3</v>
      </c>
      <c r="E80" s="8">
        <v>5677.53</v>
      </c>
      <c r="F80" s="8">
        <v>5711.92</v>
      </c>
      <c r="G80" s="8">
        <v>5651.33</v>
      </c>
      <c r="H80" s="8">
        <v>5671.2</v>
      </c>
      <c r="I80" s="8">
        <v>5701.5</v>
      </c>
      <c r="J80" s="8">
        <v>5660.76</v>
      </c>
      <c r="K80" s="8">
        <v>5569.27</v>
      </c>
      <c r="L80" s="8">
        <v>5726.26</v>
      </c>
      <c r="M80" s="1"/>
      <c r="N80" s="7">
        <f t="shared" si="7"/>
        <v>5678.891818</v>
      </c>
      <c r="O80" s="7">
        <f t="shared" si="8"/>
        <v>49.03017373</v>
      </c>
      <c r="P80" s="3">
        <f t="shared" si="9"/>
        <v>0.8633757308</v>
      </c>
    </row>
    <row r="81" ht="15.75" customHeight="1">
      <c r="A81" s="5" t="s">
        <v>16</v>
      </c>
      <c r="B81" s="8">
        <v>11119.2</v>
      </c>
      <c r="C81" s="8">
        <v>11085.61</v>
      </c>
      <c r="D81" s="8">
        <v>10982.54</v>
      </c>
      <c r="E81" s="8">
        <v>11018.15</v>
      </c>
      <c r="F81" s="8">
        <v>11052.02</v>
      </c>
      <c r="G81" s="8">
        <v>10945.06</v>
      </c>
      <c r="H81" s="8">
        <v>10792.3</v>
      </c>
      <c r="I81" s="8">
        <v>11060.03</v>
      </c>
      <c r="J81" s="8">
        <v>10933.44</v>
      </c>
      <c r="K81" s="8">
        <v>11020.68</v>
      </c>
      <c r="L81" s="8">
        <v>11066.53</v>
      </c>
      <c r="M81" s="1"/>
      <c r="N81" s="7">
        <f t="shared" si="7"/>
        <v>11006.86909</v>
      </c>
      <c r="O81" s="7">
        <f t="shared" si="8"/>
        <v>91.32604748</v>
      </c>
      <c r="P81" s="3">
        <f t="shared" si="9"/>
        <v>0.8297186669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9" t="s">
        <v>20</v>
      </c>
      <c r="P86" s="1"/>
    </row>
    <row r="87" ht="15.75" customHeight="1">
      <c r="A87" s="2" t="s">
        <v>1</v>
      </c>
      <c r="B87" s="2">
        <v>1.0</v>
      </c>
      <c r="C87" s="3">
        <v>2.0</v>
      </c>
      <c r="D87" s="3">
        <v>3.0</v>
      </c>
      <c r="E87" s="2">
        <v>4.0</v>
      </c>
      <c r="F87" s="3">
        <v>5.0</v>
      </c>
      <c r="G87" s="3">
        <v>6.0</v>
      </c>
      <c r="H87" s="2">
        <v>7.0</v>
      </c>
      <c r="I87" s="3">
        <v>8.0</v>
      </c>
      <c r="J87" s="3">
        <v>9.0</v>
      </c>
      <c r="K87" s="2">
        <v>10.0</v>
      </c>
      <c r="L87" s="2">
        <v>11.0</v>
      </c>
      <c r="M87" s="1"/>
      <c r="N87" s="1"/>
      <c r="O87" s="1"/>
      <c r="P87" s="1"/>
    </row>
    <row r="88" ht="15.75" customHeight="1"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1"/>
      <c r="N88" s="4" t="s">
        <v>3</v>
      </c>
      <c r="O88" s="4" t="s">
        <v>4</v>
      </c>
      <c r="P88" s="4" t="s">
        <v>5</v>
      </c>
    </row>
    <row r="89" ht="15.75" customHeight="1">
      <c r="A89" s="5">
        <v>1.0</v>
      </c>
      <c r="B89" s="8">
        <v>22.57</v>
      </c>
      <c r="C89" s="8">
        <v>23.29</v>
      </c>
      <c r="D89" s="8">
        <v>22.9</v>
      </c>
      <c r="E89" s="8">
        <v>22.57</v>
      </c>
      <c r="F89" s="8">
        <v>23.04</v>
      </c>
      <c r="G89" s="8">
        <v>22.46</v>
      </c>
      <c r="H89" s="8">
        <v>22.38</v>
      </c>
      <c r="I89" s="8">
        <v>22.54</v>
      </c>
      <c r="J89" s="8">
        <v>22.42</v>
      </c>
      <c r="K89" s="8">
        <v>22.54</v>
      </c>
      <c r="L89" s="8">
        <v>22.59</v>
      </c>
      <c r="M89" s="1"/>
      <c r="N89" s="7">
        <f t="shared" ref="N89:N109" si="10">AVERAGE(B89:L89)</f>
        <v>22.66363636</v>
      </c>
      <c r="O89" s="7">
        <f t="shared" ref="O89:O109" si="11">STDEV(B89:L89)</f>
        <v>0.2871679901</v>
      </c>
      <c r="P89" s="3">
        <f t="shared" ref="P89:P109" si="12">O89/N89*100</f>
        <v>1.267087</v>
      </c>
    </row>
    <row r="90" ht="15.75" customHeight="1">
      <c r="A90" s="5">
        <v>2.0</v>
      </c>
      <c r="B90" s="8">
        <v>23.54</v>
      </c>
      <c r="C90" s="8">
        <v>22.01</v>
      </c>
      <c r="D90" s="8">
        <v>21.83</v>
      </c>
      <c r="E90" s="8">
        <v>22.07</v>
      </c>
      <c r="F90" s="8">
        <v>21.99</v>
      </c>
      <c r="G90" s="8">
        <v>22.6</v>
      </c>
      <c r="H90" s="8">
        <v>21.76</v>
      </c>
      <c r="I90" s="8">
        <v>21.76</v>
      </c>
      <c r="J90" s="8">
        <v>22.42</v>
      </c>
      <c r="K90" s="8">
        <v>21.69</v>
      </c>
      <c r="L90" s="8">
        <v>21.81</v>
      </c>
      <c r="M90" s="1"/>
      <c r="N90" s="7">
        <f t="shared" si="10"/>
        <v>22.13454545</v>
      </c>
      <c r="O90" s="7">
        <f t="shared" si="11"/>
        <v>0.5468338621</v>
      </c>
      <c r="P90" s="3">
        <f t="shared" si="12"/>
        <v>2.470499623</v>
      </c>
    </row>
    <row r="91" ht="15.75" customHeight="1">
      <c r="A91" s="5">
        <v>4.0</v>
      </c>
      <c r="B91" s="8">
        <v>22.23</v>
      </c>
      <c r="C91" s="8">
        <v>22.63</v>
      </c>
      <c r="D91" s="8">
        <v>22.03</v>
      </c>
      <c r="E91" s="8">
        <v>22.99</v>
      </c>
      <c r="F91" s="8">
        <v>23.0</v>
      </c>
      <c r="G91" s="8">
        <v>22.73</v>
      </c>
      <c r="H91" s="8">
        <v>23.06</v>
      </c>
      <c r="I91" s="8">
        <v>22.43</v>
      </c>
      <c r="J91" s="8">
        <v>22.33</v>
      </c>
      <c r="K91" s="8">
        <v>22.25</v>
      </c>
      <c r="L91" s="8">
        <v>22.46</v>
      </c>
      <c r="M91" s="1"/>
      <c r="N91" s="7">
        <f t="shared" si="10"/>
        <v>22.55818182</v>
      </c>
      <c r="O91" s="7">
        <f t="shared" si="11"/>
        <v>0.3504231209</v>
      </c>
      <c r="P91" s="3">
        <f t="shared" si="12"/>
        <v>1.55341917</v>
      </c>
    </row>
    <row r="92" ht="15.75" customHeight="1">
      <c r="A92" s="5">
        <v>8.0</v>
      </c>
      <c r="B92" s="8">
        <v>23.15</v>
      </c>
      <c r="C92" s="8">
        <v>22.89</v>
      </c>
      <c r="D92" s="8">
        <v>23.7</v>
      </c>
      <c r="E92" s="8">
        <v>23.83</v>
      </c>
      <c r="F92" s="8">
        <v>22.73</v>
      </c>
      <c r="G92" s="8">
        <v>23.55</v>
      </c>
      <c r="H92" s="8">
        <v>23.15</v>
      </c>
      <c r="I92" s="8">
        <v>22.85</v>
      </c>
      <c r="J92" s="8">
        <v>22.85</v>
      </c>
      <c r="K92" s="8">
        <v>22.96</v>
      </c>
      <c r="L92" s="8">
        <v>22.8</v>
      </c>
      <c r="M92" s="1"/>
      <c r="N92" s="7">
        <f t="shared" si="10"/>
        <v>23.13272727</v>
      </c>
      <c r="O92" s="7">
        <f t="shared" si="11"/>
        <v>0.3878425172</v>
      </c>
      <c r="P92" s="3">
        <f t="shared" si="12"/>
        <v>1.676596593</v>
      </c>
    </row>
    <row r="93" ht="15.75" customHeight="1">
      <c r="A93" s="5">
        <v>16.0</v>
      </c>
      <c r="B93" s="8">
        <v>22.33</v>
      </c>
      <c r="C93" s="8">
        <v>22.6</v>
      </c>
      <c r="D93" s="8">
        <v>22.38</v>
      </c>
      <c r="E93" s="8">
        <v>22.82</v>
      </c>
      <c r="F93" s="8">
        <v>22.28</v>
      </c>
      <c r="G93" s="8">
        <v>22.99</v>
      </c>
      <c r="H93" s="8">
        <v>22.69</v>
      </c>
      <c r="I93" s="8">
        <v>23.17</v>
      </c>
      <c r="J93" s="8">
        <v>22.17</v>
      </c>
      <c r="K93" s="8">
        <v>22.94</v>
      </c>
      <c r="L93" s="8">
        <v>22.4</v>
      </c>
      <c r="M93" s="1"/>
      <c r="N93" s="7">
        <f t="shared" si="10"/>
        <v>22.61545455</v>
      </c>
      <c r="O93" s="7">
        <f t="shared" si="11"/>
        <v>0.330918831</v>
      </c>
      <c r="P93" s="3">
        <f t="shared" si="12"/>
        <v>1.463242007</v>
      </c>
    </row>
    <row r="94" ht="15.75" customHeight="1">
      <c r="A94" s="5">
        <v>32.0</v>
      </c>
      <c r="B94" s="8">
        <v>23.45</v>
      </c>
      <c r="C94" s="8">
        <v>23.68</v>
      </c>
      <c r="D94" s="8">
        <v>23.6</v>
      </c>
      <c r="E94" s="8">
        <v>23.75</v>
      </c>
      <c r="F94" s="8">
        <v>23.36</v>
      </c>
      <c r="G94" s="8">
        <v>23.41</v>
      </c>
      <c r="H94" s="8">
        <v>23.39</v>
      </c>
      <c r="I94" s="8">
        <v>23.28</v>
      </c>
      <c r="J94" s="8">
        <v>22.74</v>
      </c>
      <c r="K94" s="8">
        <v>23.37</v>
      </c>
      <c r="L94" s="8">
        <v>23.45</v>
      </c>
      <c r="M94" s="1"/>
      <c r="N94" s="7">
        <f t="shared" si="10"/>
        <v>23.40727273</v>
      </c>
      <c r="O94" s="7">
        <f t="shared" si="11"/>
        <v>0.2642003372</v>
      </c>
      <c r="P94" s="3">
        <f t="shared" si="12"/>
        <v>1.128710467</v>
      </c>
    </row>
    <row r="95" ht="15.75" customHeight="1">
      <c r="A95" s="5">
        <v>64.0</v>
      </c>
      <c r="B95" s="8">
        <v>24.04</v>
      </c>
      <c r="C95" s="8">
        <v>24.03</v>
      </c>
      <c r="D95" s="8">
        <v>24.18</v>
      </c>
      <c r="E95" s="8">
        <v>24.43</v>
      </c>
      <c r="F95" s="8">
        <v>23.3</v>
      </c>
      <c r="G95" s="8">
        <v>24.15</v>
      </c>
      <c r="H95" s="8">
        <v>24.03</v>
      </c>
      <c r="I95" s="8">
        <v>23.91</v>
      </c>
      <c r="J95" s="8">
        <v>24.0</v>
      </c>
      <c r="K95" s="8">
        <v>23.35</v>
      </c>
      <c r="L95" s="8">
        <v>23.89</v>
      </c>
      <c r="M95" s="1"/>
      <c r="N95" s="7">
        <f t="shared" si="10"/>
        <v>23.93727273</v>
      </c>
      <c r="O95" s="7">
        <f t="shared" si="11"/>
        <v>0.336543932</v>
      </c>
      <c r="P95" s="3">
        <f t="shared" si="12"/>
        <v>1.405941002</v>
      </c>
    </row>
    <row r="96" ht="15.75" customHeight="1">
      <c r="A96" s="5">
        <v>128.0</v>
      </c>
      <c r="B96" s="8">
        <v>25.1</v>
      </c>
      <c r="C96" s="8">
        <v>25.55</v>
      </c>
      <c r="D96" s="8">
        <v>25.58</v>
      </c>
      <c r="E96" s="8">
        <v>24.99</v>
      </c>
      <c r="F96" s="8">
        <v>24.84</v>
      </c>
      <c r="G96" s="8">
        <v>25.15</v>
      </c>
      <c r="H96" s="8">
        <v>25.3</v>
      </c>
      <c r="I96" s="8">
        <v>25.45</v>
      </c>
      <c r="J96" s="8">
        <v>25.66</v>
      </c>
      <c r="K96" s="8">
        <v>24.71</v>
      </c>
      <c r="L96" s="8">
        <v>25.43</v>
      </c>
      <c r="M96" s="1"/>
      <c r="N96" s="7">
        <f t="shared" si="10"/>
        <v>25.25090909</v>
      </c>
      <c r="O96" s="7">
        <f t="shared" si="11"/>
        <v>0.3164950093</v>
      </c>
      <c r="P96" s="3">
        <f t="shared" si="12"/>
        <v>1.253400454</v>
      </c>
    </row>
    <row r="97" ht="15.75" customHeight="1">
      <c r="A97" s="5">
        <v>256.0</v>
      </c>
      <c r="B97" s="8">
        <v>28.15</v>
      </c>
      <c r="C97" s="8">
        <v>28.85</v>
      </c>
      <c r="D97" s="8">
        <v>28.28</v>
      </c>
      <c r="E97" s="8">
        <v>28.13</v>
      </c>
      <c r="F97" s="8">
        <v>28.01</v>
      </c>
      <c r="G97" s="8">
        <v>28.03</v>
      </c>
      <c r="H97" s="8">
        <v>27.92</v>
      </c>
      <c r="I97" s="8">
        <v>28.07</v>
      </c>
      <c r="J97" s="8">
        <v>27.98</v>
      </c>
      <c r="K97" s="8">
        <v>28.18</v>
      </c>
      <c r="L97" s="8">
        <v>28.4</v>
      </c>
      <c r="M97" s="1"/>
      <c r="N97" s="7">
        <f t="shared" si="10"/>
        <v>28.18181818</v>
      </c>
      <c r="O97" s="7">
        <f t="shared" si="11"/>
        <v>0.2611060391</v>
      </c>
      <c r="P97" s="3">
        <f t="shared" si="12"/>
        <v>0.9265052999</v>
      </c>
    </row>
    <row r="98" ht="15.75" customHeight="1">
      <c r="A98" s="5">
        <v>512.0</v>
      </c>
      <c r="B98" s="8">
        <v>31.16</v>
      </c>
      <c r="C98" s="8">
        <v>31.57</v>
      </c>
      <c r="D98" s="8">
        <v>30.99</v>
      </c>
      <c r="E98" s="8">
        <v>30.96</v>
      </c>
      <c r="F98" s="8">
        <v>30.84</v>
      </c>
      <c r="G98" s="8">
        <v>30.91</v>
      </c>
      <c r="H98" s="8">
        <v>30.72</v>
      </c>
      <c r="I98" s="8">
        <v>30.98</v>
      </c>
      <c r="J98" s="8">
        <v>31.26</v>
      </c>
      <c r="K98" s="8">
        <v>31.21</v>
      </c>
      <c r="L98" s="8">
        <v>31.06</v>
      </c>
      <c r="M98" s="1"/>
      <c r="N98" s="7">
        <f t="shared" si="10"/>
        <v>31.06</v>
      </c>
      <c r="O98" s="7">
        <f t="shared" si="11"/>
        <v>0.2324650511</v>
      </c>
      <c r="P98" s="3">
        <f t="shared" si="12"/>
        <v>0.7484386708</v>
      </c>
    </row>
    <row r="99" ht="15.75" customHeight="1">
      <c r="A99" s="5" t="s">
        <v>6</v>
      </c>
      <c r="B99" s="8">
        <v>36.79</v>
      </c>
      <c r="C99" s="8">
        <v>36.9</v>
      </c>
      <c r="D99" s="8">
        <v>36.76</v>
      </c>
      <c r="E99" s="8">
        <v>37.1</v>
      </c>
      <c r="F99" s="8">
        <v>36.57</v>
      </c>
      <c r="G99" s="8">
        <v>36.56</v>
      </c>
      <c r="H99" s="8">
        <v>36.55</v>
      </c>
      <c r="I99" s="8">
        <v>36.59</v>
      </c>
      <c r="J99" s="8">
        <v>36.69</v>
      </c>
      <c r="K99" s="8">
        <v>36.79</v>
      </c>
      <c r="L99" s="8">
        <v>36.7</v>
      </c>
      <c r="M99" s="1"/>
      <c r="N99" s="7">
        <f t="shared" si="10"/>
        <v>36.72727273</v>
      </c>
      <c r="O99" s="7">
        <f t="shared" si="11"/>
        <v>0.1681719899</v>
      </c>
      <c r="P99" s="3">
        <f t="shared" si="12"/>
        <v>0.4578940319</v>
      </c>
    </row>
    <row r="100" ht="15.75" customHeight="1">
      <c r="A100" s="5" t="s">
        <v>7</v>
      </c>
      <c r="B100" s="8">
        <v>48.94</v>
      </c>
      <c r="C100" s="8">
        <v>48.86</v>
      </c>
      <c r="D100" s="8">
        <v>48.75</v>
      </c>
      <c r="E100" s="8">
        <v>49.01</v>
      </c>
      <c r="F100" s="8">
        <v>48.7</v>
      </c>
      <c r="G100" s="8">
        <v>48.68</v>
      </c>
      <c r="H100" s="8">
        <v>48.51</v>
      </c>
      <c r="I100" s="8">
        <v>48.68</v>
      </c>
      <c r="J100" s="8">
        <v>48.72</v>
      </c>
      <c r="K100" s="8">
        <v>48.71</v>
      </c>
      <c r="L100" s="8">
        <v>48.7</v>
      </c>
      <c r="M100" s="1"/>
      <c r="N100" s="7">
        <f t="shared" si="10"/>
        <v>48.75090909</v>
      </c>
      <c r="O100" s="7">
        <f t="shared" si="11"/>
        <v>0.1380908792</v>
      </c>
      <c r="P100" s="3">
        <f t="shared" si="12"/>
        <v>0.2832580597</v>
      </c>
    </row>
    <row r="101" ht="15.75" customHeight="1">
      <c r="A101" s="5" t="s">
        <v>8</v>
      </c>
      <c r="B101" s="8">
        <v>69.4</v>
      </c>
      <c r="C101" s="8">
        <v>69.62</v>
      </c>
      <c r="D101" s="8">
        <v>69.39</v>
      </c>
      <c r="E101" s="8">
        <v>69.73</v>
      </c>
      <c r="F101" s="8">
        <v>69.51</v>
      </c>
      <c r="G101" s="8">
        <v>69.34</v>
      </c>
      <c r="H101" s="8">
        <v>69.4</v>
      </c>
      <c r="I101" s="8">
        <v>69.45</v>
      </c>
      <c r="J101" s="8">
        <v>69.56</v>
      </c>
      <c r="K101" s="8">
        <v>69.53</v>
      </c>
      <c r="L101" s="8">
        <v>69.44</v>
      </c>
      <c r="M101" s="1"/>
      <c r="N101" s="7">
        <f t="shared" si="10"/>
        <v>69.48818182</v>
      </c>
      <c r="O101" s="7">
        <f t="shared" si="11"/>
        <v>0.1158290276</v>
      </c>
      <c r="P101" s="3">
        <f t="shared" si="12"/>
        <v>0.1666888161</v>
      </c>
    </row>
    <row r="102" ht="15.75" customHeight="1">
      <c r="A102" s="5" t="s">
        <v>9</v>
      </c>
      <c r="B102" s="8">
        <v>106.46</v>
      </c>
      <c r="C102" s="8">
        <v>106.6</v>
      </c>
      <c r="D102" s="8">
        <v>106.31</v>
      </c>
      <c r="E102" s="8">
        <v>106.42</v>
      </c>
      <c r="F102" s="8">
        <v>106.77</v>
      </c>
      <c r="G102" s="8">
        <v>106.58</v>
      </c>
      <c r="H102" s="8">
        <v>106.24</v>
      </c>
      <c r="I102" s="8">
        <v>106.87</v>
      </c>
      <c r="J102" s="8">
        <v>106.13</v>
      </c>
      <c r="K102" s="8">
        <v>106.09</v>
      </c>
      <c r="L102" s="8">
        <v>106.27</v>
      </c>
      <c r="M102" s="1"/>
      <c r="N102" s="7">
        <f t="shared" si="10"/>
        <v>106.4309091</v>
      </c>
      <c r="O102" s="7">
        <f t="shared" si="11"/>
        <v>0.2536318018</v>
      </c>
      <c r="P102" s="3">
        <f t="shared" si="12"/>
        <v>0.2383065258</v>
      </c>
    </row>
    <row r="103" ht="15.75" customHeight="1">
      <c r="A103" s="5" t="s">
        <v>10</v>
      </c>
      <c r="B103" s="8">
        <v>463.09</v>
      </c>
      <c r="C103" s="8">
        <v>462.48</v>
      </c>
      <c r="D103" s="8">
        <v>462.01</v>
      </c>
      <c r="E103" s="8">
        <v>466.74</v>
      </c>
      <c r="F103" s="8">
        <v>464.1</v>
      </c>
      <c r="G103" s="8">
        <v>459.72</v>
      </c>
      <c r="H103" s="8">
        <v>462.85</v>
      </c>
      <c r="I103" s="8">
        <v>464.36</v>
      </c>
      <c r="J103" s="8">
        <v>461.98</v>
      </c>
      <c r="K103" s="8">
        <v>467.42</v>
      </c>
      <c r="L103" s="8">
        <v>464.11</v>
      </c>
      <c r="M103" s="1"/>
      <c r="N103" s="7">
        <f t="shared" si="10"/>
        <v>463.5327273</v>
      </c>
      <c r="O103" s="7">
        <f t="shared" si="11"/>
        <v>2.185722265</v>
      </c>
      <c r="P103" s="3">
        <f t="shared" si="12"/>
        <v>0.4715356945</v>
      </c>
    </row>
    <row r="104" ht="15.75" customHeight="1">
      <c r="A104" s="5" t="s">
        <v>11</v>
      </c>
      <c r="B104" s="8">
        <v>680.25</v>
      </c>
      <c r="C104" s="8">
        <v>682.36</v>
      </c>
      <c r="D104" s="8">
        <v>686.48</v>
      </c>
      <c r="E104" s="8">
        <v>680.08</v>
      </c>
      <c r="F104" s="8">
        <v>681.65</v>
      </c>
      <c r="G104" s="8">
        <v>681.24</v>
      </c>
      <c r="H104" s="8">
        <v>680.01</v>
      </c>
      <c r="I104" s="8">
        <v>683.47</v>
      </c>
      <c r="J104" s="8">
        <v>680.97</v>
      </c>
      <c r="K104" s="8">
        <v>684.93</v>
      </c>
      <c r="L104" s="8">
        <v>680.53</v>
      </c>
      <c r="M104" s="1"/>
      <c r="N104" s="7">
        <f t="shared" si="10"/>
        <v>681.9972727</v>
      </c>
      <c r="O104" s="7">
        <f t="shared" si="11"/>
        <v>2.134868103</v>
      </c>
      <c r="P104" s="3">
        <f t="shared" si="12"/>
        <v>0.3130317655</v>
      </c>
    </row>
    <row r="105" ht="15.75" customHeight="1">
      <c r="A105" s="5" t="s">
        <v>12</v>
      </c>
      <c r="B105" s="8">
        <v>1271.74</v>
      </c>
      <c r="C105" s="8">
        <v>1272.64</v>
      </c>
      <c r="D105" s="8">
        <v>1274.95</v>
      </c>
      <c r="E105" s="8">
        <v>1285.0</v>
      </c>
      <c r="F105" s="8">
        <v>1267.35</v>
      </c>
      <c r="G105" s="8">
        <v>1294.41</v>
      </c>
      <c r="H105" s="8">
        <v>1286.45</v>
      </c>
      <c r="I105" s="8">
        <v>1262.52</v>
      </c>
      <c r="J105" s="8">
        <v>1267.08</v>
      </c>
      <c r="K105" s="8">
        <v>1278.27</v>
      </c>
      <c r="L105" s="8">
        <v>1265.56</v>
      </c>
      <c r="M105" s="1"/>
      <c r="N105" s="7">
        <f t="shared" si="10"/>
        <v>1275.088182</v>
      </c>
      <c r="O105" s="7">
        <f t="shared" si="11"/>
        <v>10.00385208</v>
      </c>
      <c r="P105" s="3">
        <f t="shared" si="12"/>
        <v>0.7845615871</v>
      </c>
    </row>
    <row r="106" ht="15.75" customHeight="1">
      <c r="A106" s="5" t="s">
        <v>13</v>
      </c>
      <c r="B106" s="8">
        <v>2627.03</v>
      </c>
      <c r="C106" s="8">
        <v>2602.97</v>
      </c>
      <c r="D106" s="8">
        <v>2623.21</v>
      </c>
      <c r="E106" s="8">
        <v>2620.49</v>
      </c>
      <c r="F106" s="8">
        <v>2624.81</v>
      </c>
      <c r="G106" s="8">
        <v>2661.08</v>
      </c>
      <c r="H106" s="8">
        <v>2627.22</v>
      </c>
      <c r="I106" s="8">
        <v>2645.04</v>
      </c>
      <c r="J106" s="8">
        <v>2650.66</v>
      </c>
      <c r="K106" s="8">
        <v>2630.91</v>
      </c>
      <c r="L106" s="8">
        <v>2638.97</v>
      </c>
      <c r="M106" s="1"/>
      <c r="N106" s="7">
        <f t="shared" si="10"/>
        <v>2632.035455</v>
      </c>
      <c r="O106" s="7">
        <f t="shared" si="11"/>
        <v>16.01677019</v>
      </c>
      <c r="P106" s="3">
        <f t="shared" si="12"/>
        <v>0.6085317035</v>
      </c>
    </row>
    <row r="107" ht="15.75" customHeight="1">
      <c r="A107" s="5" t="s">
        <v>14</v>
      </c>
      <c r="B107" s="8">
        <v>4908.15</v>
      </c>
      <c r="C107" s="8">
        <v>4976.64</v>
      </c>
      <c r="D107" s="8">
        <v>4926.2</v>
      </c>
      <c r="E107" s="8">
        <v>4995.61</v>
      </c>
      <c r="F107" s="8">
        <v>5012.05</v>
      </c>
      <c r="G107" s="8">
        <v>4917.77</v>
      </c>
      <c r="H107" s="8">
        <v>5002.71</v>
      </c>
      <c r="I107" s="8">
        <v>4967.33</v>
      </c>
      <c r="J107" s="8">
        <v>4973.76</v>
      </c>
      <c r="K107" s="8">
        <v>4904.09</v>
      </c>
      <c r="L107" s="8">
        <v>5031.3</v>
      </c>
      <c r="M107" s="1"/>
      <c r="N107" s="7">
        <f t="shared" si="10"/>
        <v>4965.055455</v>
      </c>
      <c r="O107" s="7">
        <f t="shared" si="11"/>
        <v>44.56915354</v>
      </c>
      <c r="P107" s="3">
        <f t="shared" si="12"/>
        <v>0.897656712</v>
      </c>
    </row>
    <row r="108" ht="15.75" customHeight="1">
      <c r="A108" s="5" t="s">
        <v>15</v>
      </c>
      <c r="B108" s="8">
        <v>9481.37</v>
      </c>
      <c r="C108" s="8">
        <v>9505.4</v>
      </c>
      <c r="D108" s="8">
        <v>9587.65</v>
      </c>
      <c r="E108" s="8">
        <v>9576.82</v>
      </c>
      <c r="F108" s="8">
        <v>9547.04</v>
      </c>
      <c r="G108" s="8">
        <v>9447.03</v>
      </c>
      <c r="H108" s="8">
        <v>9595.84</v>
      </c>
      <c r="I108" s="8">
        <v>9600.65</v>
      </c>
      <c r="J108" s="8">
        <v>9423.52</v>
      </c>
      <c r="K108" s="8">
        <v>9567.64</v>
      </c>
      <c r="L108" s="8">
        <v>9554.98</v>
      </c>
      <c r="M108" s="1"/>
      <c r="N108" s="7">
        <f t="shared" si="10"/>
        <v>9535.267273</v>
      </c>
      <c r="O108" s="7">
        <f t="shared" si="11"/>
        <v>61.69275243</v>
      </c>
      <c r="P108" s="3">
        <f t="shared" si="12"/>
        <v>0.6469955237</v>
      </c>
    </row>
    <row r="109" ht="15.75" customHeight="1">
      <c r="A109" s="5" t="s">
        <v>16</v>
      </c>
      <c r="B109" s="8">
        <v>18504.1</v>
      </c>
      <c r="C109" s="8">
        <v>18563.69</v>
      </c>
      <c r="D109" s="8">
        <v>18745.82</v>
      </c>
      <c r="E109" s="8">
        <v>18549.79</v>
      </c>
      <c r="F109" s="8">
        <v>18617.55</v>
      </c>
      <c r="G109" s="8">
        <v>18535.53</v>
      </c>
      <c r="H109" s="8">
        <v>18622.94</v>
      </c>
      <c r="I109" s="8">
        <v>18617.68</v>
      </c>
      <c r="J109" s="8">
        <v>18589.82</v>
      </c>
      <c r="K109" s="8">
        <v>18401.6</v>
      </c>
      <c r="L109" s="8">
        <v>18618.03</v>
      </c>
      <c r="M109" s="1"/>
      <c r="N109" s="7">
        <f t="shared" si="10"/>
        <v>18578.77727</v>
      </c>
      <c r="O109" s="7">
        <f t="shared" si="11"/>
        <v>86.27849073</v>
      </c>
      <c r="P109" s="3">
        <f t="shared" si="12"/>
        <v>0.4643927286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9" t="s">
        <v>21</v>
      </c>
      <c r="P114" s="1"/>
    </row>
    <row r="115" ht="15.75" customHeight="1">
      <c r="A115" s="2" t="s">
        <v>1</v>
      </c>
      <c r="B115" s="2">
        <v>1.0</v>
      </c>
      <c r="C115" s="3">
        <v>2.0</v>
      </c>
      <c r="D115" s="3">
        <v>3.0</v>
      </c>
      <c r="E115" s="2">
        <v>4.0</v>
      </c>
      <c r="F115" s="3">
        <v>5.0</v>
      </c>
      <c r="G115" s="3">
        <v>6.0</v>
      </c>
      <c r="H115" s="2">
        <v>7.0</v>
      </c>
      <c r="I115" s="3">
        <v>8.0</v>
      </c>
      <c r="J115" s="3">
        <v>9.0</v>
      </c>
      <c r="K115" s="2">
        <v>10.0</v>
      </c>
      <c r="L115" s="2">
        <v>11.0</v>
      </c>
      <c r="M115" s="1"/>
      <c r="N115" s="1"/>
      <c r="O115" s="1"/>
      <c r="P115" s="1"/>
    </row>
    <row r="116" ht="15.75" customHeight="1"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2</v>
      </c>
      <c r="H116" s="3" t="s">
        <v>2</v>
      </c>
      <c r="I116" s="3" t="s">
        <v>2</v>
      </c>
      <c r="J116" s="3" t="s">
        <v>2</v>
      </c>
      <c r="K116" s="3" t="s">
        <v>2</v>
      </c>
      <c r="L116" s="3" t="s">
        <v>2</v>
      </c>
      <c r="M116" s="1"/>
      <c r="N116" s="4" t="s">
        <v>3</v>
      </c>
      <c r="O116" s="4" t="s">
        <v>4</v>
      </c>
      <c r="P116" s="4" t="s">
        <v>5</v>
      </c>
    </row>
    <row r="117" ht="15.75" customHeight="1">
      <c r="A117" s="5">
        <v>1.0</v>
      </c>
      <c r="B117" s="8">
        <v>28.78</v>
      </c>
      <c r="C117" s="8">
        <v>28.35</v>
      </c>
      <c r="D117" s="8">
        <v>28.15</v>
      </c>
      <c r="E117" s="8">
        <v>28.98</v>
      </c>
      <c r="F117" s="8">
        <v>28.48</v>
      </c>
      <c r="G117" s="8">
        <v>28.74</v>
      </c>
      <c r="H117" s="8">
        <v>28.52</v>
      </c>
      <c r="I117" s="8">
        <v>28.57</v>
      </c>
      <c r="J117" s="8">
        <v>28.86</v>
      </c>
      <c r="K117" s="8">
        <v>28.22</v>
      </c>
      <c r="L117" s="8">
        <v>28.25</v>
      </c>
      <c r="M117" s="1"/>
      <c r="N117" s="7">
        <f t="shared" ref="N117:N137" si="13">AVERAGE(B117:L117)</f>
        <v>28.53636364</v>
      </c>
      <c r="O117" s="7">
        <f t="shared" ref="O117:O137" si="14">STDEV(B117:L117)</f>
        <v>0.2780385846</v>
      </c>
      <c r="P117" s="3">
        <f t="shared" ref="P117:P137" si="15">O117/N117*100</f>
        <v>0.9743308159</v>
      </c>
    </row>
    <row r="118" ht="15.75" customHeight="1">
      <c r="A118" s="5">
        <v>2.0</v>
      </c>
      <c r="B118" s="8">
        <v>25.67</v>
      </c>
      <c r="C118" s="8">
        <v>25.79</v>
      </c>
      <c r="D118" s="8">
        <v>25.82</v>
      </c>
      <c r="E118" s="8">
        <v>25.94</v>
      </c>
      <c r="F118" s="8">
        <v>25.85</v>
      </c>
      <c r="G118" s="8">
        <v>25.85</v>
      </c>
      <c r="H118" s="8">
        <v>25.52</v>
      </c>
      <c r="I118" s="8">
        <v>25.75</v>
      </c>
      <c r="J118" s="8">
        <v>25.72</v>
      </c>
      <c r="K118" s="8">
        <v>25.37</v>
      </c>
      <c r="L118" s="8">
        <v>25.9</v>
      </c>
      <c r="M118" s="1"/>
      <c r="N118" s="7">
        <f t="shared" si="13"/>
        <v>25.74363636</v>
      </c>
      <c r="O118" s="7">
        <f t="shared" si="14"/>
        <v>0.1700748498</v>
      </c>
      <c r="P118" s="3">
        <f t="shared" si="15"/>
        <v>0.6606481207</v>
      </c>
    </row>
    <row r="119" ht="15.75" customHeight="1">
      <c r="A119" s="5">
        <v>4.0</v>
      </c>
      <c r="B119" s="8">
        <v>25.94</v>
      </c>
      <c r="C119" s="8">
        <v>26.09</v>
      </c>
      <c r="D119" s="8">
        <v>26.0</v>
      </c>
      <c r="E119" s="8">
        <v>26.26</v>
      </c>
      <c r="F119" s="8">
        <v>25.74</v>
      </c>
      <c r="G119" s="8">
        <v>26.27</v>
      </c>
      <c r="H119" s="8">
        <v>25.82</v>
      </c>
      <c r="I119" s="8">
        <v>25.82</v>
      </c>
      <c r="J119" s="8">
        <v>25.66</v>
      </c>
      <c r="K119" s="8">
        <v>25.89</v>
      </c>
      <c r="L119" s="8">
        <v>25.94</v>
      </c>
      <c r="M119" s="1"/>
      <c r="N119" s="7">
        <f t="shared" si="13"/>
        <v>25.94818182</v>
      </c>
      <c r="O119" s="7">
        <f t="shared" si="14"/>
        <v>0.1965613483</v>
      </c>
      <c r="P119" s="3">
        <f t="shared" si="15"/>
        <v>0.7575149182</v>
      </c>
    </row>
    <row r="120" ht="15.75" customHeight="1">
      <c r="A120" s="5">
        <v>8.0</v>
      </c>
      <c r="B120" s="8">
        <v>26.31</v>
      </c>
      <c r="C120" s="8">
        <v>26.46</v>
      </c>
      <c r="D120" s="8">
        <v>26.41</v>
      </c>
      <c r="E120" s="8">
        <v>26.7</v>
      </c>
      <c r="F120" s="8">
        <v>26.4</v>
      </c>
      <c r="G120" s="8">
        <v>26.4</v>
      </c>
      <c r="H120" s="8">
        <v>26.2</v>
      </c>
      <c r="I120" s="8">
        <v>26.1</v>
      </c>
      <c r="J120" s="8">
        <v>26.16</v>
      </c>
      <c r="K120" s="8">
        <v>25.92</v>
      </c>
      <c r="L120" s="8">
        <v>26.44</v>
      </c>
      <c r="M120" s="1"/>
      <c r="N120" s="7">
        <f t="shared" si="13"/>
        <v>26.31818182</v>
      </c>
      <c r="O120" s="7">
        <f t="shared" si="14"/>
        <v>0.2116042619</v>
      </c>
      <c r="P120" s="3">
        <f t="shared" si="15"/>
        <v>0.8040231021</v>
      </c>
    </row>
    <row r="121" ht="15.75" customHeight="1">
      <c r="A121" s="5">
        <v>16.0</v>
      </c>
      <c r="B121" s="8">
        <v>26.7</v>
      </c>
      <c r="C121" s="8">
        <v>26.73</v>
      </c>
      <c r="D121" s="8">
        <v>27.01</v>
      </c>
      <c r="E121" s="8">
        <v>27.06</v>
      </c>
      <c r="F121" s="8">
        <v>26.97</v>
      </c>
      <c r="G121" s="8">
        <v>26.59</v>
      </c>
      <c r="H121" s="8">
        <v>26.61</v>
      </c>
      <c r="I121" s="8">
        <v>26.28</v>
      </c>
      <c r="J121" s="8">
        <v>26.39</v>
      </c>
      <c r="K121" s="8">
        <v>26.6</v>
      </c>
      <c r="L121" s="8">
        <v>26.74</v>
      </c>
      <c r="M121" s="1"/>
      <c r="N121" s="7">
        <f t="shared" si="13"/>
        <v>26.69818182</v>
      </c>
      <c r="O121" s="7">
        <f t="shared" si="14"/>
        <v>0.2457160223</v>
      </c>
      <c r="P121" s="3">
        <f t="shared" si="15"/>
        <v>0.9203474005</v>
      </c>
    </row>
    <row r="122" ht="15.75" customHeight="1">
      <c r="A122" s="5">
        <v>32.0</v>
      </c>
      <c r="B122" s="8">
        <v>27.48</v>
      </c>
      <c r="C122" s="8">
        <v>27.69</v>
      </c>
      <c r="D122" s="8">
        <v>27.54</v>
      </c>
      <c r="E122" s="8">
        <v>27.89</v>
      </c>
      <c r="F122" s="8">
        <v>27.51</v>
      </c>
      <c r="G122" s="8">
        <v>27.47</v>
      </c>
      <c r="H122" s="8">
        <v>27.03</v>
      </c>
      <c r="I122" s="8">
        <v>27.24</v>
      </c>
      <c r="J122" s="8">
        <v>27.23</v>
      </c>
      <c r="K122" s="8">
        <v>27.03</v>
      </c>
      <c r="L122" s="8">
        <v>27.57</v>
      </c>
      <c r="M122" s="1"/>
      <c r="N122" s="7">
        <f t="shared" si="13"/>
        <v>27.42545455</v>
      </c>
      <c r="O122" s="7">
        <f t="shared" si="14"/>
        <v>0.2678194779</v>
      </c>
      <c r="P122" s="3">
        <f t="shared" si="15"/>
        <v>0.9765361498</v>
      </c>
    </row>
    <row r="123" ht="15.75" customHeight="1">
      <c r="A123" s="5">
        <v>64.0</v>
      </c>
      <c r="B123" s="8">
        <v>28.38</v>
      </c>
      <c r="C123" s="8">
        <v>28.7</v>
      </c>
      <c r="D123" s="8">
        <v>28.78</v>
      </c>
      <c r="E123" s="8">
        <v>28.88</v>
      </c>
      <c r="F123" s="8">
        <v>27.93</v>
      </c>
      <c r="G123" s="8">
        <v>28.16</v>
      </c>
      <c r="H123" s="8">
        <v>27.56</v>
      </c>
      <c r="I123" s="8">
        <v>27.46</v>
      </c>
      <c r="J123" s="8">
        <v>28.18</v>
      </c>
      <c r="K123" s="8">
        <v>27.42</v>
      </c>
      <c r="L123" s="8">
        <v>28.31</v>
      </c>
      <c r="M123" s="1"/>
      <c r="N123" s="7">
        <f t="shared" si="13"/>
        <v>28.16</v>
      </c>
      <c r="O123" s="7">
        <f t="shared" si="14"/>
        <v>0.5211717567</v>
      </c>
      <c r="P123" s="3">
        <f t="shared" si="15"/>
        <v>1.850751977</v>
      </c>
    </row>
    <row r="124" ht="15.75" customHeight="1">
      <c r="A124" s="5">
        <v>128.0</v>
      </c>
      <c r="B124" s="8">
        <v>29.64</v>
      </c>
      <c r="C124" s="8">
        <v>30.54</v>
      </c>
      <c r="D124" s="8">
        <v>30.12</v>
      </c>
      <c r="E124" s="8">
        <v>30.51</v>
      </c>
      <c r="F124" s="8">
        <v>29.55</v>
      </c>
      <c r="G124" s="8">
        <v>29.61</v>
      </c>
      <c r="H124" s="8">
        <v>29.64</v>
      </c>
      <c r="I124" s="8">
        <v>29.4</v>
      </c>
      <c r="J124" s="8">
        <v>29.72</v>
      </c>
      <c r="K124" s="8">
        <v>29.26</v>
      </c>
      <c r="L124" s="8">
        <v>29.92</v>
      </c>
      <c r="M124" s="1"/>
      <c r="N124" s="7">
        <f t="shared" si="13"/>
        <v>29.81</v>
      </c>
      <c r="O124" s="7">
        <f t="shared" si="14"/>
        <v>0.4213312236</v>
      </c>
      <c r="P124" s="3">
        <f t="shared" si="15"/>
        <v>1.413388875</v>
      </c>
    </row>
    <row r="125" ht="15.75" customHeight="1">
      <c r="A125" s="5">
        <v>256.0</v>
      </c>
      <c r="B125" s="8">
        <v>33.05</v>
      </c>
      <c r="C125" s="8">
        <v>34.18</v>
      </c>
      <c r="D125" s="8">
        <v>33.87</v>
      </c>
      <c r="E125" s="8">
        <v>34.2</v>
      </c>
      <c r="F125" s="8">
        <v>32.71</v>
      </c>
      <c r="G125" s="8">
        <v>32.74</v>
      </c>
      <c r="H125" s="8">
        <v>33.4</v>
      </c>
      <c r="I125" s="8">
        <v>32.96</v>
      </c>
      <c r="J125" s="8">
        <v>33.34</v>
      </c>
      <c r="K125" s="8">
        <v>32.84</v>
      </c>
      <c r="L125" s="8">
        <v>33.64</v>
      </c>
      <c r="M125" s="1"/>
      <c r="N125" s="7">
        <f t="shared" si="13"/>
        <v>33.35727273</v>
      </c>
      <c r="O125" s="7">
        <f t="shared" si="14"/>
        <v>0.5524326368</v>
      </c>
      <c r="P125" s="3">
        <f t="shared" si="15"/>
        <v>1.656108523</v>
      </c>
    </row>
    <row r="126" ht="15.75" customHeight="1">
      <c r="A126" s="5">
        <v>512.0</v>
      </c>
      <c r="B126" s="8">
        <v>36.26</v>
      </c>
      <c r="C126" s="8">
        <v>37.13</v>
      </c>
      <c r="D126" s="8">
        <v>37.32</v>
      </c>
      <c r="E126" s="8">
        <v>37.25</v>
      </c>
      <c r="F126" s="8">
        <v>36.23</v>
      </c>
      <c r="G126" s="8">
        <v>36.2</v>
      </c>
      <c r="H126" s="8">
        <v>36.99</v>
      </c>
      <c r="I126" s="8">
        <v>36.53</v>
      </c>
      <c r="J126" s="8">
        <v>37.14</v>
      </c>
      <c r="K126" s="8">
        <v>36.37</v>
      </c>
      <c r="L126" s="8">
        <v>37.15</v>
      </c>
      <c r="M126" s="1"/>
      <c r="N126" s="7">
        <f t="shared" si="13"/>
        <v>36.77909091</v>
      </c>
      <c r="O126" s="7">
        <f t="shared" si="14"/>
        <v>0.456671754</v>
      </c>
      <c r="P126" s="3">
        <f t="shared" si="15"/>
        <v>1.241661343</v>
      </c>
    </row>
    <row r="127" ht="15.75" customHeight="1">
      <c r="A127" s="5" t="s">
        <v>6</v>
      </c>
      <c r="B127" s="8">
        <v>43.57</v>
      </c>
      <c r="C127" s="8">
        <v>44.11</v>
      </c>
      <c r="D127" s="8">
        <v>44.47</v>
      </c>
      <c r="E127" s="8">
        <v>43.96</v>
      </c>
      <c r="F127" s="8">
        <v>45.29</v>
      </c>
      <c r="G127" s="8">
        <v>43.76</v>
      </c>
      <c r="H127" s="8">
        <v>44.13</v>
      </c>
      <c r="I127" s="8">
        <v>43.84</v>
      </c>
      <c r="J127" s="8">
        <v>44.54</v>
      </c>
      <c r="K127" s="8">
        <v>43.89</v>
      </c>
      <c r="L127" s="8">
        <v>44.22</v>
      </c>
      <c r="M127" s="1"/>
      <c r="N127" s="7">
        <f t="shared" si="13"/>
        <v>44.16181818</v>
      </c>
      <c r="O127" s="7">
        <f t="shared" si="14"/>
        <v>0.474105857</v>
      </c>
      <c r="P127" s="3">
        <f t="shared" si="15"/>
        <v>1.073565076</v>
      </c>
    </row>
    <row r="128" ht="15.75" customHeight="1">
      <c r="A128" s="5" t="s">
        <v>7</v>
      </c>
      <c r="B128" s="8">
        <v>57.13</v>
      </c>
      <c r="C128" s="8">
        <v>57.85</v>
      </c>
      <c r="D128" s="8">
        <v>57.62</v>
      </c>
      <c r="E128" s="8">
        <v>57.47</v>
      </c>
      <c r="F128" s="8">
        <v>57.46</v>
      </c>
      <c r="G128" s="8">
        <v>60.23</v>
      </c>
      <c r="H128" s="8">
        <v>57.32</v>
      </c>
      <c r="I128" s="8">
        <v>57.2</v>
      </c>
      <c r="J128" s="8">
        <v>57.79</v>
      </c>
      <c r="K128" s="8">
        <v>56.93</v>
      </c>
      <c r="L128" s="8">
        <v>57.36</v>
      </c>
      <c r="M128" s="1"/>
      <c r="N128" s="7">
        <f t="shared" si="13"/>
        <v>57.66909091</v>
      </c>
      <c r="O128" s="7">
        <f t="shared" si="14"/>
        <v>0.8925071938</v>
      </c>
      <c r="P128" s="3">
        <f t="shared" si="15"/>
        <v>1.547635275</v>
      </c>
    </row>
    <row r="129" ht="15.75" customHeight="1">
      <c r="A129" s="5" t="s">
        <v>8</v>
      </c>
      <c r="B129" s="8">
        <v>80.24</v>
      </c>
      <c r="C129" s="8">
        <v>80.29</v>
      </c>
      <c r="D129" s="8">
        <v>80.39</v>
      </c>
      <c r="E129" s="8">
        <v>80.65</v>
      </c>
      <c r="F129" s="8">
        <v>80.91</v>
      </c>
      <c r="G129" s="8">
        <v>80.68</v>
      </c>
      <c r="H129" s="8">
        <v>80.82</v>
      </c>
      <c r="I129" s="8">
        <v>80.54</v>
      </c>
      <c r="J129" s="8">
        <v>80.83</v>
      </c>
      <c r="K129" s="8">
        <v>80.28</v>
      </c>
      <c r="L129" s="8">
        <v>80.42</v>
      </c>
      <c r="M129" s="1"/>
      <c r="N129" s="7">
        <f t="shared" si="13"/>
        <v>80.55</v>
      </c>
      <c r="O129" s="7">
        <f t="shared" si="14"/>
        <v>0.2422808288</v>
      </c>
      <c r="P129" s="3">
        <f t="shared" si="15"/>
        <v>0.3007831518</v>
      </c>
    </row>
    <row r="130" ht="15.75" customHeight="1">
      <c r="A130" s="5" t="s">
        <v>9</v>
      </c>
      <c r="B130" s="8">
        <v>122.89</v>
      </c>
      <c r="C130" s="8">
        <v>123.58</v>
      </c>
      <c r="D130" s="8">
        <v>123.26</v>
      </c>
      <c r="E130" s="8">
        <v>123.54</v>
      </c>
      <c r="F130" s="8">
        <v>123.14</v>
      </c>
      <c r="G130" s="8">
        <v>123.2</v>
      </c>
      <c r="H130" s="8">
        <v>124.21</v>
      </c>
      <c r="I130" s="8">
        <v>123.34</v>
      </c>
      <c r="J130" s="8">
        <v>123.65</v>
      </c>
      <c r="K130" s="8">
        <v>123.22</v>
      </c>
      <c r="L130" s="8">
        <v>123.22</v>
      </c>
      <c r="M130" s="1"/>
      <c r="N130" s="7">
        <f t="shared" si="13"/>
        <v>123.3863636</v>
      </c>
      <c r="O130" s="7">
        <f t="shared" si="14"/>
        <v>0.3498934903</v>
      </c>
      <c r="P130" s="3">
        <f t="shared" si="15"/>
        <v>0.2835754941</v>
      </c>
    </row>
    <row r="131" ht="15.75" customHeight="1">
      <c r="A131" s="5" t="s">
        <v>10</v>
      </c>
      <c r="B131" s="8">
        <v>545.04</v>
      </c>
      <c r="C131" s="8">
        <v>548.67</v>
      </c>
      <c r="D131" s="8">
        <v>536.33</v>
      </c>
      <c r="E131" s="8">
        <v>553.26</v>
      </c>
      <c r="F131" s="8">
        <v>528.57</v>
      </c>
      <c r="G131" s="8">
        <v>540.55</v>
      </c>
      <c r="H131" s="8">
        <v>546.88</v>
      </c>
      <c r="I131" s="8">
        <v>551.38</v>
      </c>
      <c r="J131" s="8">
        <v>539.09</v>
      </c>
      <c r="K131" s="8">
        <v>547.88</v>
      </c>
      <c r="L131" s="8">
        <v>550.43</v>
      </c>
      <c r="M131" s="1"/>
      <c r="N131" s="7">
        <f t="shared" si="13"/>
        <v>544.3709091</v>
      </c>
      <c r="O131" s="7">
        <f t="shared" si="14"/>
        <v>7.478016387</v>
      </c>
      <c r="P131" s="3">
        <f t="shared" si="15"/>
        <v>1.373698753</v>
      </c>
    </row>
    <row r="132" ht="15.75" customHeight="1">
      <c r="A132" s="5" t="s">
        <v>11</v>
      </c>
      <c r="B132" s="8">
        <v>750.16</v>
      </c>
      <c r="C132" s="8">
        <v>751.37</v>
      </c>
      <c r="D132" s="8">
        <v>746.78</v>
      </c>
      <c r="E132" s="8">
        <v>747.56</v>
      </c>
      <c r="F132" s="8">
        <v>752.22</v>
      </c>
      <c r="G132" s="8">
        <v>747.76</v>
      </c>
      <c r="H132" s="8">
        <v>746.6</v>
      </c>
      <c r="I132" s="8">
        <v>748.89</v>
      </c>
      <c r="J132" s="8">
        <v>747.15</v>
      </c>
      <c r="K132" s="8">
        <v>749.68</v>
      </c>
      <c r="L132" s="8">
        <v>758.39</v>
      </c>
      <c r="M132" s="1"/>
      <c r="N132" s="7">
        <f t="shared" si="13"/>
        <v>749.6872727</v>
      </c>
      <c r="O132" s="7">
        <f t="shared" si="14"/>
        <v>3.442438354</v>
      </c>
      <c r="P132" s="3">
        <f t="shared" si="15"/>
        <v>0.459183246</v>
      </c>
    </row>
    <row r="133" ht="15.75" customHeight="1">
      <c r="A133" s="5" t="s">
        <v>12</v>
      </c>
      <c r="B133" s="8">
        <v>1422.44</v>
      </c>
      <c r="C133" s="8">
        <v>1436.11</v>
      </c>
      <c r="D133" s="8">
        <v>1430.63</v>
      </c>
      <c r="E133" s="8">
        <v>1439.79</v>
      </c>
      <c r="F133" s="8">
        <v>1441.12</v>
      </c>
      <c r="G133" s="8">
        <v>1423.39</v>
      </c>
      <c r="H133" s="8">
        <v>1453.56</v>
      </c>
      <c r="I133" s="8">
        <v>1438.62</v>
      </c>
      <c r="J133" s="8">
        <v>1421.95</v>
      </c>
      <c r="K133" s="8">
        <v>1426.63</v>
      </c>
      <c r="L133" s="8">
        <v>1424.15</v>
      </c>
      <c r="M133" s="1"/>
      <c r="N133" s="7">
        <f t="shared" si="13"/>
        <v>1432.580909</v>
      </c>
      <c r="O133" s="7">
        <f t="shared" si="14"/>
        <v>10.12206052</v>
      </c>
      <c r="P133" s="3">
        <f t="shared" si="15"/>
        <v>0.7065611758</v>
      </c>
    </row>
    <row r="134" ht="15.75" customHeight="1">
      <c r="A134" s="5" t="s">
        <v>13</v>
      </c>
      <c r="B134" s="8">
        <v>2899.93</v>
      </c>
      <c r="C134" s="8">
        <v>2896.86</v>
      </c>
      <c r="D134" s="8">
        <v>2842.01</v>
      </c>
      <c r="E134" s="8">
        <v>2884.14</v>
      </c>
      <c r="F134" s="8">
        <v>2890.98</v>
      </c>
      <c r="G134" s="8">
        <v>2874.9</v>
      </c>
      <c r="H134" s="8">
        <v>2883.39</v>
      </c>
      <c r="I134" s="8">
        <v>2898.06</v>
      </c>
      <c r="J134" s="8">
        <v>2861.26</v>
      </c>
      <c r="K134" s="8">
        <v>2871.5</v>
      </c>
      <c r="L134" s="8">
        <v>2825.12</v>
      </c>
      <c r="M134" s="1"/>
      <c r="N134" s="7">
        <f t="shared" si="13"/>
        <v>2875.286364</v>
      </c>
      <c r="O134" s="7">
        <f t="shared" si="14"/>
        <v>24.11829234</v>
      </c>
      <c r="P134" s="3">
        <f t="shared" si="15"/>
        <v>0.8388135751</v>
      </c>
    </row>
    <row r="135" ht="15.75" customHeight="1">
      <c r="A135" s="5" t="s">
        <v>14</v>
      </c>
      <c r="B135" s="8">
        <v>5500.8</v>
      </c>
      <c r="C135" s="8">
        <v>5554.72</v>
      </c>
      <c r="D135" s="8">
        <v>5510.85</v>
      </c>
      <c r="E135" s="8">
        <v>5527.43</v>
      </c>
      <c r="F135" s="8">
        <v>5552.03</v>
      </c>
      <c r="G135" s="8">
        <v>5505.13</v>
      </c>
      <c r="H135" s="8">
        <v>5556.84</v>
      </c>
      <c r="I135" s="8">
        <v>5487.39</v>
      </c>
      <c r="J135" s="8">
        <v>5531.79</v>
      </c>
      <c r="K135" s="8">
        <v>5552.87</v>
      </c>
      <c r="L135" s="8">
        <v>5553.22</v>
      </c>
      <c r="M135" s="1"/>
      <c r="N135" s="7">
        <f t="shared" si="13"/>
        <v>5530.279091</v>
      </c>
      <c r="O135" s="7">
        <f t="shared" si="14"/>
        <v>25.57622703</v>
      </c>
      <c r="P135" s="3">
        <f t="shared" si="15"/>
        <v>0.4624762441</v>
      </c>
    </row>
    <row r="136" ht="15.75" customHeight="1">
      <c r="A136" s="5" t="s">
        <v>15</v>
      </c>
      <c r="B136" s="8">
        <v>10599.8</v>
      </c>
      <c r="C136" s="8">
        <v>10777.12</v>
      </c>
      <c r="D136" s="8">
        <v>10626.53</v>
      </c>
      <c r="E136" s="8">
        <v>10682.33</v>
      </c>
      <c r="F136" s="8">
        <v>10724.03</v>
      </c>
      <c r="G136" s="8">
        <v>10674.94</v>
      </c>
      <c r="H136" s="8">
        <v>10650.21</v>
      </c>
      <c r="I136" s="8">
        <v>10643.59</v>
      </c>
      <c r="J136" s="8">
        <v>10738.06</v>
      </c>
      <c r="K136" s="8">
        <v>10714.31</v>
      </c>
      <c r="L136" s="8">
        <v>10764.72</v>
      </c>
      <c r="M136" s="1"/>
      <c r="N136" s="7">
        <f t="shared" si="13"/>
        <v>10690.51273</v>
      </c>
      <c r="O136" s="7">
        <f t="shared" si="14"/>
        <v>57.80666676</v>
      </c>
      <c r="P136" s="3">
        <f t="shared" si="15"/>
        <v>0.5407286651</v>
      </c>
    </row>
    <row r="137" ht="15.75" customHeight="1">
      <c r="A137" s="5" t="s">
        <v>16</v>
      </c>
      <c r="B137" s="8">
        <v>21031.37</v>
      </c>
      <c r="C137" s="8">
        <v>21164.41</v>
      </c>
      <c r="D137" s="8">
        <v>20941.88</v>
      </c>
      <c r="E137" s="8">
        <v>21114.97</v>
      </c>
      <c r="F137" s="8">
        <v>21125.27</v>
      </c>
      <c r="G137" s="8">
        <v>21068.35</v>
      </c>
      <c r="H137" s="8">
        <v>21190.11</v>
      </c>
      <c r="I137" s="8">
        <v>21205.81</v>
      </c>
      <c r="J137" s="8">
        <v>21324.58</v>
      </c>
      <c r="K137" s="8">
        <v>21135.6</v>
      </c>
      <c r="L137" s="8">
        <v>21080.01</v>
      </c>
      <c r="M137" s="1"/>
      <c r="N137" s="7">
        <f t="shared" si="13"/>
        <v>21125.66909</v>
      </c>
      <c r="O137" s="7">
        <f t="shared" si="14"/>
        <v>99.94790438</v>
      </c>
      <c r="P137" s="3">
        <f t="shared" si="15"/>
        <v>0.4731111897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9" t="s">
        <v>22</v>
      </c>
      <c r="P142" s="1"/>
    </row>
    <row r="143" ht="15.75" customHeight="1">
      <c r="A143" s="2" t="s">
        <v>1</v>
      </c>
      <c r="B143" s="2">
        <v>1.0</v>
      </c>
      <c r="C143" s="3">
        <v>2.0</v>
      </c>
      <c r="D143" s="3">
        <v>3.0</v>
      </c>
      <c r="E143" s="2">
        <v>4.0</v>
      </c>
      <c r="F143" s="3">
        <v>5.0</v>
      </c>
      <c r="G143" s="3">
        <v>6.0</v>
      </c>
      <c r="H143" s="2">
        <v>7.0</v>
      </c>
      <c r="I143" s="3">
        <v>8.0</v>
      </c>
      <c r="J143" s="3">
        <v>9.0</v>
      </c>
      <c r="K143" s="2">
        <v>10.0</v>
      </c>
      <c r="L143" s="2">
        <v>11.0</v>
      </c>
      <c r="M143" s="1"/>
      <c r="N143" s="1"/>
      <c r="O143" s="1"/>
      <c r="P143" s="1"/>
    </row>
    <row r="144" ht="15.75" customHeight="1"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2</v>
      </c>
      <c r="M144" s="1"/>
      <c r="N144" s="4" t="s">
        <v>3</v>
      </c>
      <c r="O144" s="4" t="s">
        <v>4</v>
      </c>
      <c r="P144" s="4" t="s">
        <v>5</v>
      </c>
    </row>
    <row r="145" ht="15.75" customHeight="1">
      <c r="A145" s="5">
        <v>1.0</v>
      </c>
      <c r="B145" s="8">
        <v>45.81</v>
      </c>
      <c r="C145" s="8">
        <v>46.45</v>
      </c>
      <c r="D145" s="8">
        <v>45.83</v>
      </c>
      <c r="E145" s="8">
        <v>46.63</v>
      </c>
      <c r="F145" s="8">
        <v>43.66</v>
      </c>
      <c r="G145" s="8">
        <v>46.53</v>
      </c>
      <c r="H145" s="8">
        <v>46.12</v>
      </c>
      <c r="I145" s="8">
        <v>45.89</v>
      </c>
      <c r="J145" s="8">
        <v>46.55</v>
      </c>
      <c r="K145" s="8">
        <v>43.81</v>
      </c>
      <c r="L145" s="8">
        <v>46.0</v>
      </c>
      <c r="M145" s="1"/>
      <c r="N145" s="7">
        <f t="shared" ref="N145:N165" si="16">AVERAGE(B145:L145)</f>
        <v>45.75272727</v>
      </c>
      <c r="O145" s="7">
        <f t="shared" ref="O145:O165" si="17">STDEV(B145:L145)</f>
        <v>1.042756836</v>
      </c>
      <c r="P145" s="3">
        <f t="shared" ref="P145:P165" si="18">O145/N145*100</f>
        <v>2.27911405</v>
      </c>
    </row>
    <row r="146" ht="15.75" customHeight="1">
      <c r="A146" s="5">
        <v>2.0</v>
      </c>
      <c r="B146" s="8">
        <v>43.3</v>
      </c>
      <c r="C146" s="8">
        <v>43.45</v>
      </c>
      <c r="D146" s="8">
        <v>44.37</v>
      </c>
      <c r="E146" s="8">
        <v>43.48</v>
      </c>
      <c r="F146" s="8">
        <v>43.76</v>
      </c>
      <c r="G146" s="8">
        <v>43.74</v>
      </c>
      <c r="H146" s="8">
        <v>43.76</v>
      </c>
      <c r="I146" s="8">
        <v>43.72</v>
      </c>
      <c r="J146" s="8">
        <v>43.74</v>
      </c>
      <c r="K146" s="8">
        <v>43.99</v>
      </c>
      <c r="L146" s="8">
        <v>43.74</v>
      </c>
      <c r="M146" s="1"/>
      <c r="N146" s="7">
        <f t="shared" si="16"/>
        <v>43.73181818</v>
      </c>
      <c r="O146" s="7">
        <f t="shared" si="17"/>
        <v>0.2837540548</v>
      </c>
      <c r="P146" s="3">
        <f t="shared" si="18"/>
        <v>0.6488503489</v>
      </c>
    </row>
    <row r="147" ht="15.75" customHeight="1">
      <c r="A147" s="5">
        <v>4.0</v>
      </c>
      <c r="B147" s="8">
        <v>44.08</v>
      </c>
      <c r="C147" s="8">
        <v>43.98</v>
      </c>
      <c r="D147" s="8">
        <v>44.27</v>
      </c>
      <c r="E147" s="8">
        <v>44.02</v>
      </c>
      <c r="F147" s="8">
        <v>44.06</v>
      </c>
      <c r="G147" s="8">
        <v>44.2</v>
      </c>
      <c r="H147" s="8">
        <v>46.14</v>
      </c>
      <c r="I147" s="8">
        <v>44.29</v>
      </c>
      <c r="J147" s="8">
        <v>43.93</v>
      </c>
      <c r="K147" s="8">
        <v>44.33</v>
      </c>
      <c r="L147" s="8">
        <v>44.31</v>
      </c>
      <c r="M147" s="1"/>
      <c r="N147" s="7">
        <f t="shared" si="16"/>
        <v>44.32818182</v>
      </c>
      <c r="O147" s="7">
        <f t="shared" si="17"/>
        <v>0.6174596049</v>
      </c>
      <c r="P147" s="3">
        <f t="shared" si="18"/>
        <v>1.392927884</v>
      </c>
    </row>
    <row r="148" ht="15.75" customHeight="1">
      <c r="A148" s="5">
        <v>8.0</v>
      </c>
      <c r="B148" s="8">
        <v>44.51</v>
      </c>
      <c r="C148" s="8">
        <v>44.51</v>
      </c>
      <c r="D148" s="8">
        <v>44.82</v>
      </c>
      <c r="E148" s="8">
        <v>44.88</v>
      </c>
      <c r="F148" s="8">
        <v>44.34</v>
      </c>
      <c r="G148" s="8">
        <v>44.48</v>
      </c>
      <c r="H148" s="8">
        <v>44.64</v>
      </c>
      <c r="I148" s="8">
        <v>44.57</v>
      </c>
      <c r="J148" s="8">
        <v>44.67</v>
      </c>
      <c r="K148" s="8">
        <v>44.49</v>
      </c>
      <c r="L148" s="8">
        <v>44.88</v>
      </c>
      <c r="M148" s="1"/>
      <c r="N148" s="7">
        <f t="shared" si="16"/>
        <v>44.61727273</v>
      </c>
      <c r="O148" s="7">
        <f t="shared" si="17"/>
        <v>0.1787786849</v>
      </c>
      <c r="P148" s="3">
        <f t="shared" si="18"/>
        <v>0.4006938882</v>
      </c>
    </row>
    <row r="149" ht="15.75" customHeight="1">
      <c r="A149" s="5">
        <v>16.0</v>
      </c>
      <c r="B149" s="8">
        <v>44.43</v>
      </c>
      <c r="C149" s="8">
        <v>44.97</v>
      </c>
      <c r="D149" s="8">
        <v>44.54</v>
      </c>
      <c r="E149" s="8">
        <v>44.61</v>
      </c>
      <c r="F149" s="8">
        <v>44.23</v>
      </c>
      <c r="G149" s="8">
        <v>44.99</v>
      </c>
      <c r="H149" s="8">
        <v>44.74</v>
      </c>
      <c r="I149" s="8">
        <v>44.41</v>
      </c>
      <c r="J149" s="8">
        <v>45.01</v>
      </c>
      <c r="K149" s="8">
        <v>43.67</v>
      </c>
      <c r="L149" s="8">
        <v>45.24</v>
      </c>
      <c r="M149" s="1"/>
      <c r="N149" s="7">
        <f t="shared" si="16"/>
        <v>44.62181818</v>
      </c>
      <c r="O149" s="7">
        <f t="shared" si="17"/>
        <v>0.4417650548</v>
      </c>
      <c r="P149" s="3">
        <f t="shared" si="18"/>
        <v>0.9900202923</v>
      </c>
    </row>
    <row r="150" ht="15.75" customHeight="1">
      <c r="A150" s="5">
        <v>32.0</v>
      </c>
      <c r="B150" s="8">
        <v>45.54</v>
      </c>
      <c r="C150" s="8">
        <v>45.43</v>
      </c>
      <c r="D150" s="8">
        <v>45.08</v>
      </c>
      <c r="E150" s="8">
        <v>45.31</v>
      </c>
      <c r="F150" s="8">
        <v>44.3</v>
      </c>
      <c r="G150" s="8">
        <v>45.56</v>
      </c>
      <c r="H150" s="8">
        <v>47.65</v>
      </c>
      <c r="I150" s="8">
        <v>45.33</v>
      </c>
      <c r="J150" s="8">
        <v>46.12</v>
      </c>
      <c r="K150" s="8">
        <v>44.18</v>
      </c>
      <c r="L150" s="8">
        <v>46.27</v>
      </c>
      <c r="M150" s="1"/>
      <c r="N150" s="7">
        <f t="shared" si="16"/>
        <v>45.52454545</v>
      </c>
      <c r="O150" s="7">
        <f t="shared" si="17"/>
        <v>0.9501090846</v>
      </c>
      <c r="P150" s="3">
        <f t="shared" si="18"/>
        <v>2.087025966</v>
      </c>
    </row>
    <row r="151" ht="15.75" customHeight="1">
      <c r="A151" s="5">
        <v>64.0</v>
      </c>
      <c r="B151" s="8">
        <v>46.13</v>
      </c>
      <c r="C151" s="8">
        <v>46.12</v>
      </c>
      <c r="D151" s="8">
        <v>46.7</v>
      </c>
      <c r="E151" s="8">
        <v>46.1</v>
      </c>
      <c r="F151" s="8">
        <v>44.63</v>
      </c>
      <c r="G151" s="8">
        <v>46.4</v>
      </c>
      <c r="H151" s="8">
        <v>46.47</v>
      </c>
      <c r="I151" s="8">
        <v>46.19</v>
      </c>
      <c r="J151" s="8">
        <v>46.37</v>
      </c>
      <c r="K151" s="8">
        <v>45.32</v>
      </c>
      <c r="L151" s="8">
        <v>46.19</v>
      </c>
      <c r="M151" s="1"/>
      <c r="N151" s="7">
        <f t="shared" si="16"/>
        <v>46.05636364</v>
      </c>
      <c r="O151" s="7">
        <f t="shared" si="17"/>
        <v>0.5852909145</v>
      </c>
      <c r="P151" s="3">
        <f t="shared" si="18"/>
        <v>1.270814429</v>
      </c>
    </row>
    <row r="152" ht="15.75" customHeight="1">
      <c r="A152" s="5">
        <v>128.0</v>
      </c>
      <c r="B152" s="8">
        <v>56.65</v>
      </c>
      <c r="C152" s="8">
        <v>48.74</v>
      </c>
      <c r="D152" s="8">
        <v>48.76</v>
      </c>
      <c r="E152" s="8">
        <v>48.84</v>
      </c>
      <c r="F152" s="8">
        <v>47.13</v>
      </c>
      <c r="G152" s="8">
        <v>48.99</v>
      </c>
      <c r="H152" s="8">
        <v>49.7</v>
      </c>
      <c r="I152" s="8">
        <v>48.86</v>
      </c>
      <c r="J152" s="8">
        <v>49.03</v>
      </c>
      <c r="K152" s="8">
        <v>46.44</v>
      </c>
      <c r="L152" s="8">
        <v>49.02</v>
      </c>
      <c r="M152" s="1"/>
      <c r="N152" s="7">
        <f t="shared" si="16"/>
        <v>49.28727273</v>
      </c>
      <c r="O152" s="7">
        <f t="shared" si="17"/>
        <v>2.613943729</v>
      </c>
      <c r="P152" s="3">
        <f t="shared" si="18"/>
        <v>5.303486244</v>
      </c>
    </row>
    <row r="153" ht="15.75" customHeight="1">
      <c r="A153" s="5">
        <v>256.0</v>
      </c>
      <c r="B153" s="8">
        <v>52.61</v>
      </c>
      <c r="C153" s="8">
        <v>52.55</v>
      </c>
      <c r="D153" s="8">
        <v>52.24</v>
      </c>
      <c r="E153" s="8">
        <v>52.54</v>
      </c>
      <c r="F153" s="8">
        <v>56.31</v>
      </c>
      <c r="G153" s="8">
        <v>52.48</v>
      </c>
      <c r="H153" s="8">
        <v>52.37</v>
      </c>
      <c r="I153" s="8">
        <v>52.43</v>
      </c>
      <c r="J153" s="8">
        <v>52.29</v>
      </c>
      <c r="K153" s="8">
        <v>50.42</v>
      </c>
      <c r="L153" s="8">
        <v>52.63</v>
      </c>
      <c r="M153" s="1"/>
      <c r="N153" s="7">
        <f t="shared" si="16"/>
        <v>52.62454545</v>
      </c>
      <c r="O153" s="7">
        <f t="shared" si="17"/>
        <v>1.372547731</v>
      </c>
      <c r="P153" s="3">
        <f t="shared" si="18"/>
        <v>2.608189237</v>
      </c>
    </row>
    <row r="154" ht="15.75" customHeight="1">
      <c r="A154" s="5">
        <v>512.0</v>
      </c>
      <c r="B154" s="8">
        <v>56.54</v>
      </c>
      <c r="C154" s="8">
        <v>57.71</v>
      </c>
      <c r="D154" s="8">
        <v>57.25</v>
      </c>
      <c r="E154" s="8">
        <v>58.25</v>
      </c>
      <c r="F154" s="8">
        <v>55.76</v>
      </c>
      <c r="G154" s="8">
        <v>58.01</v>
      </c>
      <c r="H154" s="8">
        <v>56.99</v>
      </c>
      <c r="I154" s="8">
        <v>56.72</v>
      </c>
      <c r="J154" s="8">
        <v>57.89</v>
      </c>
      <c r="K154" s="8">
        <v>56.04</v>
      </c>
      <c r="L154" s="8">
        <v>57.73</v>
      </c>
      <c r="M154" s="1"/>
      <c r="N154" s="7">
        <f t="shared" si="16"/>
        <v>57.17181818</v>
      </c>
      <c r="O154" s="7">
        <f t="shared" si="17"/>
        <v>0.8305879626</v>
      </c>
      <c r="P154" s="3">
        <f t="shared" si="18"/>
        <v>1.452792633</v>
      </c>
    </row>
    <row r="155" ht="15.75" customHeight="1">
      <c r="A155" s="5" t="s">
        <v>6</v>
      </c>
      <c r="B155" s="8">
        <v>67.39</v>
      </c>
      <c r="C155" s="8">
        <v>67.92</v>
      </c>
      <c r="D155" s="8">
        <v>67.54</v>
      </c>
      <c r="E155" s="8">
        <v>70.49</v>
      </c>
      <c r="F155" s="8">
        <v>67.02</v>
      </c>
      <c r="G155" s="8">
        <v>67.84</v>
      </c>
      <c r="H155" s="8">
        <v>67.61</v>
      </c>
      <c r="I155" s="8">
        <v>67.52</v>
      </c>
      <c r="J155" s="8">
        <v>67.81</v>
      </c>
      <c r="K155" s="8">
        <v>67.67</v>
      </c>
      <c r="L155" s="8">
        <v>67.74</v>
      </c>
      <c r="M155" s="1"/>
      <c r="N155" s="7">
        <f t="shared" si="16"/>
        <v>67.86818182</v>
      </c>
      <c r="O155" s="7">
        <f t="shared" si="17"/>
        <v>0.9044425707</v>
      </c>
      <c r="P155" s="3">
        <f t="shared" si="18"/>
        <v>1.332645942</v>
      </c>
    </row>
    <row r="156" ht="15.75" customHeight="1">
      <c r="A156" s="5" t="s">
        <v>7</v>
      </c>
      <c r="B156" s="8">
        <v>89.96</v>
      </c>
      <c r="C156" s="8">
        <v>89.34</v>
      </c>
      <c r="D156" s="8">
        <v>91.58</v>
      </c>
      <c r="E156" s="8">
        <v>89.89</v>
      </c>
      <c r="F156" s="8">
        <v>87.46</v>
      </c>
      <c r="G156" s="8">
        <v>87.84</v>
      </c>
      <c r="H156" s="8">
        <v>90.54</v>
      </c>
      <c r="I156" s="8">
        <v>89.33</v>
      </c>
      <c r="J156" s="8">
        <v>88.92</v>
      </c>
      <c r="K156" s="8">
        <v>87.53</v>
      </c>
      <c r="L156" s="8">
        <v>90.33</v>
      </c>
      <c r="M156" s="1"/>
      <c r="N156" s="7">
        <f t="shared" si="16"/>
        <v>89.33818182</v>
      </c>
      <c r="O156" s="7">
        <f t="shared" si="17"/>
        <v>1.317632864</v>
      </c>
      <c r="P156" s="3">
        <f t="shared" si="18"/>
        <v>1.474882113</v>
      </c>
    </row>
    <row r="157" ht="15.75" customHeight="1">
      <c r="A157" s="5" t="s">
        <v>8</v>
      </c>
      <c r="B157" s="8">
        <v>124.72</v>
      </c>
      <c r="C157" s="8">
        <v>123.61</v>
      </c>
      <c r="D157" s="8">
        <v>123.53</v>
      </c>
      <c r="E157" s="8">
        <v>123.66</v>
      </c>
      <c r="F157" s="8">
        <v>124.13</v>
      </c>
      <c r="G157" s="8">
        <v>124.52</v>
      </c>
      <c r="H157" s="8">
        <v>123.72</v>
      </c>
      <c r="I157" s="8">
        <v>124.23</v>
      </c>
      <c r="J157" s="8">
        <v>123.96</v>
      </c>
      <c r="K157" s="8">
        <v>123.73</v>
      </c>
      <c r="L157" s="8">
        <v>124.01</v>
      </c>
      <c r="M157" s="1"/>
      <c r="N157" s="7">
        <f t="shared" si="16"/>
        <v>123.9836364</v>
      </c>
      <c r="O157" s="7">
        <f t="shared" si="17"/>
        <v>0.3869437356</v>
      </c>
      <c r="P157" s="3">
        <f t="shared" si="18"/>
        <v>0.3120925849</v>
      </c>
    </row>
    <row r="158" ht="15.75" customHeight="1">
      <c r="A158" s="5" t="s">
        <v>9</v>
      </c>
      <c r="B158" s="8">
        <v>194.46</v>
      </c>
      <c r="C158" s="8">
        <v>194.03</v>
      </c>
      <c r="D158" s="8">
        <v>194.42</v>
      </c>
      <c r="E158" s="8">
        <v>195.48</v>
      </c>
      <c r="F158" s="8">
        <v>193.79</v>
      </c>
      <c r="G158" s="8">
        <v>193.83</v>
      </c>
      <c r="H158" s="8">
        <v>194.31</v>
      </c>
      <c r="I158" s="8">
        <v>193.74</v>
      </c>
      <c r="J158" s="8">
        <v>194.14</v>
      </c>
      <c r="K158" s="8">
        <v>194.21</v>
      </c>
      <c r="L158" s="8">
        <v>194.59</v>
      </c>
      <c r="M158" s="1"/>
      <c r="N158" s="7">
        <f t="shared" si="16"/>
        <v>194.2727273</v>
      </c>
      <c r="O158" s="7">
        <f t="shared" si="17"/>
        <v>0.4908786186</v>
      </c>
      <c r="P158" s="3">
        <f t="shared" si="18"/>
        <v>0.2526750025</v>
      </c>
    </row>
    <row r="159" ht="15.75" customHeight="1">
      <c r="A159" s="5" t="s">
        <v>10</v>
      </c>
      <c r="B159" s="8">
        <v>950.05</v>
      </c>
      <c r="C159" s="8">
        <v>946.98</v>
      </c>
      <c r="D159" s="8">
        <v>946.43</v>
      </c>
      <c r="E159" s="8">
        <v>945.56</v>
      </c>
      <c r="F159" s="8">
        <v>946.08</v>
      </c>
      <c r="G159" s="8">
        <v>944.82</v>
      </c>
      <c r="H159" s="8">
        <v>949.51</v>
      </c>
      <c r="I159" s="8">
        <v>949.89</v>
      </c>
      <c r="J159" s="8">
        <v>943.95</v>
      </c>
      <c r="K159" s="8">
        <v>947.82</v>
      </c>
      <c r="L159" s="8">
        <v>947.14</v>
      </c>
      <c r="M159" s="1"/>
      <c r="N159" s="7">
        <f t="shared" si="16"/>
        <v>947.1118182</v>
      </c>
      <c r="O159" s="7">
        <f t="shared" si="17"/>
        <v>2.044733812</v>
      </c>
      <c r="P159" s="3">
        <f t="shared" si="18"/>
        <v>0.2158914896</v>
      </c>
    </row>
    <row r="160" ht="15.75" customHeight="1">
      <c r="A160" s="5" t="s">
        <v>11</v>
      </c>
      <c r="B160" s="8">
        <v>1424.05</v>
      </c>
      <c r="C160" s="8">
        <v>1425.25</v>
      </c>
      <c r="D160" s="8">
        <v>1429.87</v>
      </c>
      <c r="E160" s="8">
        <v>1431.28</v>
      </c>
      <c r="F160" s="8">
        <v>1434.39</v>
      </c>
      <c r="G160" s="8">
        <v>1416.63</v>
      </c>
      <c r="H160" s="8">
        <v>1430.34</v>
      </c>
      <c r="I160" s="8">
        <v>1418.63</v>
      </c>
      <c r="J160" s="8">
        <v>1419.72</v>
      </c>
      <c r="K160" s="8">
        <v>1427.06</v>
      </c>
      <c r="L160" s="8">
        <v>1434.05</v>
      </c>
      <c r="M160" s="1"/>
      <c r="N160" s="7">
        <f t="shared" si="16"/>
        <v>1426.479091</v>
      </c>
      <c r="O160" s="7">
        <f t="shared" si="17"/>
        <v>6.175771133</v>
      </c>
      <c r="P160" s="3">
        <f t="shared" si="18"/>
        <v>0.4329380762</v>
      </c>
    </row>
    <row r="161" ht="15.75" customHeight="1">
      <c r="A161" s="5" t="s">
        <v>12</v>
      </c>
      <c r="B161" s="8">
        <v>3082.03</v>
      </c>
      <c r="C161" s="8">
        <v>3069.97</v>
      </c>
      <c r="D161" s="8">
        <v>3052.96</v>
      </c>
      <c r="E161" s="8">
        <v>3056.36</v>
      </c>
      <c r="F161" s="8">
        <v>3039.68</v>
      </c>
      <c r="G161" s="8">
        <v>3059.92</v>
      </c>
      <c r="H161" s="8">
        <v>3059.58</v>
      </c>
      <c r="I161" s="8">
        <v>3059.1</v>
      </c>
      <c r="J161" s="8">
        <v>3077.33</v>
      </c>
      <c r="K161" s="8">
        <v>3069.54</v>
      </c>
      <c r="L161" s="8">
        <v>3061.83</v>
      </c>
      <c r="M161" s="1"/>
      <c r="N161" s="7">
        <f t="shared" si="16"/>
        <v>3062.572727</v>
      </c>
      <c r="O161" s="7">
        <f t="shared" si="17"/>
        <v>11.76141751</v>
      </c>
      <c r="P161" s="3">
        <f t="shared" si="18"/>
        <v>0.384037166</v>
      </c>
    </row>
    <row r="162" ht="15.75" customHeight="1">
      <c r="A162" s="5" t="s">
        <v>13</v>
      </c>
      <c r="B162" s="8">
        <v>5367.5</v>
      </c>
      <c r="C162" s="8">
        <v>5356.17</v>
      </c>
      <c r="D162" s="8">
        <v>5391.11</v>
      </c>
      <c r="E162" s="8">
        <v>5341.68</v>
      </c>
      <c r="F162" s="8">
        <v>5363.29</v>
      </c>
      <c r="G162" s="8">
        <v>5381.09</v>
      </c>
      <c r="H162" s="8">
        <v>5375.18</v>
      </c>
      <c r="I162" s="8">
        <v>5352.42</v>
      </c>
      <c r="J162" s="8">
        <v>5372.97</v>
      </c>
      <c r="K162" s="8">
        <v>5371.31</v>
      </c>
      <c r="L162" s="8">
        <v>5339.72</v>
      </c>
      <c r="M162" s="1"/>
      <c r="N162" s="7">
        <f t="shared" si="16"/>
        <v>5364.767273</v>
      </c>
      <c r="O162" s="7">
        <f t="shared" si="17"/>
        <v>16.04772264</v>
      </c>
      <c r="P162" s="3">
        <f t="shared" si="18"/>
        <v>0.2991317576</v>
      </c>
    </row>
    <row r="163" ht="15.75" customHeight="1">
      <c r="A163" s="5" t="s">
        <v>14</v>
      </c>
      <c r="B163" s="8">
        <v>10023.72</v>
      </c>
      <c r="C163" s="8">
        <v>10015.39</v>
      </c>
      <c r="D163" s="8">
        <v>10046.78</v>
      </c>
      <c r="E163" s="8">
        <v>10083.26</v>
      </c>
      <c r="F163" s="8">
        <v>9987.73</v>
      </c>
      <c r="G163" s="8">
        <v>10088.43</v>
      </c>
      <c r="H163" s="8">
        <v>10013.59</v>
      </c>
      <c r="I163" s="8">
        <v>10001.24</v>
      </c>
      <c r="J163" s="8">
        <v>10067.27</v>
      </c>
      <c r="K163" s="8">
        <v>10085.58</v>
      </c>
      <c r="L163" s="8">
        <v>10035.6</v>
      </c>
      <c r="M163" s="1"/>
      <c r="N163" s="7">
        <f t="shared" si="16"/>
        <v>10040.78091</v>
      </c>
      <c r="O163" s="7">
        <f t="shared" si="17"/>
        <v>35.91569475</v>
      </c>
      <c r="P163" s="3">
        <f t="shared" si="18"/>
        <v>0.3576982216</v>
      </c>
    </row>
    <row r="164" ht="15.75" customHeight="1">
      <c r="A164" s="5" t="s">
        <v>15</v>
      </c>
      <c r="B164" s="8">
        <v>19423.08</v>
      </c>
      <c r="C164" s="8">
        <v>19466.49</v>
      </c>
      <c r="D164" s="8">
        <v>19430.87</v>
      </c>
      <c r="E164" s="8">
        <v>19441.6</v>
      </c>
      <c r="F164" s="8">
        <v>19449.43</v>
      </c>
      <c r="G164" s="8">
        <v>19464.25</v>
      </c>
      <c r="H164" s="8">
        <v>19349.75</v>
      </c>
      <c r="I164" s="8">
        <v>19381.42</v>
      </c>
      <c r="J164" s="8">
        <v>19371.42</v>
      </c>
      <c r="K164" s="8">
        <v>19425.98</v>
      </c>
      <c r="L164" s="8">
        <v>19436.29</v>
      </c>
      <c r="M164" s="1"/>
      <c r="N164" s="7">
        <f t="shared" si="16"/>
        <v>19421.87091</v>
      </c>
      <c r="O164" s="7">
        <f t="shared" si="17"/>
        <v>38.24372797</v>
      </c>
      <c r="P164" s="3">
        <f t="shared" si="18"/>
        <v>0.196910628</v>
      </c>
    </row>
    <row r="165" ht="15.75" customHeight="1">
      <c r="A165" s="5" t="s">
        <v>16</v>
      </c>
      <c r="B165" s="8">
        <v>38906.06</v>
      </c>
      <c r="C165" s="8">
        <v>39008.04</v>
      </c>
      <c r="D165" s="8">
        <v>38898.8</v>
      </c>
      <c r="E165" s="8">
        <v>38949.2</v>
      </c>
      <c r="F165" s="8">
        <v>38737.22</v>
      </c>
      <c r="G165" s="8">
        <v>38871.24</v>
      </c>
      <c r="H165" s="8">
        <v>38775.34</v>
      </c>
      <c r="I165" s="8">
        <v>38626.26</v>
      </c>
      <c r="J165" s="8">
        <v>38942.55</v>
      </c>
      <c r="K165" s="8">
        <v>39177.89</v>
      </c>
      <c r="L165" s="8">
        <v>38938.15</v>
      </c>
      <c r="M165" s="1"/>
      <c r="N165" s="7">
        <f t="shared" si="16"/>
        <v>38893.70455</v>
      </c>
      <c r="O165" s="7">
        <f t="shared" si="17"/>
        <v>145.5961645</v>
      </c>
      <c r="P165" s="3">
        <f t="shared" si="18"/>
        <v>0.3743437819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9" t="s">
        <v>23</v>
      </c>
      <c r="P170" s="1"/>
    </row>
    <row r="171" ht="15.75" customHeight="1">
      <c r="A171" s="2" t="s">
        <v>1</v>
      </c>
      <c r="B171" s="2">
        <v>1.0</v>
      </c>
      <c r="C171" s="3">
        <v>2.0</v>
      </c>
      <c r="D171" s="3">
        <v>3.0</v>
      </c>
      <c r="E171" s="2">
        <v>4.0</v>
      </c>
      <c r="F171" s="3">
        <v>5.0</v>
      </c>
      <c r="G171" s="3">
        <v>6.0</v>
      </c>
      <c r="H171" s="2">
        <v>7.0</v>
      </c>
      <c r="I171" s="3">
        <v>8.0</v>
      </c>
      <c r="J171" s="3">
        <v>9.0</v>
      </c>
      <c r="K171" s="2">
        <v>10.0</v>
      </c>
      <c r="L171" s="2">
        <v>11.0</v>
      </c>
      <c r="M171" s="1"/>
      <c r="N171" s="1"/>
      <c r="O171" s="1"/>
      <c r="P171" s="1"/>
    </row>
    <row r="172" ht="15.75" customHeight="1"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 t="s">
        <v>2</v>
      </c>
      <c r="K172" s="3" t="s">
        <v>2</v>
      </c>
      <c r="L172" s="3" t="s">
        <v>2</v>
      </c>
      <c r="M172" s="1"/>
      <c r="N172" s="4" t="s">
        <v>3</v>
      </c>
      <c r="O172" s="4" t="s">
        <v>4</v>
      </c>
      <c r="P172" s="4" t="s">
        <v>5</v>
      </c>
    </row>
    <row r="173" ht="15.75" customHeight="1">
      <c r="A173" s="5">
        <v>1.0</v>
      </c>
      <c r="B173" s="8">
        <v>46.57</v>
      </c>
      <c r="C173" s="8">
        <v>46.41</v>
      </c>
      <c r="D173" s="8">
        <v>46.37</v>
      </c>
      <c r="E173" s="8">
        <v>46.74</v>
      </c>
      <c r="F173" s="8">
        <v>45.59</v>
      </c>
      <c r="G173" s="8">
        <v>46.74</v>
      </c>
      <c r="H173" s="8">
        <v>46.56</v>
      </c>
      <c r="I173" s="8">
        <v>46.97</v>
      </c>
      <c r="J173" s="8">
        <v>46.82</v>
      </c>
      <c r="K173" s="8">
        <v>46.59</v>
      </c>
      <c r="L173" s="8">
        <v>45.86</v>
      </c>
      <c r="M173" s="1"/>
      <c r="N173" s="7">
        <f t="shared" ref="N173:N193" si="19">AVERAGE(B173:L173)</f>
        <v>46.47454545</v>
      </c>
      <c r="O173" s="7">
        <f t="shared" ref="O173:O193" si="20">STDEV(B173:L173)</f>
        <v>0.4136027958</v>
      </c>
      <c r="P173" s="3">
        <f t="shared" ref="P173:P193" si="21">O173/N173*100</f>
        <v>0.8899555483</v>
      </c>
    </row>
    <row r="174" ht="15.75" customHeight="1">
      <c r="A174" s="5">
        <v>2.0</v>
      </c>
      <c r="B174" s="8">
        <v>43.66</v>
      </c>
      <c r="C174" s="8">
        <v>43.53</v>
      </c>
      <c r="D174" s="8">
        <v>43.65</v>
      </c>
      <c r="E174" s="8">
        <v>43.64</v>
      </c>
      <c r="F174" s="8">
        <v>43.34</v>
      </c>
      <c r="G174" s="8">
        <v>43.77</v>
      </c>
      <c r="H174" s="8">
        <v>43.89</v>
      </c>
      <c r="I174" s="8">
        <v>44.1</v>
      </c>
      <c r="J174" s="8">
        <v>43.71</v>
      </c>
      <c r="K174" s="8">
        <v>43.53</v>
      </c>
      <c r="L174" s="8">
        <v>59.63</v>
      </c>
      <c r="M174" s="1"/>
      <c r="N174" s="7">
        <f t="shared" si="19"/>
        <v>45.13181818</v>
      </c>
      <c r="O174" s="7">
        <f t="shared" si="20"/>
        <v>4.812587284</v>
      </c>
      <c r="P174" s="3">
        <f t="shared" si="21"/>
        <v>10.66340218</v>
      </c>
    </row>
    <row r="175" ht="15.75" customHeight="1">
      <c r="A175" s="5">
        <v>4.0</v>
      </c>
      <c r="B175" s="8">
        <v>44.24</v>
      </c>
      <c r="C175" s="8">
        <v>44.12</v>
      </c>
      <c r="D175" s="8">
        <v>44.15</v>
      </c>
      <c r="E175" s="8">
        <v>44.36</v>
      </c>
      <c r="F175" s="8">
        <v>43.83</v>
      </c>
      <c r="G175" s="8">
        <v>44.32</v>
      </c>
      <c r="H175" s="8">
        <v>44.36</v>
      </c>
      <c r="I175" s="8">
        <v>44.71</v>
      </c>
      <c r="J175" s="8">
        <v>44.37</v>
      </c>
      <c r="K175" s="8">
        <v>44.13</v>
      </c>
      <c r="L175" s="8">
        <v>44.79</v>
      </c>
      <c r="M175" s="1"/>
      <c r="N175" s="7">
        <f t="shared" si="19"/>
        <v>44.30727273</v>
      </c>
      <c r="O175" s="7">
        <f t="shared" si="20"/>
        <v>0.2698922344</v>
      </c>
      <c r="P175" s="3">
        <f t="shared" si="21"/>
        <v>0.6091375473</v>
      </c>
    </row>
    <row r="176" ht="15.75" customHeight="1">
      <c r="A176" s="5">
        <v>8.0</v>
      </c>
      <c r="B176" s="8">
        <v>45.49</v>
      </c>
      <c r="C176" s="8">
        <v>45.16</v>
      </c>
      <c r="D176" s="8">
        <v>44.61</v>
      </c>
      <c r="E176" s="8">
        <v>45.36</v>
      </c>
      <c r="F176" s="8">
        <v>45.12</v>
      </c>
      <c r="G176" s="8">
        <v>45.08</v>
      </c>
      <c r="H176" s="8">
        <v>44.91</v>
      </c>
      <c r="I176" s="8">
        <v>45.48</v>
      </c>
      <c r="J176" s="8">
        <v>45.15</v>
      </c>
      <c r="K176" s="8">
        <v>44.85</v>
      </c>
      <c r="L176" s="8">
        <v>44.78</v>
      </c>
      <c r="M176" s="1"/>
      <c r="N176" s="7">
        <f t="shared" si="19"/>
        <v>45.09</v>
      </c>
      <c r="O176" s="7">
        <f t="shared" si="20"/>
        <v>0.2847806173</v>
      </c>
      <c r="P176" s="3">
        <f t="shared" si="21"/>
        <v>0.631582651</v>
      </c>
    </row>
    <row r="177" ht="15.75" customHeight="1">
      <c r="A177" s="5">
        <v>16.0</v>
      </c>
      <c r="B177" s="8">
        <v>44.89</v>
      </c>
      <c r="C177" s="8">
        <v>45.06</v>
      </c>
      <c r="D177" s="8">
        <v>44.78</v>
      </c>
      <c r="E177" s="8">
        <v>45.14</v>
      </c>
      <c r="F177" s="8">
        <v>46.12</v>
      </c>
      <c r="G177" s="8">
        <v>46.1</v>
      </c>
      <c r="H177" s="8">
        <v>44.74</v>
      </c>
      <c r="I177" s="8">
        <v>45.59</v>
      </c>
      <c r="J177" s="8">
        <v>44.9</v>
      </c>
      <c r="K177" s="8">
        <v>44.92</v>
      </c>
      <c r="L177" s="8">
        <v>44.42</v>
      </c>
      <c r="M177" s="1"/>
      <c r="N177" s="7">
        <f t="shared" si="19"/>
        <v>45.15090909</v>
      </c>
      <c r="O177" s="7">
        <f t="shared" si="20"/>
        <v>0.553722937</v>
      </c>
      <c r="P177" s="3">
        <f t="shared" si="21"/>
        <v>1.226382698</v>
      </c>
    </row>
    <row r="178" ht="15.75" customHeight="1">
      <c r="A178" s="5">
        <v>32.0</v>
      </c>
      <c r="B178" s="8">
        <v>45.29</v>
      </c>
      <c r="C178" s="8">
        <v>45.31</v>
      </c>
      <c r="D178" s="8">
        <v>45.59</v>
      </c>
      <c r="E178" s="8">
        <v>45.52</v>
      </c>
      <c r="F178" s="8">
        <v>45.03</v>
      </c>
      <c r="G178" s="8">
        <v>45.31</v>
      </c>
      <c r="H178" s="8">
        <v>45.32</v>
      </c>
      <c r="I178" s="8">
        <v>46.67</v>
      </c>
      <c r="J178" s="8">
        <v>45.62</v>
      </c>
      <c r="K178" s="8">
        <v>46.03</v>
      </c>
      <c r="L178" s="8">
        <v>45.27</v>
      </c>
      <c r="M178" s="1"/>
      <c r="N178" s="7">
        <f t="shared" si="19"/>
        <v>45.54181818</v>
      </c>
      <c r="O178" s="7">
        <f t="shared" si="20"/>
        <v>0.4556274395</v>
      </c>
      <c r="P178" s="3">
        <f t="shared" si="21"/>
        <v>1.000459485</v>
      </c>
    </row>
    <row r="179" ht="15.75" customHeight="1">
      <c r="A179" s="5">
        <v>64.0</v>
      </c>
      <c r="B179" s="8">
        <v>49.64</v>
      </c>
      <c r="C179" s="8">
        <v>45.95</v>
      </c>
      <c r="D179" s="8">
        <v>46.74</v>
      </c>
      <c r="E179" s="8">
        <v>46.98</v>
      </c>
      <c r="F179" s="8">
        <v>46.0</v>
      </c>
      <c r="G179" s="8">
        <v>46.44</v>
      </c>
      <c r="H179" s="8">
        <v>46.69</v>
      </c>
      <c r="I179" s="8">
        <v>46.8</v>
      </c>
      <c r="J179" s="8">
        <v>46.48</v>
      </c>
      <c r="K179" s="8">
        <v>46.43</v>
      </c>
      <c r="L179" s="8">
        <v>46.04</v>
      </c>
      <c r="M179" s="1"/>
      <c r="N179" s="7">
        <f t="shared" si="19"/>
        <v>46.74454545</v>
      </c>
      <c r="O179" s="7">
        <f t="shared" si="20"/>
        <v>1.019258197</v>
      </c>
      <c r="P179" s="3">
        <f t="shared" si="21"/>
        <v>2.180485846</v>
      </c>
    </row>
    <row r="180" ht="15.75" customHeight="1">
      <c r="A180" s="5">
        <v>128.0</v>
      </c>
      <c r="B180" s="8">
        <v>48.87</v>
      </c>
      <c r="C180" s="8">
        <v>48.66</v>
      </c>
      <c r="D180" s="8">
        <v>48.92</v>
      </c>
      <c r="E180" s="8">
        <v>48.82</v>
      </c>
      <c r="F180" s="8">
        <v>48.87</v>
      </c>
      <c r="G180" s="8">
        <v>48.88</v>
      </c>
      <c r="H180" s="8">
        <v>49.06</v>
      </c>
      <c r="I180" s="8">
        <v>49.24</v>
      </c>
      <c r="J180" s="8">
        <v>49.3</v>
      </c>
      <c r="K180" s="8">
        <v>48.91</v>
      </c>
      <c r="L180" s="8">
        <v>48.74</v>
      </c>
      <c r="M180" s="1"/>
      <c r="N180" s="7">
        <f t="shared" si="19"/>
        <v>48.93363636</v>
      </c>
      <c r="O180" s="7">
        <f t="shared" si="20"/>
        <v>0.1952061847</v>
      </c>
      <c r="P180" s="3">
        <f t="shared" si="21"/>
        <v>0.3989202504</v>
      </c>
    </row>
    <row r="181" ht="15.75" customHeight="1">
      <c r="A181" s="5">
        <v>256.0</v>
      </c>
      <c r="B181" s="8">
        <v>52.42</v>
      </c>
      <c r="C181" s="8">
        <v>52.62</v>
      </c>
      <c r="D181" s="8">
        <v>52.32</v>
      </c>
      <c r="E181" s="8">
        <v>52.95</v>
      </c>
      <c r="F181" s="8">
        <v>52.74</v>
      </c>
      <c r="G181" s="8">
        <v>52.65</v>
      </c>
      <c r="H181" s="8">
        <v>52.88</v>
      </c>
      <c r="I181" s="8">
        <v>52.65</v>
      </c>
      <c r="J181" s="8">
        <v>52.67</v>
      </c>
      <c r="K181" s="8">
        <v>52.6</v>
      </c>
      <c r="L181" s="8">
        <v>52.51</v>
      </c>
      <c r="M181" s="1"/>
      <c r="N181" s="7">
        <f t="shared" si="19"/>
        <v>52.63727273</v>
      </c>
      <c r="O181" s="7">
        <f t="shared" si="20"/>
        <v>0.1828710425</v>
      </c>
      <c r="P181" s="3">
        <f t="shared" si="21"/>
        <v>0.3474173965</v>
      </c>
    </row>
    <row r="182" ht="15.75" customHeight="1">
      <c r="A182" s="5">
        <v>512.0</v>
      </c>
      <c r="B182" s="8">
        <v>56.84</v>
      </c>
      <c r="C182" s="8">
        <v>58.61</v>
      </c>
      <c r="D182" s="8">
        <v>57.41</v>
      </c>
      <c r="E182" s="8">
        <v>58.07</v>
      </c>
      <c r="F182" s="8">
        <v>57.9</v>
      </c>
      <c r="G182" s="8">
        <v>57.63</v>
      </c>
      <c r="H182" s="8">
        <v>58.29</v>
      </c>
      <c r="I182" s="8">
        <v>57.54</v>
      </c>
      <c r="J182" s="8">
        <v>58.44</v>
      </c>
      <c r="K182" s="8">
        <v>57.41</v>
      </c>
      <c r="L182" s="8">
        <v>57.82</v>
      </c>
      <c r="M182" s="1"/>
      <c r="N182" s="7">
        <f t="shared" si="19"/>
        <v>57.81454545</v>
      </c>
      <c r="O182" s="7">
        <f t="shared" si="20"/>
        <v>0.5204875337</v>
      </c>
      <c r="P182" s="3">
        <f t="shared" si="21"/>
        <v>0.9002709086</v>
      </c>
    </row>
    <row r="183" ht="15.75" customHeight="1">
      <c r="A183" s="5" t="s">
        <v>6</v>
      </c>
      <c r="B183" s="8">
        <v>68.08</v>
      </c>
      <c r="C183" s="8">
        <v>67.51</v>
      </c>
      <c r="D183" s="8">
        <v>67.51</v>
      </c>
      <c r="E183" s="8">
        <v>67.57</v>
      </c>
      <c r="F183" s="8">
        <v>67.92</v>
      </c>
      <c r="G183" s="8">
        <v>67.54</v>
      </c>
      <c r="H183" s="8">
        <v>68.09</v>
      </c>
      <c r="I183" s="8">
        <v>67.98</v>
      </c>
      <c r="J183" s="8">
        <v>67.83</v>
      </c>
      <c r="K183" s="8">
        <v>68.14</v>
      </c>
      <c r="L183" s="8">
        <v>68.02</v>
      </c>
      <c r="M183" s="1"/>
      <c r="N183" s="7">
        <f t="shared" si="19"/>
        <v>67.83545455</v>
      </c>
      <c r="O183" s="7">
        <f t="shared" si="20"/>
        <v>0.2547690576</v>
      </c>
      <c r="P183" s="3">
        <f t="shared" si="21"/>
        <v>0.3755691759</v>
      </c>
    </row>
    <row r="184" ht="15.75" customHeight="1">
      <c r="A184" s="5" t="s">
        <v>7</v>
      </c>
      <c r="B184" s="8">
        <v>91.99</v>
      </c>
      <c r="C184" s="8">
        <v>89.01</v>
      </c>
      <c r="D184" s="8">
        <v>89.18</v>
      </c>
      <c r="E184" s="8">
        <v>90.32</v>
      </c>
      <c r="F184" s="8">
        <v>88.64</v>
      </c>
      <c r="G184" s="8">
        <v>92.69</v>
      </c>
      <c r="H184" s="8">
        <v>89.92</v>
      </c>
      <c r="I184" s="8">
        <v>91.3</v>
      </c>
      <c r="J184" s="8">
        <v>93.35</v>
      </c>
      <c r="K184" s="8">
        <v>92.18</v>
      </c>
      <c r="L184" s="8">
        <v>91.52</v>
      </c>
      <c r="M184" s="1"/>
      <c r="N184" s="7">
        <f t="shared" si="19"/>
        <v>90.91818182</v>
      </c>
      <c r="O184" s="7">
        <f t="shared" si="20"/>
        <v>1.597146319</v>
      </c>
      <c r="P184" s="3">
        <f t="shared" si="21"/>
        <v>1.756685282</v>
      </c>
    </row>
    <row r="185" ht="15.75" customHeight="1">
      <c r="A185" s="5" t="s">
        <v>8</v>
      </c>
      <c r="B185" s="8">
        <v>123.75</v>
      </c>
      <c r="C185" s="8">
        <v>123.65</v>
      </c>
      <c r="D185" s="8">
        <v>123.64</v>
      </c>
      <c r="E185" s="8">
        <v>124.56</v>
      </c>
      <c r="F185" s="8">
        <v>123.84</v>
      </c>
      <c r="G185" s="8">
        <v>124.16</v>
      </c>
      <c r="H185" s="8">
        <v>124.15</v>
      </c>
      <c r="I185" s="8">
        <v>137.66</v>
      </c>
      <c r="J185" s="8">
        <v>123.53</v>
      </c>
      <c r="K185" s="8">
        <v>123.52</v>
      </c>
      <c r="L185" s="8">
        <v>123.89</v>
      </c>
      <c r="M185" s="1"/>
      <c r="N185" s="7">
        <f t="shared" si="19"/>
        <v>125.1227273</v>
      </c>
      <c r="O185" s="7">
        <f t="shared" si="20"/>
        <v>4.170074558</v>
      </c>
      <c r="P185" s="3">
        <f t="shared" si="21"/>
        <v>3.332787455</v>
      </c>
    </row>
    <row r="186" ht="15.75" customHeight="1">
      <c r="A186" s="5" t="s">
        <v>9</v>
      </c>
      <c r="B186" s="8">
        <v>194.63</v>
      </c>
      <c r="C186" s="8">
        <v>194.08</v>
      </c>
      <c r="D186" s="8">
        <v>195.63</v>
      </c>
      <c r="E186" s="8">
        <v>193.89</v>
      </c>
      <c r="F186" s="8">
        <v>194.2</v>
      </c>
      <c r="G186" s="8">
        <v>195.22</v>
      </c>
      <c r="H186" s="8">
        <v>194.61</v>
      </c>
      <c r="I186" s="8">
        <v>193.7</v>
      </c>
      <c r="J186" s="8">
        <v>193.96</v>
      </c>
      <c r="K186" s="8">
        <v>194.07</v>
      </c>
      <c r="L186" s="8">
        <v>195.89</v>
      </c>
      <c r="M186" s="1"/>
      <c r="N186" s="7">
        <f t="shared" si="19"/>
        <v>194.5345455</v>
      </c>
      <c r="O186" s="7">
        <f t="shared" si="20"/>
        <v>0.7415033869</v>
      </c>
      <c r="P186" s="3">
        <f t="shared" si="21"/>
        <v>0.3811679746</v>
      </c>
    </row>
    <row r="187" ht="15.75" customHeight="1">
      <c r="A187" s="5" t="s">
        <v>10</v>
      </c>
      <c r="B187" s="8">
        <v>948.5</v>
      </c>
      <c r="C187" s="8">
        <v>953.37</v>
      </c>
      <c r="D187" s="8">
        <v>947.65</v>
      </c>
      <c r="E187" s="8">
        <v>950.57</v>
      </c>
      <c r="F187" s="8">
        <v>948.08</v>
      </c>
      <c r="G187" s="8">
        <v>953.5</v>
      </c>
      <c r="H187" s="8">
        <v>968.99</v>
      </c>
      <c r="I187" s="8">
        <v>950.25</v>
      </c>
      <c r="J187" s="8">
        <v>952.27</v>
      </c>
      <c r="K187" s="8">
        <v>954.74</v>
      </c>
      <c r="L187" s="8">
        <v>956.77</v>
      </c>
      <c r="M187" s="1"/>
      <c r="N187" s="7">
        <f t="shared" si="19"/>
        <v>953.1536364</v>
      </c>
      <c r="O187" s="7">
        <f t="shared" si="20"/>
        <v>6.001058694</v>
      </c>
      <c r="P187" s="3">
        <f t="shared" si="21"/>
        <v>0.6296003567</v>
      </c>
    </row>
    <row r="188" ht="15.75" customHeight="1">
      <c r="A188" s="5" t="s">
        <v>11</v>
      </c>
      <c r="B188" s="8">
        <v>1420.96</v>
      </c>
      <c r="C188" s="8">
        <v>1429.49</v>
      </c>
      <c r="D188" s="8">
        <v>1430.44</v>
      </c>
      <c r="E188" s="8">
        <v>1430.86</v>
      </c>
      <c r="F188" s="8">
        <v>1423.19</v>
      </c>
      <c r="G188" s="8">
        <v>1423.57</v>
      </c>
      <c r="H188" s="8">
        <v>1423.68</v>
      </c>
      <c r="I188" s="8">
        <v>1431.52</v>
      </c>
      <c r="J188" s="8">
        <v>1435.34</v>
      </c>
      <c r="K188" s="8">
        <v>1433.43</v>
      </c>
      <c r="L188" s="8">
        <v>1428.55</v>
      </c>
      <c r="M188" s="1"/>
      <c r="N188" s="7">
        <f t="shared" si="19"/>
        <v>1428.275455</v>
      </c>
      <c r="O188" s="7">
        <f t="shared" si="20"/>
        <v>4.717595497</v>
      </c>
      <c r="P188" s="3">
        <f t="shared" si="21"/>
        <v>0.330300117</v>
      </c>
    </row>
    <row r="189" ht="15.75" customHeight="1">
      <c r="A189" s="5" t="s">
        <v>12</v>
      </c>
      <c r="B189" s="8">
        <v>3054.54</v>
      </c>
      <c r="C189" s="8">
        <v>3092.24</v>
      </c>
      <c r="D189" s="8">
        <v>3083.82</v>
      </c>
      <c r="E189" s="8">
        <v>3083.18</v>
      </c>
      <c r="F189" s="8">
        <v>3069.25</v>
      </c>
      <c r="G189" s="8">
        <v>3111.99</v>
      </c>
      <c r="H189" s="8">
        <v>3081.96</v>
      </c>
      <c r="I189" s="8">
        <v>3059.17</v>
      </c>
      <c r="J189" s="8">
        <v>3046.33</v>
      </c>
      <c r="K189" s="8">
        <v>3088.27</v>
      </c>
      <c r="L189" s="8">
        <v>3051.36</v>
      </c>
      <c r="M189" s="1"/>
      <c r="N189" s="7">
        <f t="shared" si="19"/>
        <v>3074.737273</v>
      </c>
      <c r="O189" s="7">
        <f t="shared" si="20"/>
        <v>20.29048846</v>
      </c>
      <c r="P189" s="3">
        <f t="shared" si="21"/>
        <v>0.6599096657</v>
      </c>
    </row>
    <row r="190" ht="15.75" customHeight="1">
      <c r="A190" s="5" t="s">
        <v>13</v>
      </c>
      <c r="B190" s="8">
        <v>5379.47</v>
      </c>
      <c r="C190" s="8">
        <v>5396.59</v>
      </c>
      <c r="D190" s="8">
        <v>5389.63</v>
      </c>
      <c r="E190" s="8">
        <v>5376.87</v>
      </c>
      <c r="F190" s="8">
        <v>5414.22</v>
      </c>
      <c r="G190" s="8">
        <v>5382.7</v>
      </c>
      <c r="H190" s="8">
        <v>5399.97</v>
      </c>
      <c r="I190" s="8">
        <v>5408.77</v>
      </c>
      <c r="J190" s="8">
        <v>5343.77</v>
      </c>
      <c r="K190" s="8">
        <v>5430.32</v>
      </c>
      <c r="L190" s="8">
        <v>5379.23</v>
      </c>
      <c r="M190" s="1"/>
      <c r="N190" s="7">
        <f t="shared" si="19"/>
        <v>5391.049091</v>
      </c>
      <c r="O190" s="7">
        <f t="shared" si="20"/>
        <v>22.98968615</v>
      </c>
      <c r="P190" s="3">
        <f t="shared" si="21"/>
        <v>0.4264417882</v>
      </c>
    </row>
    <row r="191" ht="15.75" customHeight="1">
      <c r="A191" s="5" t="s">
        <v>14</v>
      </c>
      <c r="B191" s="8">
        <v>10057.02</v>
      </c>
      <c r="C191" s="8">
        <v>10021.94</v>
      </c>
      <c r="D191" s="8">
        <v>10083.55</v>
      </c>
      <c r="E191" s="8">
        <v>10113.56</v>
      </c>
      <c r="F191" s="8">
        <v>10068.9</v>
      </c>
      <c r="G191" s="8">
        <v>10077.02</v>
      </c>
      <c r="H191" s="8">
        <v>10074.55</v>
      </c>
      <c r="I191" s="8">
        <v>10113.38</v>
      </c>
      <c r="J191" s="8">
        <v>10108.68</v>
      </c>
      <c r="K191" s="8">
        <v>10088.9</v>
      </c>
      <c r="L191" s="8">
        <v>10110.56</v>
      </c>
      <c r="M191" s="1"/>
      <c r="N191" s="7">
        <f t="shared" si="19"/>
        <v>10083.46</v>
      </c>
      <c r="O191" s="7">
        <f t="shared" si="20"/>
        <v>28.31592449</v>
      </c>
      <c r="P191" s="3">
        <f t="shared" si="21"/>
        <v>0.2808155583</v>
      </c>
    </row>
    <row r="192" ht="15.75" customHeight="1">
      <c r="A192" s="5" t="s">
        <v>15</v>
      </c>
      <c r="B192" s="8">
        <v>19534.79</v>
      </c>
      <c r="C192" s="8">
        <v>19463.39</v>
      </c>
      <c r="D192" s="8">
        <v>19460.0</v>
      </c>
      <c r="E192" s="8">
        <v>20221.89</v>
      </c>
      <c r="F192" s="8">
        <v>19499.37</v>
      </c>
      <c r="G192" s="8">
        <v>19465.04</v>
      </c>
      <c r="H192" s="8">
        <v>19428.11</v>
      </c>
      <c r="I192" s="8">
        <v>19545.06</v>
      </c>
      <c r="J192" s="8">
        <v>19398.7</v>
      </c>
      <c r="K192" s="8">
        <v>19468.15</v>
      </c>
      <c r="L192" s="8">
        <v>19476.22</v>
      </c>
      <c r="M192" s="1"/>
      <c r="N192" s="7">
        <f t="shared" si="19"/>
        <v>19541.88364</v>
      </c>
      <c r="O192" s="7">
        <f t="shared" si="20"/>
        <v>229.3996413</v>
      </c>
      <c r="P192" s="3">
        <f t="shared" si="21"/>
        <v>1.17388705</v>
      </c>
    </row>
    <row r="193" ht="15.75" customHeight="1">
      <c r="A193" s="5" t="s">
        <v>16</v>
      </c>
      <c r="B193" s="8">
        <v>38957.39</v>
      </c>
      <c r="C193" s="8">
        <v>39281.09</v>
      </c>
      <c r="D193" s="8">
        <v>39267.44</v>
      </c>
      <c r="E193" s="8">
        <v>39059.46</v>
      </c>
      <c r="F193" s="8">
        <v>39019.76</v>
      </c>
      <c r="G193" s="8">
        <v>39049.75</v>
      </c>
      <c r="H193" s="8">
        <v>39056.3</v>
      </c>
      <c r="I193" s="8">
        <v>39003.46</v>
      </c>
      <c r="J193" s="8">
        <v>38974.63</v>
      </c>
      <c r="K193" s="8">
        <v>39058.49</v>
      </c>
      <c r="L193" s="8">
        <v>38979.94</v>
      </c>
      <c r="M193" s="1"/>
      <c r="N193" s="7">
        <f t="shared" si="19"/>
        <v>39064.33727</v>
      </c>
      <c r="O193" s="7">
        <f t="shared" si="20"/>
        <v>109.9404459</v>
      </c>
      <c r="P193" s="3">
        <f t="shared" si="21"/>
        <v>0.2814343044</v>
      </c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4">
    <mergeCell ref="B86:O86"/>
    <mergeCell ref="B114:O114"/>
    <mergeCell ref="A115:A116"/>
    <mergeCell ref="B142:O142"/>
    <mergeCell ref="A143:A144"/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</mergeCells>
  <printOptions/>
  <pageMargins bottom="0.75" footer="0.0" header="0.0" left="0.7" right="0.7" top="0.75"/>
  <pageSetup orientation="landscape"/>
  <drawing r:id="rId1"/>
</worksheet>
</file>