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  <sheet state="visible" name="Naive Default" sheetId="2" r:id="rId5"/>
    <sheet state="visible" name="Naive+ Default" sheetId="3" r:id="rId6"/>
    <sheet state="visible" name="Default Send+" sheetId="4" r:id="rId7"/>
    <sheet state="visible" name="Naive Default Send+" sheetId="5" r:id="rId8"/>
    <sheet state="visible" name="Naive+ Default Send+" sheetId="6" r:id="rId9"/>
    <sheet state="visible" name="RingNB" sheetId="7" r:id="rId10"/>
    <sheet state="visible" name="Naive RingNB" sheetId="8" r:id="rId11"/>
    <sheet state="visible" name="Naive+ RingNB" sheetId="9" r:id="rId12"/>
    <sheet state="visible" name="NB" sheetId="10" r:id="rId13"/>
    <sheet state="visible" name="Naive NB" sheetId="11" r:id="rId14"/>
    <sheet state="visible" name="Naive+ NB" sheetId="12" r:id="rId15"/>
    <sheet state="visible" name="MultiLeader" sheetId="13" r:id="rId16"/>
    <sheet state="visible" name="Naive MultiLeader" sheetId="14" r:id="rId17"/>
    <sheet state="visible" name="Naive+ MultiLeader" sheetId="15" r:id="rId18"/>
    <sheet state="visible" name="Summary" sheetId="16" r:id="rId19"/>
  </sheets>
  <definedNames/>
  <calcPr/>
</workbook>
</file>

<file path=xl/sharedStrings.xml><?xml version="1.0" encoding="utf-8"?>
<sst xmlns="http://schemas.openxmlformats.org/spreadsheetml/2006/main" count="2996" uniqueCount="41">
  <si>
    <t>2 Nodes</t>
  </si>
  <si>
    <t>Message 
Size</t>
  </si>
  <si>
    <t>Latency (us)</t>
  </si>
  <si>
    <t>Mean</t>
  </si>
  <si>
    <t>STD</t>
  </si>
  <si>
    <t>COV (%)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</si>
  <si>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</si>
  <si>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</si>
  <si>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</si>
  <si>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</si>
  <si>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</si>
  <si>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</si>
  <si>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</si>
  <si>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</si>
  <si>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</si>
  <si>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</si>
  <si>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</si>
  <si>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3 Nodes</t>
  </si>
  <si>
    <t>4 Nodes  - 20 Ranks</t>
  </si>
  <si>
    <t>4 Nodes - 32 Ranks</t>
  </si>
  <si>
    <t>4 Nodes - 36 Ranks</t>
  </si>
  <si>
    <t>4 Nodes - 64 Ranks</t>
  </si>
  <si>
    <t>4 Nodes - 64 Ranks (Cyclic)</t>
  </si>
  <si>
    <t>2 Nodes - 32 ranks</t>
  </si>
  <si>
    <t>Naive</t>
  </si>
  <si>
    <t>Naive+</t>
  </si>
  <si>
    <t>Overheads</t>
  </si>
  <si>
    <t>Default</t>
  </si>
  <si>
    <t>Default Send+</t>
  </si>
  <si>
    <t>NB</t>
  </si>
  <si>
    <t>RingNB</t>
  </si>
  <si>
    <t>MultiLeader Send+</t>
  </si>
  <si>
    <t>Naive Default Send+</t>
  </si>
  <si>
    <t>MultiLeader</t>
  </si>
  <si>
    <t>Naive+ Default Send+</t>
  </si>
  <si>
    <t>3 Nodes - 48 ranks</t>
  </si>
  <si>
    <t>4 Nodes - 20 ranks</t>
  </si>
  <si>
    <t>4 Nodes - 32 ranks</t>
  </si>
  <si>
    <t>4 Nodes - 36 ranks</t>
  </si>
  <si>
    <t>4 Nodes - 64 ranks</t>
  </si>
  <si>
    <t>4 Nodes - 64 ranks Cyclic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</si>
</sst>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3">
    <font>
      <sz val="10.0"/>
      <color rgb="FF000000"/>
      <name val="Arial"/>
    </font>
    <font>
      <sz val="10.0"/>
      <color theme="1"/>
      <name val="Arial"/>
    </font>
    <font>
      <b/>
      <sz val="12.0"/>
      <color theme="1"/>
      <name val="Raleway"/>
    </font>
    <font>
      <sz val="12.0"/>
      <color theme="1"/>
      <name val="Raleway"/>
    </font>
    <font>
      <color theme="1"/>
      <name val="Arial"/>
    </font>
    <font>
      <b/>
      <sz val="12.0"/>
      <color theme="1"/>
      <name val="Arial"/>
    </font>
    <font/>
    <font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b/>
      <sz val="9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2" xfId="0" applyFont="1" applyNumberFormat="1"/>
    <xf borderId="0" fillId="0" fontId="0" numFmtId="0" xfId="0" applyAlignment="1" applyFont="1">
      <alignment horizontal="center"/>
    </xf>
    <xf borderId="0" fillId="0" fontId="4" numFmtId="0" xfId="0" applyFont="1"/>
    <xf borderId="1" fillId="2" fontId="5" numFmtId="0" xfId="0" applyAlignment="1" applyBorder="1" applyFill="1" applyFont="1">
      <alignment horizontal="center"/>
    </xf>
    <xf borderId="2" fillId="0" fontId="6" numFmtId="0" xfId="0" applyBorder="1" applyFont="1"/>
    <xf borderId="3" fillId="0" fontId="6" numFmtId="0" xfId="0" applyBorder="1" applyFont="1"/>
    <xf borderId="4" fillId="3" fontId="7" numFmtId="0" xfId="0" applyAlignment="1" applyBorder="1" applyFill="1" applyFont="1">
      <alignment horizontal="center"/>
    </xf>
    <xf borderId="1" fillId="3" fontId="8" numFmtId="0" xfId="0" applyAlignment="1" applyBorder="1" applyFont="1">
      <alignment horizontal="center"/>
    </xf>
    <xf borderId="1" fillId="4" fontId="9" numFmtId="0" xfId="0" applyAlignment="1" applyBorder="1" applyFill="1" applyFont="1">
      <alignment horizontal="center"/>
    </xf>
    <xf borderId="1" fillId="5" fontId="5" numFmtId="0" xfId="0" applyAlignment="1" applyBorder="1" applyFill="1" applyFont="1">
      <alignment horizontal="center"/>
    </xf>
    <xf borderId="1" fillId="6" fontId="5" numFmtId="0" xfId="0" applyAlignment="1" applyBorder="1" applyFill="1" applyFont="1">
      <alignment horizontal="center"/>
    </xf>
    <xf borderId="0" fillId="0" fontId="10" numFmtId="0" xfId="0" applyAlignment="1" applyFont="1">
      <alignment horizontal="center"/>
    </xf>
    <xf borderId="1" fillId="7" fontId="5" numFmtId="0" xfId="0" applyAlignment="1" applyBorder="1" applyFill="1" applyFont="1">
      <alignment horizontal="center"/>
    </xf>
    <xf borderId="4" fillId="3" fontId="10" numFmtId="0" xfId="0" applyAlignment="1" applyBorder="1" applyFont="1">
      <alignment horizontal="center"/>
    </xf>
    <xf borderId="4" fillId="4" fontId="10" numFmtId="0" xfId="0" applyAlignment="1" applyBorder="1" applyFont="1">
      <alignment horizontal="center"/>
    </xf>
    <xf borderId="4" fillId="4" fontId="11" numFmtId="0" xfId="0" applyAlignment="1" applyBorder="1" applyFont="1">
      <alignment horizontal="center"/>
    </xf>
    <xf borderId="4" fillId="5" fontId="11" numFmtId="0" xfId="0" applyAlignment="1" applyBorder="1" applyFont="1">
      <alignment horizontal="center"/>
    </xf>
    <xf borderId="4" fillId="5" fontId="12" numFmtId="0" xfId="0" applyAlignment="1" applyBorder="1" applyFont="1">
      <alignment horizontal="center"/>
    </xf>
    <xf borderId="4" fillId="5" fontId="10" numFmtId="0" xfId="0" applyAlignment="1" applyBorder="1" applyFont="1">
      <alignment horizontal="center"/>
    </xf>
    <xf borderId="4" fillId="6" fontId="11" numFmtId="0" xfId="0" applyAlignment="1" applyBorder="1" applyFont="1">
      <alignment horizontal="center"/>
    </xf>
    <xf borderId="4" fillId="6" fontId="12" numFmtId="0" xfId="0" applyAlignment="1" applyBorder="1" applyFont="1">
      <alignment horizontal="center"/>
    </xf>
    <xf borderId="4" fillId="6" fontId="10" numFmtId="0" xfId="0" applyAlignment="1" applyBorder="1" applyFont="1">
      <alignment horizontal="center"/>
    </xf>
    <xf borderId="4" fillId="7" fontId="11" numFmtId="0" xfId="0" applyAlignment="1" applyBorder="1" applyFont="1">
      <alignment horizontal="center"/>
    </xf>
    <xf borderId="4" fillId="7" fontId="10" numFmtId="0" xfId="0" applyAlignment="1" applyBorder="1" applyFont="1">
      <alignment horizontal="center"/>
    </xf>
    <xf borderId="4" fillId="8" fontId="3" numFmtId="0" xfId="0" applyAlignment="1" applyBorder="1" applyFill="1" applyFont="1">
      <alignment horizontal="center"/>
    </xf>
    <xf borderId="4" fillId="8" fontId="1" numFmtId="2" xfId="0" applyAlignment="1" applyBorder="1" applyFont="1" applyNumberFormat="1">
      <alignment horizontal="center"/>
    </xf>
    <xf borderId="4" fillId="8" fontId="1" numFmtId="0" xfId="0" applyBorder="1" applyFont="1"/>
    <xf borderId="0" fillId="8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4" fillId="9" fontId="1" numFmtId="2" xfId="0" applyAlignment="1" applyBorder="1" applyFill="1" applyFont="1" applyNumberFormat="1">
      <alignment horizontal="center"/>
    </xf>
    <xf borderId="4" fillId="3" fontId="3" numFmtId="0" xfId="0" applyAlignment="1" applyBorder="1" applyFont="1">
      <alignment horizontal="center"/>
    </xf>
    <xf borderId="4" fillId="4" fontId="1" numFmtId="2" xfId="0" applyAlignment="1" applyBorder="1" applyFont="1" applyNumberFormat="1">
      <alignment horizontal="center"/>
    </xf>
    <xf borderId="4" fillId="5" fontId="1" numFmtId="2" xfId="0" applyAlignment="1" applyBorder="1" applyFont="1" applyNumberFormat="1">
      <alignment horizontal="center"/>
    </xf>
    <xf borderId="4" fillId="10" fontId="1" numFmtId="2" xfId="0" applyAlignment="1" applyBorder="1" applyFill="1" applyFont="1" applyNumberFormat="1">
      <alignment horizontal="center"/>
    </xf>
    <xf borderId="4" fillId="6" fontId="1" numFmtId="2" xfId="0" applyAlignment="1" applyBorder="1" applyFont="1" applyNumberFormat="1">
      <alignment horizontal="center"/>
    </xf>
    <xf borderId="4" fillId="7" fontId="1" numFmtId="2" xfId="0" applyAlignment="1" applyBorder="1" applyFont="1" applyNumberFormat="1">
      <alignment horizontal="center"/>
    </xf>
    <xf borderId="4" fillId="11" fontId="1" numFmtId="0" xfId="0" applyAlignment="1" applyBorder="1" applyFill="1" applyFont="1">
      <alignment horizontal="center"/>
    </xf>
    <xf borderId="4" fillId="11" fontId="1" numFmtId="2" xfId="0" applyAlignment="1" applyBorder="1" applyFont="1" applyNumberFormat="1">
      <alignment horizontal="center"/>
    </xf>
    <xf borderId="0" fillId="11" fontId="1" numFmtId="0" xfId="0" applyAlignment="1" applyFont="1">
      <alignment horizontal="center"/>
    </xf>
    <xf borderId="4" fillId="4" fontId="1" numFmtId="164" xfId="0" applyAlignment="1" applyBorder="1" applyFont="1" applyNumberFormat="1">
      <alignment horizontal="center"/>
    </xf>
    <xf borderId="4" fillId="5" fontId="1" numFmtId="164" xfId="0" applyAlignment="1" applyBorder="1" applyFont="1" applyNumberFormat="1">
      <alignment horizontal="center"/>
    </xf>
    <xf borderId="4" fillId="6" fontId="1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4" fillId="7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/>
      <c r="C1" s="2"/>
      <c r="D1" s="2"/>
      <c r="E1" s="1"/>
      <c r="F1" s="1"/>
    </row>
    <row r="2" ht="15.75" customHeight="1">
      <c r="A2" s="1"/>
      <c r="B2" s="2" t="s">
        <v>0</v>
      </c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2" t="s">
        <v>17</v>
      </c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6.3</v>
      </c>
      <c r="C33" s="6">
        <v>6.3</v>
      </c>
      <c r="D33" s="6">
        <v>6.29</v>
      </c>
      <c r="E33" s="6">
        <v>6.35</v>
      </c>
      <c r="F33" s="6">
        <v>6.3</v>
      </c>
      <c r="G33" s="6">
        <v>6.34</v>
      </c>
      <c r="H33" s="6">
        <v>6.33</v>
      </c>
      <c r="I33" s="6">
        <v>6.32</v>
      </c>
      <c r="J33" s="6">
        <v>6.31</v>
      </c>
      <c r="K33" s="6">
        <v>6.37</v>
      </c>
      <c r="L33" s="6">
        <v>6.27</v>
      </c>
      <c r="N33" s="7">
        <f t="shared" ref="N33:N53" si="4">AVERAGE(B33:L33)</f>
        <v>6.316363636</v>
      </c>
      <c r="O33" s="7">
        <f t="shared" ref="O33:O53" si="5">STDEV(B33:L33)</f>
        <v>0.02907670108</v>
      </c>
      <c r="P33" s="3">
        <f t="shared" ref="P33:P53" si="6">O33/N33*100</f>
        <v>0.4603392513</v>
      </c>
    </row>
    <row r="34" ht="15.75" customHeight="1">
      <c r="A34" s="5">
        <v>2.0</v>
      </c>
      <c r="B34" s="6">
        <v>5.74</v>
      </c>
      <c r="C34" s="6">
        <v>5.67</v>
      </c>
      <c r="D34" s="6">
        <v>5.69</v>
      </c>
      <c r="E34" s="6">
        <v>5.69</v>
      </c>
      <c r="F34" s="6">
        <v>5.69</v>
      </c>
      <c r="G34" s="6">
        <v>5.66</v>
      </c>
      <c r="H34" s="6">
        <v>5.68</v>
      </c>
      <c r="I34" s="6">
        <v>5.66</v>
      </c>
      <c r="J34" s="6">
        <v>5.68</v>
      </c>
      <c r="K34" s="6">
        <v>5.67</v>
      </c>
      <c r="L34" s="6">
        <v>5.71</v>
      </c>
      <c r="N34" s="7">
        <f t="shared" si="4"/>
        <v>5.685454545</v>
      </c>
      <c r="O34" s="7">
        <f t="shared" si="5"/>
        <v>0.02339386089</v>
      </c>
      <c r="P34" s="3">
        <f t="shared" si="6"/>
        <v>0.4114686117</v>
      </c>
    </row>
    <row r="35" ht="15.75" customHeight="1">
      <c r="A35" s="5">
        <v>4.0</v>
      </c>
      <c r="B35" s="6">
        <v>6.16</v>
      </c>
      <c r="C35" s="6">
        <v>6.15</v>
      </c>
      <c r="D35" s="6">
        <v>6.12</v>
      </c>
      <c r="E35" s="6">
        <v>6.11</v>
      </c>
      <c r="F35" s="6">
        <v>6.12</v>
      </c>
      <c r="G35" s="6">
        <v>6.12</v>
      </c>
      <c r="H35" s="6">
        <v>6.1</v>
      </c>
      <c r="I35" s="6">
        <v>6.11</v>
      </c>
      <c r="J35" s="6">
        <v>6.08</v>
      </c>
      <c r="K35" s="6">
        <v>6.09</v>
      </c>
      <c r="L35" s="6">
        <v>6.16</v>
      </c>
      <c r="N35" s="7">
        <f t="shared" si="4"/>
        <v>6.12</v>
      </c>
      <c r="O35" s="7">
        <f t="shared" si="5"/>
        <v>0.02683281573</v>
      </c>
      <c r="P35" s="3">
        <f t="shared" si="6"/>
        <v>0.4384447015</v>
      </c>
    </row>
    <row r="36" ht="15.75" customHeight="1">
      <c r="A36" s="5">
        <v>8.0</v>
      </c>
      <c r="B36" s="6">
        <v>6.63</v>
      </c>
      <c r="C36" s="6">
        <v>6.62</v>
      </c>
      <c r="D36" s="6">
        <v>6.6</v>
      </c>
      <c r="E36" s="6">
        <v>6.61</v>
      </c>
      <c r="F36" s="6">
        <v>6.61</v>
      </c>
      <c r="G36" s="6">
        <v>6.61</v>
      </c>
      <c r="H36" s="6">
        <v>6.61</v>
      </c>
      <c r="I36" s="6">
        <v>6.61</v>
      </c>
      <c r="J36" s="6">
        <v>6.6</v>
      </c>
      <c r="K36" s="6">
        <v>6.62</v>
      </c>
      <c r="L36" s="6">
        <v>6.75</v>
      </c>
      <c r="N36" s="7">
        <f t="shared" si="4"/>
        <v>6.624545455</v>
      </c>
      <c r="O36" s="7">
        <f t="shared" si="5"/>
        <v>0.04251203038</v>
      </c>
      <c r="P36" s="3">
        <f t="shared" si="6"/>
        <v>0.6417350545</v>
      </c>
    </row>
    <row r="37" ht="15.75" customHeight="1">
      <c r="A37" s="5">
        <v>16.0</v>
      </c>
      <c r="B37" s="6">
        <v>7.51</v>
      </c>
      <c r="C37" s="6">
        <v>7.53</v>
      </c>
      <c r="D37" s="6">
        <v>7.57</v>
      </c>
      <c r="E37" s="6">
        <v>7.54</v>
      </c>
      <c r="F37" s="6">
        <v>7.57</v>
      </c>
      <c r="G37" s="6">
        <v>7.54</v>
      </c>
      <c r="H37" s="6">
        <v>7.52</v>
      </c>
      <c r="I37" s="6">
        <v>7.58</v>
      </c>
      <c r="J37" s="6">
        <v>7.54</v>
      </c>
      <c r="K37" s="6">
        <v>7.53</v>
      </c>
      <c r="L37" s="6">
        <v>7.55</v>
      </c>
      <c r="N37" s="7">
        <f t="shared" si="4"/>
        <v>7.543636364</v>
      </c>
      <c r="O37" s="7">
        <f t="shared" si="5"/>
        <v>0.02203303305</v>
      </c>
      <c r="P37" s="3">
        <f t="shared" si="6"/>
        <v>0.2920744319</v>
      </c>
    </row>
    <row r="38" ht="15.75" customHeight="1">
      <c r="A38" s="5">
        <v>32.0</v>
      </c>
      <c r="B38" s="6">
        <v>8.4</v>
      </c>
      <c r="C38" s="6">
        <v>8.39</v>
      </c>
      <c r="D38" s="6">
        <v>8.41</v>
      </c>
      <c r="E38" s="6">
        <v>8.4</v>
      </c>
      <c r="F38" s="6">
        <v>8.41</v>
      </c>
      <c r="G38" s="6">
        <v>8.38</v>
      </c>
      <c r="H38" s="6">
        <v>8.4</v>
      </c>
      <c r="I38" s="6">
        <v>8.43</v>
      </c>
      <c r="J38" s="6">
        <v>8.38</v>
      </c>
      <c r="K38" s="6">
        <v>8.45</v>
      </c>
      <c r="L38" s="6">
        <v>8.43</v>
      </c>
      <c r="N38" s="7">
        <f t="shared" si="4"/>
        <v>8.407272727</v>
      </c>
      <c r="O38" s="7">
        <f t="shared" si="5"/>
        <v>0.02195035721</v>
      </c>
      <c r="P38" s="3">
        <f t="shared" si="6"/>
        <v>0.2610877264</v>
      </c>
    </row>
    <row r="39" ht="15.75" customHeight="1">
      <c r="A39" s="5">
        <v>64.0</v>
      </c>
      <c r="B39" s="6">
        <v>10.04</v>
      </c>
      <c r="C39" s="6">
        <v>9.97</v>
      </c>
      <c r="D39" s="6">
        <v>10.03</v>
      </c>
      <c r="E39" s="6">
        <v>10.06</v>
      </c>
      <c r="F39" s="6">
        <v>10.08</v>
      </c>
      <c r="G39" s="6">
        <v>10.01</v>
      </c>
      <c r="H39" s="6">
        <v>9.98</v>
      </c>
      <c r="I39" s="6">
        <v>10.05</v>
      </c>
      <c r="J39" s="6">
        <v>9.99</v>
      </c>
      <c r="K39" s="6">
        <v>10.03</v>
      </c>
      <c r="L39" s="6">
        <v>10.01</v>
      </c>
      <c r="N39" s="7">
        <f t="shared" si="4"/>
        <v>10.02272727</v>
      </c>
      <c r="O39" s="7">
        <f t="shared" si="5"/>
        <v>0.03437758255</v>
      </c>
      <c r="P39" s="3">
        <f t="shared" si="6"/>
        <v>0.3429962885</v>
      </c>
    </row>
    <row r="40" ht="15.75" customHeight="1">
      <c r="A40" s="5">
        <v>128.0</v>
      </c>
      <c r="B40" s="6">
        <v>13.85</v>
      </c>
      <c r="C40" s="6">
        <v>13.84</v>
      </c>
      <c r="D40" s="6">
        <v>13.82</v>
      </c>
      <c r="E40" s="6">
        <v>13.85</v>
      </c>
      <c r="F40" s="6">
        <v>13.93</v>
      </c>
      <c r="G40" s="6">
        <v>13.75</v>
      </c>
      <c r="H40" s="6">
        <v>13.88</v>
      </c>
      <c r="I40" s="6">
        <v>13.83</v>
      </c>
      <c r="J40" s="6">
        <v>13.86</v>
      </c>
      <c r="K40" s="6">
        <v>13.82</v>
      </c>
      <c r="L40" s="6">
        <v>13.82</v>
      </c>
      <c r="N40" s="7">
        <f t="shared" si="4"/>
        <v>13.84090909</v>
      </c>
      <c r="O40" s="7">
        <f t="shared" si="5"/>
        <v>0.04437443982</v>
      </c>
      <c r="P40" s="3">
        <f t="shared" si="6"/>
        <v>0.3206035061</v>
      </c>
    </row>
    <row r="41" ht="15.75" customHeight="1">
      <c r="A41" s="5">
        <v>256.0</v>
      </c>
      <c r="B41" s="6">
        <v>28.63</v>
      </c>
      <c r="C41" s="6">
        <v>28.51</v>
      </c>
      <c r="D41" s="6">
        <v>28.53</v>
      </c>
      <c r="E41" s="6">
        <v>28.48</v>
      </c>
      <c r="F41" s="6">
        <v>28.51</v>
      </c>
      <c r="G41" s="6">
        <v>28.56</v>
      </c>
      <c r="H41" s="6">
        <v>28.65</v>
      </c>
      <c r="I41" s="6">
        <v>28.56</v>
      </c>
      <c r="J41" s="6">
        <v>28.52</v>
      </c>
      <c r="K41" s="6">
        <v>28.51</v>
      </c>
      <c r="L41" s="6">
        <v>28.46</v>
      </c>
      <c r="N41" s="7">
        <f t="shared" si="4"/>
        <v>28.53818182</v>
      </c>
      <c r="O41" s="7">
        <f t="shared" si="5"/>
        <v>0.05844966755</v>
      </c>
      <c r="P41" s="3">
        <f t="shared" si="6"/>
        <v>0.2048121633</v>
      </c>
    </row>
    <row r="42" ht="15.75" customHeight="1">
      <c r="A42" s="5">
        <v>512.0</v>
      </c>
      <c r="B42" s="6">
        <v>48.87</v>
      </c>
      <c r="C42" s="6">
        <v>48.66</v>
      </c>
      <c r="D42" s="6">
        <v>48.76</v>
      </c>
      <c r="E42" s="6">
        <v>48.73</v>
      </c>
      <c r="F42" s="6">
        <v>48.71</v>
      </c>
      <c r="G42" s="6">
        <v>48.72</v>
      </c>
      <c r="H42" s="6">
        <v>48.74</v>
      </c>
      <c r="I42" s="6">
        <v>48.68</v>
      </c>
      <c r="J42" s="6">
        <v>48.74</v>
      </c>
      <c r="K42" s="6">
        <v>48.69</v>
      </c>
      <c r="L42" s="6">
        <v>48.73</v>
      </c>
      <c r="N42" s="7">
        <f t="shared" si="4"/>
        <v>48.73</v>
      </c>
      <c r="O42" s="7">
        <f t="shared" si="5"/>
        <v>0.05495452666</v>
      </c>
      <c r="P42" s="3">
        <f t="shared" si="6"/>
        <v>0.1127735002</v>
      </c>
    </row>
    <row r="43" ht="15.75" customHeight="1">
      <c r="A43" s="5" t="s">
        <v>6</v>
      </c>
      <c r="B43" s="6">
        <v>87.94</v>
      </c>
      <c r="C43" s="6">
        <v>87.7</v>
      </c>
      <c r="D43" s="6">
        <v>87.6</v>
      </c>
      <c r="E43" s="6">
        <v>87.63</v>
      </c>
      <c r="F43" s="6">
        <v>87.68</v>
      </c>
      <c r="G43" s="6">
        <v>87.81</v>
      </c>
      <c r="H43" s="6">
        <v>87.63</v>
      </c>
      <c r="I43" s="6">
        <v>87.59</v>
      </c>
      <c r="J43" s="6">
        <v>87.55</v>
      </c>
      <c r="K43" s="6">
        <v>87.78</v>
      </c>
      <c r="L43" s="6">
        <v>87.69</v>
      </c>
      <c r="N43" s="7">
        <f t="shared" si="4"/>
        <v>87.69090909</v>
      </c>
      <c r="O43" s="7">
        <f t="shared" si="5"/>
        <v>0.1140574018</v>
      </c>
      <c r="P43" s="3">
        <f t="shared" si="6"/>
        <v>0.1300675327</v>
      </c>
    </row>
    <row r="44" ht="15.75" customHeight="1">
      <c r="A44" s="5" t="s">
        <v>7</v>
      </c>
      <c r="B44" s="6">
        <v>160.95</v>
      </c>
      <c r="C44" s="6">
        <v>160.73</v>
      </c>
      <c r="D44" s="6">
        <v>160.59</v>
      </c>
      <c r="E44" s="6">
        <v>160.67</v>
      </c>
      <c r="F44" s="6">
        <v>160.86</v>
      </c>
      <c r="G44" s="6">
        <v>160.77</v>
      </c>
      <c r="H44" s="6">
        <v>160.89</v>
      </c>
      <c r="I44" s="6">
        <v>160.92</v>
      </c>
      <c r="J44" s="6">
        <v>160.78</v>
      </c>
      <c r="K44" s="6">
        <v>160.61</v>
      </c>
      <c r="L44" s="6">
        <v>160.68</v>
      </c>
      <c r="N44" s="7">
        <f t="shared" si="4"/>
        <v>160.7681818</v>
      </c>
      <c r="O44" s="7">
        <f t="shared" si="5"/>
        <v>0.1245646966</v>
      </c>
      <c r="P44" s="3">
        <f t="shared" si="6"/>
        <v>0.07748093882</v>
      </c>
    </row>
    <row r="45" ht="15.75" customHeight="1">
      <c r="A45" s="5" t="s">
        <v>8</v>
      </c>
      <c r="B45" s="6">
        <v>81.62</v>
      </c>
      <c r="C45" s="6">
        <v>81.29</v>
      </c>
      <c r="D45" s="6">
        <v>81.69</v>
      </c>
      <c r="E45" s="6">
        <v>81.39</v>
      </c>
      <c r="F45" s="6">
        <v>81.71</v>
      </c>
      <c r="G45" s="6">
        <v>81.84</v>
      </c>
      <c r="H45" s="6">
        <v>81.7</v>
      </c>
      <c r="I45" s="6">
        <v>81.35</v>
      </c>
      <c r="J45" s="6">
        <v>82.01</v>
      </c>
      <c r="K45" s="6">
        <v>81.52</v>
      </c>
      <c r="L45" s="6">
        <v>82.22</v>
      </c>
      <c r="N45" s="7">
        <f t="shared" si="4"/>
        <v>81.66727273</v>
      </c>
      <c r="O45" s="7">
        <f t="shared" si="5"/>
        <v>0.2828459266</v>
      </c>
      <c r="P45" s="3">
        <f t="shared" si="6"/>
        <v>0.3463393807</v>
      </c>
    </row>
    <row r="46" ht="15.75" customHeight="1">
      <c r="A46" s="5" t="s">
        <v>9</v>
      </c>
      <c r="B46" s="6">
        <v>136.12</v>
      </c>
      <c r="C46" s="6">
        <v>136.13</v>
      </c>
      <c r="D46" s="6">
        <v>137.09</v>
      </c>
      <c r="E46" s="6">
        <v>136.73</v>
      </c>
      <c r="F46" s="6">
        <v>137.01</v>
      </c>
      <c r="G46" s="6">
        <v>136.77</v>
      </c>
      <c r="H46" s="6">
        <v>137.25</v>
      </c>
      <c r="I46" s="6">
        <v>136.33</v>
      </c>
      <c r="J46" s="6">
        <v>137.12</v>
      </c>
      <c r="K46" s="6">
        <v>136.6</v>
      </c>
      <c r="L46" s="6">
        <v>137.71</v>
      </c>
      <c r="N46" s="7">
        <f t="shared" si="4"/>
        <v>136.8054545</v>
      </c>
      <c r="O46" s="7">
        <f t="shared" si="5"/>
        <v>0.4938494434</v>
      </c>
      <c r="P46" s="3">
        <f t="shared" si="6"/>
        <v>0.3609866617</v>
      </c>
    </row>
    <row r="47" ht="15.75" customHeight="1">
      <c r="A47" s="5" t="s">
        <v>10</v>
      </c>
      <c r="B47" s="6">
        <v>464.28</v>
      </c>
      <c r="C47" s="6">
        <v>462.61</v>
      </c>
      <c r="D47" s="6">
        <v>462.87</v>
      </c>
      <c r="E47" s="6">
        <v>462.93</v>
      </c>
      <c r="F47" s="6">
        <v>463.02</v>
      </c>
      <c r="G47" s="6">
        <v>463.04</v>
      </c>
      <c r="H47" s="6">
        <v>462.74</v>
      </c>
      <c r="I47" s="6">
        <v>464.57</v>
      </c>
      <c r="J47" s="6">
        <v>465.79</v>
      </c>
      <c r="K47" s="6">
        <v>463.53</v>
      </c>
      <c r="L47" s="6">
        <v>465.19</v>
      </c>
      <c r="N47" s="7">
        <f t="shared" si="4"/>
        <v>463.6881818</v>
      </c>
      <c r="O47" s="7">
        <f t="shared" si="5"/>
        <v>1.095370423</v>
      </c>
      <c r="P47" s="3">
        <f t="shared" si="6"/>
        <v>0.2362299636</v>
      </c>
    </row>
    <row r="48" ht="15.75" customHeight="1">
      <c r="A48" s="5" t="s">
        <v>11</v>
      </c>
      <c r="B48" s="6">
        <v>728.03</v>
      </c>
      <c r="C48" s="6">
        <v>722.79</v>
      </c>
      <c r="D48" s="6">
        <v>720.52</v>
      </c>
      <c r="E48" s="6">
        <v>723.43</v>
      </c>
      <c r="F48" s="6">
        <v>720.83</v>
      </c>
      <c r="G48" s="6">
        <v>727.47</v>
      </c>
      <c r="H48" s="6">
        <v>729.15</v>
      </c>
      <c r="I48" s="6">
        <v>722.81</v>
      </c>
      <c r="J48" s="6">
        <v>725.62</v>
      </c>
      <c r="K48" s="6">
        <v>731.95</v>
      </c>
      <c r="L48" s="6">
        <v>724.29</v>
      </c>
      <c r="N48" s="7">
        <f t="shared" si="4"/>
        <v>725.1718182</v>
      </c>
      <c r="O48" s="7">
        <f t="shared" si="5"/>
        <v>3.619046333</v>
      </c>
      <c r="P48" s="3">
        <f t="shared" si="6"/>
        <v>0.499060532</v>
      </c>
    </row>
    <row r="49" ht="15.75" customHeight="1">
      <c r="A49" s="5" t="s">
        <v>12</v>
      </c>
      <c r="B49" s="6">
        <v>1596.09</v>
      </c>
      <c r="C49" s="6">
        <v>1602.45</v>
      </c>
      <c r="D49" s="6">
        <v>1602.68</v>
      </c>
      <c r="E49" s="6">
        <v>1592.39</v>
      </c>
      <c r="F49" s="6">
        <v>1594.53</v>
      </c>
      <c r="G49" s="6">
        <v>1598.28</v>
      </c>
      <c r="H49" s="6">
        <v>1599.92</v>
      </c>
      <c r="I49" s="6">
        <v>1593.89</v>
      </c>
      <c r="J49" s="6">
        <v>1598.51</v>
      </c>
      <c r="K49" s="6">
        <v>1599.31</v>
      </c>
      <c r="L49" s="6">
        <v>1598.49</v>
      </c>
      <c r="N49" s="7">
        <f t="shared" si="4"/>
        <v>1597.867273</v>
      </c>
      <c r="O49" s="7">
        <f t="shared" si="5"/>
        <v>3.339841586</v>
      </c>
      <c r="P49" s="3">
        <f t="shared" si="6"/>
        <v>0.2090187116</v>
      </c>
    </row>
    <row r="50" ht="15.75" customHeight="1">
      <c r="A50" s="5" t="s">
        <v>13</v>
      </c>
      <c r="B50" s="6">
        <v>3073.63</v>
      </c>
      <c r="C50" s="6">
        <v>3095.98</v>
      </c>
      <c r="D50" s="6">
        <v>3064.82</v>
      </c>
      <c r="E50" s="6">
        <v>3064.27</v>
      </c>
      <c r="F50" s="6">
        <v>3062.85</v>
      </c>
      <c r="G50" s="6">
        <v>3059.37</v>
      </c>
      <c r="H50" s="6">
        <v>3074.68</v>
      </c>
      <c r="I50" s="6">
        <v>3073.15</v>
      </c>
      <c r="J50" s="6">
        <v>3068.63</v>
      </c>
      <c r="K50" s="6">
        <v>3097.34</v>
      </c>
      <c r="L50" s="6">
        <v>3083.18</v>
      </c>
      <c r="N50" s="7">
        <f t="shared" si="4"/>
        <v>3074.354545</v>
      </c>
      <c r="O50" s="7">
        <f t="shared" si="5"/>
        <v>12.87722436</v>
      </c>
      <c r="P50" s="3">
        <f t="shared" si="6"/>
        <v>0.4188594442</v>
      </c>
    </row>
    <row r="51" ht="15.75" customHeight="1">
      <c r="A51" s="5" t="s">
        <v>14</v>
      </c>
      <c r="B51" s="6">
        <v>6083.72</v>
      </c>
      <c r="C51" s="6">
        <v>6115.34</v>
      </c>
      <c r="D51" s="6">
        <v>6084.1</v>
      </c>
      <c r="E51" s="6">
        <v>6100.68</v>
      </c>
      <c r="F51" s="6">
        <v>6092.94</v>
      </c>
      <c r="G51" s="6">
        <v>6078.43</v>
      </c>
      <c r="H51" s="6">
        <v>6084.56</v>
      </c>
      <c r="I51" s="6">
        <v>6097.61</v>
      </c>
      <c r="J51" s="6">
        <v>6075.21</v>
      </c>
      <c r="K51" s="6">
        <v>6056.03</v>
      </c>
      <c r="L51" s="6">
        <v>6079.64</v>
      </c>
      <c r="N51" s="7">
        <f t="shared" si="4"/>
        <v>6086.205455</v>
      </c>
      <c r="O51" s="7">
        <f t="shared" si="5"/>
        <v>15.43402369</v>
      </c>
      <c r="P51" s="3">
        <f t="shared" si="6"/>
        <v>0.253590251</v>
      </c>
    </row>
    <row r="52" ht="15.75" customHeight="1">
      <c r="A52" s="5" t="s">
        <v>15</v>
      </c>
      <c r="B52" s="6">
        <v>12252.43</v>
      </c>
      <c r="C52" s="6">
        <v>12198.81</v>
      </c>
      <c r="D52" s="6">
        <v>12221.12</v>
      </c>
      <c r="E52" s="6">
        <v>12298.14</v>
      </c>
      <c r="F52" s="6">
        <v>12258.29</v>
      </c>
      <c r="G52" s="6">
        <v>12209.32</v>
      </c>
      <c r="H52" s="6">
        <v>12287.95</v>
      </c>
      <c r="I52" s="6">
        <v>12171.08</v>
      </c>
      <c r="J52" s="6">
        <v>12266.33</v>
      </c>
      <c r="K52" s="6">
        <v>12163.55</v>
      </c>
      <c r="L52" s="6">
        <v>12212.32</v>
      </c>
      <c r="N52" s="7">
        <f t="shared" si="4"/>
        <v>12230.84909</v>
      </c>
      <c r="O52" s="7">
        <f t="shared" si="5"/>
        <v>45.05076436</v>
      </c>
      <c r="P52" s="3">
        <f t="shared" si="6"/>
        <v>0.3683371778</v>
      </c>
    </row>
    <row r="53" ht="15.75" customHeight="1">
      <c r="A53" s="5" t="s">
        <v>16</v>
      </c>
      <c r="B53" s="6">
        <v>25665.2</v>
      </c>
      <c r="C53" s="6">
        <v>25802.48</v>
      </c>
      <c r="D53" s="6">
        <v>25728.77</v>
      </c>
      <c r="E53" s="6">
        <v>26029.58</v>
      </c>
      <c r="F53" s="6">
        <v>25788.31</v>
      </c>
      <c r="G53" s="6">
        <v>25704.31</v>
      </c>
      <c r="H53" s="6">
        <v>25717.08</v>
      </c>
      <c r="I53" s="6">
        <v>25701.88</v>
      </c>
      <c r="J53" s="6">
        <v>25816.09</v>
      </c>
      <c r="K53" s="6">
        <v>25739.81</v>
      </c>
      <c r="L53" s="6">
        <v>25817.28</v>
      </c>
      <c r="N53" s="7">
        <f t="shared" si="4"/>
        <v>25773.70818</v>
      </c>
      <c r="O53" s="7">
        <f t="shared" si="5"/>
        <v>99.16190728</v>
      </c>
      <c r="P53" s="3">
        <f t="shared" si="6"/>
        <v>0.3847405526</v>
      </c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8" t="s">
        <v>18</v>
      </c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7.24</v>
      </c>
      <c r="C61" s="6">
        <v>7.22</v>
      </c>
      <c r="D61" s="6">
        <v>7.28</v>
      </c>
      <c r="E61" s="6">
        <v>7.24</v>
      </c>
      <c r="F61" s="6">
        <v>7.19</v>
      </c>
      <c r="G61" s="6">
        <v>7.27</v>
      </c>
      <c r="H61" s="6">
        <v>7.2</v>
      </c>
      <c r="I61" s="6">
        <v>7.28</v>
      </c>
      <c r="J61" s="6">
        <v>7.25</v>
      </c>
      <c r="K61" s="6">
        <v>7.26</v>
      </c>
      <c r="L61" s="6">
        <v>7.26</v>
      </c>
      <c r="N61" s="7">
        <f t="shared" ref="N61:N81" si="7">AVERAGE(B61:L61)</f>
        <v>7.244545455</v>
      </c>
      <c r="O61" s="7">
        <f t="shared" ref="O61:O81" si="8">STDEV(B61:L61)</f>
        <v>0.03045115314</v>
      </c>
      <c r="P61" s="3">
        <f t="shared" ref="P61:P81" si="9">O61/N61*100</f>
        <v>0.4203321427</v>
      </c>
    </row>
    <row r="62" ht="15.75" customHeight="1">
      <c r="A62" s="5">
        <v>2.0</v>
      </c>
      <c r="B62" s="6">
        <v>7.19</v>
      </c>
      <c r="C62" s="6">
        <v>7.2</v>
      </c>
      <c r="D62" s="6">
        <v>7.23</v>
      </c>
      <c r="E62" s="6">
        <v>7.2</v>
      </c>
      <c r="F62" s="6">
        <v>7.19</v>
      </c>
      <c r="G62" s="6">
        <v>7.17</v>
      </c>
      <c r="H62" s="6">
        <v>7.16</v>
      </c>
      <c r="I62" s="6">
        <v>7.24</v>
      </c>
      <c r="J62" s="6">
        <v>7.3</v>
      </c>
      <c r="K62" s="6">
        <v>7.18</v>
      </c>
      <c r="L62" s="6">
        <v>7.14</v>
      </c>
      <c r="N62" s="7">
        <f t="shared" si="7"/>
        <v>7.2</v>
      </c>
      <c r="O62" s="7">
        <f t="shared" si="8"/>
        <v>0.0438178046</v>
      </c>
      <c r="P62" s="3">
        <f t="shared" si="9"/>
        <v>0.6085806195</v>
      </c>
    </row>
    <row r="63" ht="15.75" customHeight="1">
      <c r="A63" s="5">
        <v>4.0</v>
      </c>
      <c r="B63" s="6">
        <v>4.97</v>
      </c>
      <c r="C63" s="6">
        <v>4.97</v>
      </c>
      <c r="D63" s="6">
        <v>5.03</v>
      </c>
      <c r="E63" s="6">
        <v>4.99</v>
      </c>
      <c r="F63" s="6">
        <v>5.05</v>
      </c>
      <c r="G63" s="6">
        <v>4.99</v>
      </c>
      <c r="H63" s="6">
        <v>4.98</v>
      </c>
      <c r="I63" s="6">
        <v>5.06</v>
      </c>
      <c r="J63" s="6">
        <v>4.98</v>
      </c>
      <c r="K63" s="6">
        <v>4.98</v>
      </c>
      <c r="L63" s="6">
        <v>4.99</v>
      </c>
      <c r="N63" s="7">
        <f t="shared" si="7"/>
        <v>4.999090909</v>
      </c>
      <c r="O63" s="7">
        <f t="shared" si="8"/>
        <v>0.03207944683</v>
      </c>
      <c r="P63" s="3">
        <f t="shared" si="9"/>
        <v>0.6417056104</v>
      </c>
    </row>
    <row r="64" ht="15.75" customHeight="1">
      <c r="A64" s="5">
        <v>8.0</v>
      </c>
      <c r="B64" s="6">
        <v>5.08</v>
      </c>
      <c r="C64" s="6">
        <v>5.06</v>
      </c>
      <c r="D64" s="6">
        <v>5.07</v>
      </c>
      <c r="E64" s="6">
        <v>5.07</v>
      </c>
      <c r="F64" s="6">
        <v>5.06</v>
      </c>
      <c r="G64" s="6">
        <v>5.07</v>
      </c>
      <c r="H64" s="6">
        <v>5.08</v>
      </c>
      <c r="I64" s="6">
        <v>5.08</v>
      </c>
      <c r="J64" s="6">
        <v>5.08</v>
      </c>
      <c r="K64" s="6">
        <v>5.1</v>
      </c>
      <c r="L64" s="6">
        <v>5.09</v>
      </c>
      <c r="N64" s="7">
        <f t="shared" si="7"/>
        <v>5.076363636</v>
      </c>
      <c r="O64" s="7">
        <f t="shared" si="8"/>
        <v>0.01206045378</v>
      </c>
      <c r="P64" s="3">
        <f t="shared" si="9"/>
        <v>0.2375805724</v>
      </c>
    </row>
    <row r="65" ht="15.75" customHeight="1">
      <c r="A65" s="5">
        <v>16.0</v>
      </c>
      <c r="B65" s="6">
        <v>8.12</v>
      </c>
      <c r="C65" s="6">
        <v>8.1</v>
      </c>
      <c r="D65" s="6">
        <v>8.14</v>
      </c>
      <c r="E65" s="6">
        <v>8.13</v>
      </c>
      <c r="F65" s="6">
        <v>8.09</v>
      </c>
      <c r="G65" s="6">
        <v>8.11</v>
      </c>
      <c r="H65" s="6">
        <v>8.04</v>
      </c>
      <c r="I65" s="6">
        <v>8.07</v>
      </c>
      <c r="J65" s="6">
        <v>8.12</v>
      </c>
      <c r="K65" s="6">
        <v>8.07</v>
      </c>
      <c r="L65" s="6">
        <v>8.06</v>
      </c>
      <c r="N65" s="7">
        <f t="shared" si="7"/>
        <v>8.095454545</v>
      </c>
      <c r="O65" s="7">
        <f t="shared" si="8"/>
        <v>0.03205109557</v>
      </c>
      <c r="P65" s="3">
        <f t="shared" si="9"/>
        <v>0.3959147123</v>
      </c>
    </row>
    <row r="66" ht="15.75" customHeight="1">
      <c r="A66" s="5">
        <v>32.0</v>
      </c>
      <c r="B66" s="6">
        <v>9.06</v>
      </c>
      <c r="C66" s="6">
        <v>9.05</v>
      </c>
      <c r="D66" s="6">
        <v>9.06</v>
      </c>
      <c r="E66" s="6">
        <v>9.07</v>
      </c>
      <c r="F66" s="6">
        <v>9.06</v>
      </c>
      <c r="G66" s="6">
        <v>9.05</v>
      </c>
      <c r="H66" s="6">
        <v>9.02</v>
      </c>
      <c r="I66" s="6">
        <v>9.03</v>
      </c>
      <c r="J66" s="6">
        <v>9.05</v>
      </c>
      <c r="K66" s="6">
        <v>9.03</v>
      </c>
      <c r="L66" s="6">
        <v>8.98</v>
      </c>
      <c r="N66" s="7">
        <f t="shared" si="7"/>
        <v>9.041818182</v>
      </c>
      <c r="O66" s="7">
        <f t="shared" si="8"/>
        <v>0.02561959477</v>
      </c>
      <c r="P66" s="3">
        <f t="shared" si="9"/>
        <v>0.2833456088</v>
      </c>
    </row>
    <row r="67" ht="15.75" customHeight="1">
      <c r="A67" s="5">
        <v>64.0</v>
      </c>
      <c r="B67" s="6">
        <v>10.26</v>
      </c>
      <c r="C67" s="6">
        <v>10.22</v>
      </c>
      <c r="D67" s="6">
        <v>10.24</v>
      </c>
      <c r="E67" s="6">
        <v>10.24</v>
      </c>
      <c r="F67" s="6">
        <v>10.22</v>
      </c>
      <c r="G67" s="6">
        <v>10.19</v>
      </c>
      <c r="H67" s="6">
        <v>10.21</v>
      </c>
      <c r="I67" s="6">
        <v>10.24</v>
      </c>
      <c r="J67" s="6">
        <v>10.22</v>
      </c>
      <c r="K67" s="6">
        <v>10.25</v>
      </c>
      <c r="L67" s="6">
        <v>10.22</v>
      </c>
      <c r="N67" s="7">
        <f t="shared" si="7"/>
        <v>10.22818182</v>
      </c>
      <c r="O67" s="7">
        <f t="shared" si="8"/>
        <v>0.01990888335</v>
      </c>
      <c r="P67" s="3">
        <f t="shared" si="9"/>
        <v>0.1946473352</v>
      </c>
    </row>
    <row r="68" ht="15.75" customHeight="1">
      <c r="A68" s="5">
        <v>128.0</v>
      </c>
      <c r="B68" s="6">
        <v>7.06</v>
      </c>
      <c r="C68" s="6">
        <v>7.06</v>
      </c>
      <c r="D68" s="6">
        <v>7.06</v>
      </c>
      <c r="E68" s="6">
        <v>7.05</v>
      </c>
      <c r="F68" s="6">
        <v>7.07</v>
      </c>
      <c r="G68" s="6">
        <v>7.1</v>
      </c>
      <c r="H68" s="6">
        <v>7.08</v>
      </c>
      <c r="I68" s="6">
        <v>7.07</v>
      </c>
      <c r="J68" s="6">
        <v>7.09</v>
      </c>
      <c r="K68" s="6">
        <v>7.07</v>
      </c>
      <c r="L68" s="6">
        <v>7.06</v>
      </c>
      <c r="N68" s="7">
        <f t="shared" si="7"/>
        <v>7.07</v>
      </c>
      <c r="O68" s="7">
        <f t="shared" si="8"/>
        <v>0.01483239697</v>
      </c>
      <c r="P68" s="3">
        <f t="shared" si="9"/>
        <v>0.2097934508</v>
      </c>
    </row>
    <row r="69" ht="15.75" customHeight="1">
      <c r="A69" s="5">
        <v>256.0</v>
      </c>
      <c r="B69" s="6">
        <v>8.54</v>
      </c>
      <c r="C69" s="6">
        <v>8.47</v>
      </c>
      <c r="D69" s="6">
        <v>8.56</v>
      </c>
      <c r="E69" s="6">
        <v>8.49</v>
      </c>
      <c r="F69" s="6">
        <v>8.48</v>
      </c>
      <c r="G69" s="6">
        <v>8.48</v>
      </c>
      <c r="H69" s="6">
        <v>8.51</v>
      </c>
      <c r="I69" s="6">
        <v>8.48</v>
      </c>
      <c r="J69" s="6">
        <v>8.49</v>
      </c>
      <c r="K69" s="6">
        <v>8.51</v>
      </c>
      <c r="L69" s="6">
        <v>8.48</v>
      </c>
      <c r="N69" s="7">
        <f t="shared" si="7"/>
        <v>8.499090909</v>
      </c>
      <c r="O69" s="7">
        <f t="shared" si="8"/>
        <v>0.02844452336</v>
      </c>
      <c r="P69" s="3">
        <f t="shared" si="9"/>
        <v>0.3346772456</v>
      </c>
    </row>
    <row r="70" ht="15.75" customHeight="1">
      <c r="A70" s="5">
        <v>512.0</v>
      </c>
      <c r="B70" s="6">
        <v>10.58</v>
      </c>
      <c r="C70" s="6">
        <v>10.57</v>
      </c>
      <c r="D70" s="6">
        <v>10.55</v>
      </c>
      <c r="E70" s="6">
        <v>10.57</v>
      </c>
      <c r="F70" s="6">
        <v>10.59</v>
      </c>
      <c r="G70" s="6">
        <v>10.58</v>
      </c>
      <c r="H70" s="6">
        <v>10.57</v>
      </c>
      <c r="I70" s="6">
        <v>10.58</v>
      </c>
      <c r="J70" s="6">
        <v>10.62</v>
      </c>
      <c r="K70" s="6">
        <v>10.58</v>
      </c>
      <c r="L70" s="6">
        <v>10.61</v>
      </c>
      <c r="N70" s="7">
        <f t="shared" si="7"/>
        <v>10.58181818</v>
      </c>
      <c r="O70" s="7">
        <f t="shared" si="8"/>
        <v>0.01940009372</v>
      </c>
      <c r="P70" s="3">
        <f t="shared" si="9"/>
        <v>0.183334219</v>
      </c>
    </row>
    <row r="71" ht="15.75" customHeight="1">
      <c r="A71" s="5" t="s">
        <v>6</v>
      </c>
      <c r="B71" s="6">
        <v>13.89</v>
      </c>
      <c r="C71" s="6">
        <v>13.89</v>
      </c>
      <c r="D71" s="6">
        <v>13.89</v>
      </c>
      <c r="E71" s="6">
        <v>13.89</v>
      </c>
      <c r="F71" s="6">
        <v>13.89</v>
      </c>
      <c r="G71" s="6">
        <v>13.87</v>
      </c>
      <c r="H71" s="6">
        <v>13.9</v>
      </c>
      <c r="I71" s="6">
        <v>13.88</v>
      </c>
      <c r="J71" s="6">
        <v>13.88</v>
      </c>
      <c r="K71" s="6">
        <v>13.86</v>
      </c>
      <c r="L71" s="6">
        <v>13.91</v>
      </c>
      <c r="N71" s="7">
        <f t="shared" si="7"/>
        <v>13.88636364</v>
      </c>
      <c r="O71" s="7">
        <f t="shared" si="8"/>
        <v>0.01361816968</v>
      </c>
      <c r="P71" s="3">
        <f t="shared" si="9"/>
        <v>0.09806865237</v>
      </c>
    </row>
    <row r="72" ht="15.75" customHeight="1">
      <c r="A72" s="5" t="s">
        <v>7</v>
      </c>
      <c r="B72" s="6">
        <v>20.57</v>
      </c>
      <c r="C72" s="6">
        <v>20.61</v>
      </c>
      <c r="D72" s="6">
        <v>20.62</v>
      </c>
      <c r="E72" s="6">
        <v>20.64</v>
      </c>
      <c r="F72" s="6">
        <v>20.64</v>
      </c>
      <c r="G72" s="6">
        <v>20.59</v>
      </c>
      <c r="H72" s="6">
        <v>20.55</v>
      </c>
      <c r="I72" s="6">
        <v>20.76</v>
      </c>
      <c r="J72" s="6">
        <v>20.53</v>
      </c>
      <c r="K72" s="6">
        <v>20.55</v>
      </c>
      <c r="L72" s="6">
        <v>20.72</v>
      </c>
      <c r="N72" s="7">
        <f t="shared" si="7"/>
        <v>20.61636364</v>
      </c>
      <c r="O72" s="7">
        <f t="shared" si="8"/>
        <v>0.07187109673</v>
      </c>
      <c r="P72" s="3">
        <f t="shared" si="9"/>
        <v>0.3486118988</v>
      </c>
    </row>
    <row r="73" ht="15.75" customHeight="1">
      <c r="A73" s="5" t="s">
        <v>8</v>
      </c>
      <c r="B73" s="6">
        <v>34.83</v>
      </c>
      <c r="C73" s="6">
        <v>34.84</v>
      </c>
      <c r="D73" s="6">
        <v>34.45</v>
      </c>
      <c r="E73" s="6">
        <v>34.57</v>
      </c>
      <c r="F73" s="6">
        <v>34.35</v>
      </c>
      <c r="G73" s="6">
        <v>34.47</v>
      </c>
      <c r="H73" s="6">
        <v>34.73</v>
      </c>
      <c r="I73" s="6">
        <v>35.16</v>
      </c>
      <c r="J73" s="6">
        <v>34.45</v>
      </c>
      <c r="K73" s="6">
        <v>34.53</v>
      </c>
      <c r="L73" s="6">
        <v>34.58</v>
      </c>
      <c r="N73" s="7">
        <f t="shared" si="7"/>
        <v>34.63272727</v>
      </c>
      <c r="O73" s="7">
        <f t="shared" si="8"/>
        <v>0.2366047721</v>
      </c>
      <c r="P73" s="3">
        <f t="shared" si="9"/>
        <v>0.6831826158</v>
      </c>
    </row>
    <row r="74" ht="15.75" customHeight="1">
      <c r="A74" s="5" t="s">
        <v>9</v>
      </c>
      <c r="B74" s="6">
        <v>52.45</v>
      </c>
      <c r="C74" s="6">
        <v>52.46</v>
      </c>
      <c r="D74" s="6">
        <v>52.66</v>
      </c>
      <c r="E74" s="6">
        <v>52.55</v>
      </c>
      <c r="F74" s="6">
        <v>52.54</v>
      </c>
      <c r="G74" s="6">
        <v>52.54</v>
      </c>
      <c r="H74" s="6">
        <v>52.42</v>
      </c>
      <c r="I74" s="6">
        <v>52.59</v>
      </c>
      <c r="J74" s="6">
        <v>52.73</v>
      </c>
      <c r="K74" s="6">
        <v>52.41</v>
      </c>
      <c r="L74" s="6">
        <v>52.52</v>
      </c>
      <c r="N74" s="7">
        <f t="shared" si="7"/>
        <v>52.53363636</v>
      </c>
      <c r="O74" s="7">
        <f t="shared" si="8"/>
        <v>0.09942562318</v>
      </c>
      <c r="P74" s="3">
        <f t="shared" si="9"/>
        <v>0.1892608813</v>
      </c>
    </row>
    <row r="75" ht="15.75" customHeight="1">
      <c r="A75" s="5" t="s">
        <v>10</v>
      </c>
      <c r="B75" s="6">
        <v>181.72</v>
      </c>
      <c r="C75" s="6">
        <v>189.17</v>
      </c>
      <c r="D75" s="6">
        <v>182.25</v>
      </c>
      <c r="E75" s="6">
        <v>182.45</v>
      </c>
      <c r="F75" s="6">
        <v>186.14</v>
      </c>
      <c r="G75" s="6">
        <v>181.93</v>
      </c>
      <c r="H75" s="6">
        <v>181.67</v>
      </c>
      <c r="I75" s="6">
        <v>182.28</v>
      </c>
      <c r="J75" s="6">
        <v>182.65</v>
      </c>
      <c r="K75" s="6">
        <v>182.45</v>
      </c>
      <c r="L75" s="6">
        <v>182.29</v>
      </c>
      <c r="N75" s="7">
        <f t="shared" si="7"/>
        <v>183.1818182</v>
      </c>
      <c r="O75" s="7">
        <f t="shared" si="8"/>
        <v>2.333014437</v>
      </c>
      <c r="P75" s="3">
        <f t="shared" si="9"/>
        <v>1.273605896</v>
      </c>
    </row>
    <row r="76" ht="15.75" customHeight="1">
      <c r="A76" s="5" t="s">
        <v>11</v>
      </c>
      <c r="B76" s="6">
        <v>243.73</v>
      </c>
      <c r="C76" s="6">
        <v>245.48</v>
      </c>
      <c r="D76" s="6">
        <v>244.78</v>
      </c>
      <c r="E76" s="6">
        <v>243.5</v>
      </c>
      <c r="F76" s="6">
        <v>242.18</v>
      </c>
      <c r="G76" s="6">
        <v>244.37</v>
      </c>
      <c r="H76" s="6">
        <v>241.41</v>
      </c>
      <c r="I76" s="6">
        <v>250.0</v>
      </c>
      <c r="J76" s="6">
        <v>245.83</v>
      </c>
      <c r="K76" s="6">
        <v>254.77</v>
      </c>
      <c r="L76" s="6">
        <v>241.77</v>
      </c>
      <c r="N76" s="7">
        <f t="shared" si="7"/>
        <v>245.2563636</v>
      </c>
      <c r="O76" s="7">
        <f t="shared" si="8"/>
        <v>3.952604895</v>
      </c>
      <c r="P76" s="3">
        <f t="shared" si="9"/>
        <v>1.611621748</v>
      </c>
    </row>
    <row r="77" ht="15.75" customHeight="1">
      <c r="A77" s="5" t="s">
        <v>12</v>
      </c>
      <c r="B77" s="6">
        <v>416.02</v>
      </c>
      <c r="C77" s="6">
        <v>416.58</v>
      </c>
      <c r="D77" s="6">
        <v>417.46</v>
      </c>
      <c r="E77" s="6">
        <v>419.36</v>
      </c>
      <c r="F77" s="6">
        <v>416.82</v>
      </c>
      <c r="G77" s="6">
        <v>417.17</v>
      </c>
      <c r="H77" s="6">
        <v>415.5</v>
      </c>
      <c r="I77" s="6">
        <v>418.24</v>
      </c>
      <c r="J77" s="6">
        <v>415.57</v>
      </c>
      <c r="K77" s="6">
        <v>418.38</v>
      </c>
      <c r="L77" s="6">
        <v>415.15</v>
      </c>
      <c r="N77" s="7">
        <f t="shared" si="7"/>
        <v>416.9318182</v>
      </c>
      <c r="O77" s="7">
        <f t="shared" si="8"/>
        <v>1.344900131</v>
      </c>
      <c r="P77" s="3">
        <f t="shared" si="9"/>
        <v>0.3225707593</v>
      </c>
    </row>
    <row r="78" ht="15.75" customHeight="1">
      <c r="A78" s="5" t="s">
        <v>13</v>
      </c>
      <c r="B78" s="6">
        <v>751.68</v>
      </c>
      <c r="C78" s="6">
        <v>743.5</v>
      </c>
      <c r="D78" s="6">
        <v>755.17</v>
      </c>
      <c r="E78" s="6">
        <v>740.21</v>
      </c>
      <c r="F78" s="6">
        <v>746.41</v>
      </c>
      <c r="G78" s="6">
        <v>753.16</v>
      </c>
      <c r="H78" s="6">
        <v>742.57</v>
      </c>
      <c r="I78" s="6">
        <v>744.2</v>
      </c>
      <c r="J78" s="6">
        <v>747.34</v>
      </c>
      <c r="K78" s="6">
        <v>746.13</v>
      </c>
      <c r="L78" s="6">
        <v>748.7</v>
      </c>
      <c r="N78" s="7">
        <f t="shared" si="7"/>
        <v>747.1881818</v>
      </c>
      <c r="O78" s="7">
        <f t="shared" si="8"/>
        <v>4.649053276</v>
      </c>
      <c r="P78" s="3">
        <f t="shared" si="9"/>
        <v>0.6222064788</v>
      </c>
    </row>
    <row r="79" ht="15.75" customHeight="1">
      <c r="A79" s="5" t="s">
        <v>14</v>
      </c>
      <c r="B79" s="6">
        <v>1592.84</v>
      </c>
      <c r="C79" s="6">
        <v>1554.82</v>
      </c>
      <c r="D79" s="6">
        <v>1565.9</v>
      </c>
      <c r="E79" s="6">
        <v>1573.94</v>
      </c>
      <c r="F79" s="6">
        <v>1521.84</v>
      </c>
      <c r="G79" s="6">
        <v>1560.81</v>
      </c>
      <c r="H79" s="6">
        <v>1576.45</v>
      </c>
      <c r="I79" s="6">
        <v>1556.88</v>
      </c>
      <c r="J79" s="6">
        <v>1604.7</v>
      </c>
      <c r="K79" s="6">
        <v>1524.81</v>
      </c>
      <c r="L79" s="6">
        <v>1533.25</v>
      </c>
      <c r="N79" s="7">
        <f t="shared" si="7"/>
        <v>1560.567273</v>
      </c>
      <c r="O79" s="7">
        <f t="shared" si="8"/>
        <v>26.49539397</v>
      </c>
      <c r="P79" s="3">
        <f t="shared" si="9"/>
        <v>1.697805307</v>
      </c>
    </row>
    <row r="80" ht="15.75" customHeight="1">
      <c r="A80" s="5" t="s">
        <v>15</v>
      </c>
      <c r="B80" s="6">
        <v>4282.42</v>
      </c>
      <c r="C80" s="6">
        <v>4232.24</v>
      </c>
      <c r="D80" s="6">
        <v>4262.6</v>
      </c>
      <c r="E80" s="6">
        <v>4280.54</v>
      </c>
      <c r="F80" s="6">
        <v>4264.67</v>
      </c>
      <c r="G80" s="6">
        <v>4291.85</v>
      </c>
      <c r="H80" s="6">
        <v>4258.92</v>
      </c>
      <c r="I80" s="6">
        <v>4271.11</v>
      </c>
      <c r="J80" s="6">
        <v>4261.61</v>
      </c>
      <c r="K80" s="6">
        <v>4288.15</v>
      </c>
      <c r="L80" s="6">
        <v>4284.86</v>
      </c>
      <c r="N80" s="7">
        <f t="shared" si="7"/>
        <v>4270.815455</v>
      </c>
      <c r="O80" s="7">
        <f t="shared" si="8"/>
        <v>17.28894176</v>
      </c>
      <c r="P80" s="3">
        <f t="shared" si="9"/>
        <v>0.4048159408</v>
      </c>
    </row>
    <row r="81" ht="15.75" customHeight="1">
      <c r="A81" s="5" t="s">
        <v>16</v>
      </c>
      <c r="B81" s="6">
        <v>8783.1</v>
      </c>
      <c r="C81" s="6">
        <v>8961.59</v>
      </c>
      <c r="D81" s="6">
        <v>8683.58</v>
      </c>
      <c r="E81" s="6">
        <v>8777.77</v>
      </c>
      <c r="F81" s="6">
        <v>8792.09</v>
      </c>
      <c r="G81" s="6">
        <v>8751.98</v>
      </c>
      <c r="H81" s="6">
        <v>8626.29</v>
      </c>
      <c r="I81" s="6">
        <v>8781.96</v>
      </c>
      <c r="J81" s="6">
        <v>8710.19</v>
      </c>
      <c r="K81" s="6">
        <v>8861.97</v>
      </c>
      <c r="L81" s="6">
        <v>8813.72</v>
      </c>
      <c r="N81" s="7">
        <f t="shared" si="7"/>
        <v>8776.749091</v>
      </c>
      <c r="O81" s="7">
        <f t="shared" si="8"/>
        <v>89.1411939</v>
      </c>
      <c r="P81" s="3">
        <f t="shared" si="9"/>
        <v>1.015651615</v>
      </c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8" t="s">
        <v>19</v>
      </c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5.24</v>
      </c>
      <c r="C89" s="6">
        <v>5.32</v>
      </c>
      <c r="D89" s="6">
        <v>5.12</v>
      </c>
      <c r="E89" s="6">
        <v>5.25</v>
      </c>
      <c r="F89" s="6">
        <v>5.14</v>
      </c>
      <c r="G89" s="6">
        <v>5.17</v>
      </c>
      <c r="H89" s="6">
        <v>4.96</v>
      </c>
      <c r="I89" s="6">
        <v>5.18</v>
      </c>
      <c r="J89" s="6">
        <v>5.18</v>
      </c>
      <c r="K89" s="6">
        <v>5.13</v>
      </c>
      <c r="L89" s="6">
        <v>5.24</v>
      </c>
      <c r="N89" s="7">
        <f t="shared" ref="N89:N109" si="10">AVERAGE(B89:L89)</f>
        <v>5.175454545</v>
      </c>
      <c r="O89" s="7">
        <f t="shared" ref="O89:O109" si="11">STDEV(B89:L89)</f>
        <v>0.09363371576</v>
      </c>
      <c r="P89" s="3">
        <f t="shared" ref="P89:P109" si="12">O89/N89*100</f>
        <v>1.809188255</v>
      </c>
    </row>
    <row r="90" ht="15.75" customHeight="1">
      <c r="A90" s="5">
        <v>2.0</v>
      </c>
      <c r="B90" s="6">
        <v>4.77</v>
      </c>
      <c r="C90" s="6">
        <v>4.59</v>
      </c>
      <c r="D90" s="6">
        <v>4.61</v>
      </c>
      <c r="E90" s="6">
        <v>4.6</v>
      </c>
      <c r="F90" s="6">
        <v>4.77</v>
      </c>
      <c r="G90" s="6">
        <v>4.6</v>
      </c>
      <c r="H90" s="6">
        <v>4.58</v>
      </c>
      <c r="I90" s="6">
        <v>4.71</v>
      </c>
      <c r="J90" s="6">
        <v>4.68</v>
      </c>
      <c r="K90" s="6">
        <v>4.7</v>
      </c>
      <c r="L90" s="6">
        <v>4.58</v>
      </c>
      <c r="N90" s="7">
        <f t="shared" si="10"/>
        <v>4.653636364</v>
      </c>
      <c r="O90" s="7">
        <f t="shared" si="11"/>
        <v>0.07460197414</v>
      </c>
      <c r="P90" s="3">
        <f t="shared" si="12"/>
        <v>1.603089892</v>
      </c>
    </row>
    <row r="91" ht="15.75" customHeight="1">
      <c r="A91" s="5">
        <v>4.0</v>
      </c>
      <c r="B91" s="6">
        <v>4.83</v>
      </c>
      <c r="C91" s="6">
        <v>4.78</v>
      </c>
      <c r="D91" s="6">
        <v>4.8</v>
      </c>
      <c r="E91" s="6">
        <v>4.79</v>
      </c>
      <c r="F91" s="6">
        <v>4.9</v>
      </c>
      <c r="G91" s="6">
        <v>4.91</v>
      </c>
      <c r="H91" s="6">
        <v>4.78</v>
      </c>
      <c r="I91" s="6">
        <v>4.91</v>
      </c>
      <c r="J91" s="6">
        <v>4.86</v>
      </c>
      <c r="K91" s="6">
        <v>4.87</v>
      </c>
      <c r="L91" s="6">
        <v>4.76</v>
      </c>
      <c r="N91" s="7">
        <f t="shared" si="10"/>
        <v>4.835454545</v>
      </c>
      <c r="O91" s="7">
        <f t="shared" si="11"/>
        <v>0.05680909018</v>
      </c>
      <c r="P91" s="3">
        <f t="shared" si="12"/>
        <v>1.174844881</v>
      </c>
    </row>
    <row r="92" ht="15.75" customHeight="1">
      <c r="A92" s="5">
        <v>8.0</v>
      </c>
      <c r="B92" s="6">
        <v>5.1</v>
      </c>
      <c r="C92" s="6">
        <v>5.06</v>
      </c>
      <c r="D92" s="6">
        <v>5.06</v>
      </c>
      <c r="E92" s="6">
        <v>5.05</v>
      </c>
      <c r="F92" s="6">
        <v>5.2</v>
      </c>
      <c r="G92" s="6">
        <v>5.04</v>
      </c>
      <c r="H92" s="6">
        <v>5.04</v>
      </c>
      <c r="I92" s="6">
        <v>5.18</v>
      </c>
      <c r="J92" s="6">
        <v>5.16</v>
      </c>
      <c r="K92" s="6">
        <v>5.19</v>
      </c>
      <c r="L92" s="6">
        <v>5.04</v>
      </c>
      <c r="N92" s="7">
        <f t="shared" si="10"/>
        <v>5.101818182</v>
      </c>
      <c r="O92" s="7">
        <f t="shared" si="11"/>
        <v>0.06675600075</v>
      </c>
      <c r="P92" s="3">
        <f t="shared" si="12"/>
        <v>1.308474712</v>
      </c>
    </row>
    <row r="93" ht="15.75" customHeight="1">
      <c r="A93" s="5">
        <v>16.0</v>
      </c>
      <c r="B93" s="6">
        <v>5.13</v>
      </c>
      <c r="C93" s="6">
        <v>5.13</v>
      </c>
      <c r="D93" s="6">
        <v>5.1</v>
      </c>
      <c r="E93" s="6">
        <v>5.12</v>
      </c>
      <c r="F93" s="6">
        <v>5.23</v>
      </c>
      <c r="G93" s="6">
        <v>5.11</v>
      </c>
      <c r="H93" s="6">
        <v>5.09</v>
      </c>
      <c r="I93" s="6">
        <v>5.16</v>
      </c>
      <c r="J93" s="6">
        <v>5.21</v>
      </c>
      <c r="K93" s="6">
        <v>5.19</v>
      </c>
      <c r="L93" s="6">
        <v>5.14</v>
      </c>
      <c r="N93" s="7">
        <f t="shared" si="10"/>
        <v>5.146363636</v>
      </c>
      <c r="O93" s="7">
        <f t="shared" si="11"/>
        <v>0.04588523232</v>
      </c>
      <c r="P93" s="3">
        <f t="shared" si="12"/>
        <v>0.8916049383</v>
      </c>
    </row>
    <row r="94" ht="15.75" customHeight="1">
      <c r="A94" s="5">
        <v>32.0</v>
      </c>
      <c r="B94" s="6">
        <v>5.37</v>
      </c>
      <c r="C94" s="6">
        <v>5.4</v>
      </c>
      <c r="D94" s="6">
        <v>5.4</v>
      </c>
      <c r="E94" s="6">
        <v>5.4</v>
      </c>
      <c r="F94" s="6">
        <v>5.54</v>
      </c>
      <c r="G94" s="6">
        <v>5.38</v>
      </c>
      <c r="H94" s="6">
        <v>5.37</v>
      </c>
      <c r="I94" s="6">
        <v>5.42</v>
      </c>
      <c r="J94" s="6">
        <v>5.46</v>
      </c>
      <c r="K94" s="6">
        <v>5.45</v>
      </c>
      <c r="L94" s="6">
        <v>5.41</v>
      </c>
      <c r="N94" s="7">
        <f t="shared" si="10"/>
        <v>5.418181818</v>
      </c>
      <c r="O94" s="7">
        <f t="shared" si="11"/>
        <v>0.04976307503</v>
      </c>
      <c r="P94" s="3">
        <f t="shared" si="12"/>
        <v>0.9184460156</v>
      </c>
    </row>
    <row r="95" ht="15.75" customHeight="1">
      <c r="A95" s="5">
        <v>64.0</v>
      </c>
      <c r="B95" s="6">
        <v>5.9</v>
      </c>
      <c r="C95" s="6">
        <v>5.87</v>
      </c>
      <c r="D95" s="6">
        <v>5.9</v>
      </c>
      <c r="E95" s="6">
        <v>5.92</v>
      </c>
      <c r="F95" s="6">
        <v>6.0</v>
      </c>
      <c r="G95" s="6">
        <v>5.89</v>
      </c>
      <c r="H95" s="6">
        <v>5.89</v>
      </c>
      <c r="I95" s="6">
        <v>5.95</v>
      </c>
      <c r="J95" s="6">
        <v>5.98</v>
      </c>
      <c r="K95" s="6">
        <v>5.96</v>
      </c>
      <c r="L95" s="6">
        <v>5.91</v>
      </c>
      <c r="N95" s="7">
        <f t="shared" si="10"/>
        <v>5.924545455</v>
      </c>
      <c r="O95" s="7">
        <f t="shared" si="11"/>
        <v>0.04180039147</v>
      </c>
      <c r="P95" s="3">
        <f t="shared" si="12"/>
        <v>0.7055459662</v>
      </c>
    </row>
    <row r="96" ht="15.75" customHeight="1">
      <c r="A96" s="5">
        <v>128.0</v>
      </c>
      <c r="B96" s="6">
        <v>7.0</v>
      </c>
      <c r="C96" s="6">
        <v>6.97</v>
      </c>
      <c r="D96" s="6">
        <v>6.94</v>
      </c>
      <c r="E96" s="6">
        <v>6.99</v>
      </c>
      <c r="F96" s="6">
        <v>7.05</v>
      </c>
      <c r="G96" s="6">
        <v>6.94</v>
      </c>
      <c r="H96" s="6">
        <v>6.94</v>
      </c>
      <c r="I96" s="6">
        <v>6.99</v>
      </c>
      <c r="J96" s="6">
        <v>6.99</v>
      </c>
      <c r="K96" s="6">
        <v>6.95</v>
      </c>
      <c r="L96" s="6">
        <v>6.95</v>
      </c>
      <c r="N96" s="7">
        <f t="shared" si="10"/>
        <v>6.973636364</v>
      </c>
      <c r="O96" s="7">
        <f t="shared" si="11"/>
        <v>0.03443043052</v>
      </c>
      <c r="P96" s="3">
        <f t="shared" si="12"/>
        <v>0.4937227684</v>
      </c>
    </row>
    <row r="97" ht="15.75" customHeight="1">
      <c r="A97" s="5">
        <v>256.0</v>
      </c>
      <c r="B97" s="6">
        <v>10.93</v>
      </c>
      <c r="C97" s="6">
        <v>10.85</v>
      </c>
      <c r="D97" s="6">
        <v>10.84</v>
      </c>
      <c r="E97" s="6">
        <v>10.88</v>
      </c>
      <c r="F97" s="6">
        <v>10.93</v>
      </c>
      <c r="G97" s="6">
        <v>10.84</v>
      </c>
      <c r="H97" s="6">
        <v>10.81</v>
      </c>
      <c r="I97" s="6">
        <v>10.91</v>
      </c>
      <c r="J97" s="6">
        <v>10.88</v>
      </c>
      <c r="K97" s="6">
        <v>10.84</v>
      </c>
      <c r="L97" s="6">
        <v>10.92</v>
      </c>
      <c r="N97" s="7">
        <f t="shared" si="10"/>
        <v>10.87545455</v>
      </c>
      <c r="O97" s="7">
        <f t="shared" si="11"/>
        <v>0.04227614844</v>
      </c>
      <c r="P97" s="3">
        <f t="shared" si="12"/>
        <v>0.3887299447</v>
      </c>
    </row>
    <row r="98" ht="15.75" customHeight="1">
      <c r="A98" s="5">
        <v>512.0</v>
      </c>
      <c r="B98" s="6">
        <v>10.93</v>
      </c>
      <c r="C98" s="6">
        <v>10.93</v>
      </c>
      <c r="D98" s="6">
        <v>10.94</v>
      </c>
      <c r="E98" s="6">
        <v>11.08</v>
      </c>
      <c r="F98" s="6">
        <v>11.09</v>
      </c>
      <c r="G98" s="6">
        <v>10.89</v>
      </c>
      <c r="H98" s="6">
        <v>10.89</v>
      </c>
      <c r="I98" s="6">
        <v>11.14</v>
      </c>
      <c r="J98" s="6">
        <v>11.02</v>
      </c>
      <c r="K98" s="6">
        <v>10.95</v>
      </c>
      <c r="L98" s="6">
        <v>10.92</v>
      </c>
      <c r="N98" s="7">
        <f t="shared" si="10"/>
        <v>10.98</v>
      </c>
      <c r="O98" s="7">
        <f t="shared" si="11"/>
        <v>0.08752142595</v>
      </c>
      <c r="P98" s="3">
        <f t="shared" si="12"/>
        <v>0.797098597</v>
      </c>
    </row>
    <row r="99" ht="15.75" customHeight="1">
      <c r="A99" s="5" t="s">
        <v>6</v>
      </c>
      <c r="B99" s="6">
        <v>14.99</v>
      </c>
      <c r="C99" s="6">
        <v>15.04</v>
      </c>
      <c r="D99" s="6">
        <v>14.97</v>
      </c>
      <c r="E99" s="6">
        <v>15.1</v>
      </c>
      <c r="F99" s="6">
        <v>15.21</v>
      </c>
      <c r="G99" s="6">
        <v>14.9</v>
      </c>
      <c r="H99" s="6">
        <v>15.03</v>
      </c>
      <c r="I99" s="6">
        <v>15.11</v>
      </c>
      <c r="J99" s="6">
        <v>15.08</v>
      </c>
      <c r="K99" s="6">
        <v>14.93</v>
      </c>
      <c r="L99" s="6">
        <v>14.96</v>
      </c>
      <c r="N99" s="7">
        <f t="shared" si="10"/>
        <v>15.02909091</v>
      </c>
      <c r="O99" s="7">
        <f t="shared" si="11"/>
        <v>0.09126385324</v>
      </c>
      <c r="P99" s="3">
        <f t="shared" si="12"/>
        <v>0.6072479952</v>
      </c>
    </row>
    <row r="100" ht="15.75" customHeight="1">
      <c r="A100" s="5" t="s">
        <v>7</v>
      </c>
      <c r="B100" s="6">
        <v>22.92</v>
      </c>
      <c r="C100" s="6">
        <v>22.96</v>
      </c>
      <c r="D100" s="6">
        <v>22.95</v>
      </c>
      <c r="E100" s="6">
        <v>23.01</v>
      </c>
      <c r="F100" s="6">
        <v>23.37</v>
      </c>
      <c r="G100" s="6">
        <v>22.93</v>
      </c>
      <c r="H100" s="6">
        <v>22.92</v>
      </c>
      <c r="I100" s="6">
        <v>23.19</v>
      </c>
      <c r="J100" s="6">
        <v>23.16</v>
      </c>
      <c r="K100" s="6">
        <v>22.94</v>
      </c>
      <c r="L100" s="6">
        <v>22.94</v>
      </c>
      <c r="N100" s="7">
        <f t="shared" si="10"/>
        <v>23.02636364</v>
      </c>
      <c r="O100" s="7">
        <f t="shared" si="11"/>
        <v>0.1483423559</v>
      </c>
      <c r="P100" s="3">
        <f t="shared" si="12"/>
        <v>0.6442283211</v>
      </c>
    </row>
    <row r="101" ht="15.75" customHeight="1">
      <c r="A101" s="5" t="s">
        <v>8</v>
      </c>
      <c r="B101" s="6">
        <v>49.19</v>
      </c>
      <c r="C101" s="6">
        <v>49.04</v>
      </c>
      <c r="D101" s="6">
        <v>48.91</v>
      </c>
      <c r="E101" s="6">
        <v>49.46</v>
      </c>
      <c r="F101" s="6">
        <v>50.22</v>
      </c>
      <c r="G101" s="6">
        <v>48.84</v>
      </c>
      <c r="H101" s="6">
        <v>48.92</v>
      </c>
      <c r="I101" s="6">
        <v>49.49</v>
      </c>
      <c r="J101" s="6">
        <v>49.57</v>
      </c>
      <c r="K101" s="6">
        <v>48.98</v>
      </c>
      <c r="L101" s="6">
        <v>49.26</v>
      </c>
      <c r="N101" s="7">
        <f t="shared" si="10"/>
        <v>49.26181818</v>
      </c>
      <c r="O101" s="7">
        <f t="shared" si="11"/>
        <v>0.4070336149</v>
      </c>
      <c r="P101" s="3">
        <f t="shared" si="12"/>
        <v>0.8262659193</v>
      </c>
    </row>
    <row r="102" ht="15.75" customHeight="1">
      <c r="A102" s="5" t="s">
        <v>9</v>
      </c>
      <c r="B102" s="6">
        <v>77.0</v>
      </c>
      <c r="C102" s="6">
        <v>77.16</v>
      </c>
      <c r="D102" s="6">
        <v>77.28</v>
      </c>
      <c r="E102" s="6">
        <v>78.18</v>
      </c>
      <c r="F102" s="6">
        <v>78.44</v>
      </c>
      <c r="G102" s="6">
        <v>76.92</v>
      </c>
      <c r="H102" s="6">
        <v>77.17</v>
      </c>
      <c r="I102" s="6">
        <v>78.51</v>
      </c>
      <c r="J102" s="6">
        <v>78.7</v>
      </c>
      <c r="K102" s="6">
        <v>77.25</v>
      </c>
      <c r="L102" s="6">
        <v>77.19</v>
      </c>
      <c r="N102" s="7">
        <f t="shared" si="10"/>
        <v>77.61818182</v>
      </c>
      <c r="O102" s="7">
        <f t="shared" si="11"/>
        <v>0.683400588</v>
      </c>
      <c r="P102" s="3">
        <f t="shared" si="12"/>
        <v>0.8804645664</v>
      </c>
    </row>
    <row r="103" ht="15.75" customHeight="1">
      <c r="A103" s="5" t="s">
        <v>10</v>
      </c>
      <c r="B103" s="6">
        <v>297.81</v>
      </c>
      <c r="C103" s="6">
        <v>297.99</v>
      </c>
      <c r="D103" s="6">
        <v>296.46</v>
      </c>
      <c r="E103" s="6">
        <v>299.78</v>
      </c>
      <c r="F103" s="6">
        <v>299.34</v>
      </c>
      <c r="G103" s="6">
        <v>299.35</v>
      </c>
      <c r="H103" s="6">
        <v>297.78</v>
      </c>
      <c r="I103" s="6">
        <v>299.28</v>
      </c>
      <c r="J103" s="6">
        <v>299.8</v>
      </c>
      <c r="K103" s="6">
        <v>296.8</v>
      </c>
      <c r="L103" s="6">
        <v>298.02</v>
      </c>
      <c r="N103" s="7">
        <f t="shared" si="10"/>
        <v>298.4009091</v>
      </c>
      <c r="O103" s="7">
        <f t="shared" si="11"/>
        <v>1.174456934</v>
      </c>
      <c r="P103" s="3">
        <f t="shared" si="12"/>
        <v>0.3935835645</v>
      </c>
    </row>
    <row r="104" ht="15.75" customHeight="1">
      <c r="A104" s="5" t="s">
        <v>11</v>
      </c>
      <c r="B104" s="6">
        <v>411.23</v>
      </c>
      <c r="C104" s="6">
        <v>411.52</v>
      </c>
      <c r="D104" s="6">
        <v>413.78</v>
      </c>
      <c r="E104" s="6">
        <v>412.48</v>
      </c>
      <c r="F104" s="6">
        <v>414.41</v>
      </c>
      <c r="G104" s="6">
        <v>411.51</v>
      </c>
      <c r="H104" s="6">
        <v>413.9</v>
      </c>
      <c r="I104" s="6">
        <v>413.32</v>
      </c>
      <c r="J104" s="6">
        <v>416.79</v>
      </c>
      <c r="K104" s="6">
        <v>413.47</v>
      </c>
      <c r="L104" s="6">
        <v>412.55</v>
      </c>
      <c r="N104" s="7">
        <f t="shared" si="10"/>
        <v>413.1781818</v>
      </c>
      <c r="O104" s="7">
        <f t="shared" si="11"/>
        <v>1.605022232</v>
      </c>
      <c r="P104" s="3">
        <f t="shared" si="12"/>
        <v>0.3884576442</v>
      </c>
    </row>
    <row r="105" ht="15.75" customHeight="1">
      <c r="A105" s="5" t="s">
        <v>12</v>
      </c>
      <c r="B105" s="6">
        <v>709.41</v>
      </c>
      <c r="C105" s="6">
        <v>718.45</v>
      </c>
      <c r="D105" s="6">
        <v>709.26</v>
      </c>
      <c r="E105" s="6">
        <v>716.52</v>
      </c>
      <c r="F105" s="6">
        <v>710.22</v>
      </c>
      <c r="G105" s="6">
        <v>711.24</v>
      </c>
      <c r="H105" s="6">
        <v>709.48</v>
      </c>
      <c r="I105" s="6">
        <v>711.56</v>
      </c>
      <c r="J105" s="6">
        <v>714.67</v>
      </c>
      <c r="K105" s="6">
        <v>711.72</v>
      </c>
      <c r="L105" s="6">
        <v>709.68</v>
      </c>
      <c r="N105" s="7">
        <f t="shared" si="10"/>
        <v>712.0190909</v>
      </c>
      <c r="O105" s="7">
        <f t="shared" si="11"/>
        <v>3.148401037</v>
      </c>
      <c r="P105" s="3">
        <f t="shared" si="12"/>
        <v>0.4421793007</v>
      </c>
    </row>
    <row r="106" ht="15.75" customHeight="1">
      <c r="A106" s="5" t="s">
        <v>13</v>
      </c>
      <c r="B106" s="6">
        <v>1627.27</v>
      </c>
      <c r="C106" s="6">
        <v>1609.14</v>
      </c>
      <c r="D106" s="6">
        <v>1624.4</v>
      </c>
      <c r="E106" s="6">
        <v>1631.81</v>
      </c>
      <c r="F106" s="6">
        <v>1647.98</v>
      </c>
      <c r="G106" s="6">
        <v>1636.28</v>
      </c>
      <c r="H106" s="6">
        <v>1629.55</v>
      </c>
      <c r="I106" s="6">
        <v>1626.49</v>
      </c>
      <c r="J106" s="6">
        <v>1642.11</v>
      </c>
      <c r="K106" s="6">
        <v>1622.48</v>
      </c>
      <c r="L106" s="6">
        <v>1633.98</v>
      </c>
      <c r="N106" s="7">
        <f t="shared" si="10"/>
        <v>1630.135455</v>
      </c>
      <c r="O106" s="7">
        <f t="shared" si="11"/>
        <v>10.3504158</v>
      </c>
      <c r="P106" s="3">
        <f t="shared" si="12"/>
        <v>0.6349420702</v>
      </c>
    </row>
    <row r="107" ht="15.75" customHeight="1">
      <c r="A107" s="5" t="s">
        <v>14</v>
      </c>
      <c r="B107" s="6">
        <v>3595.76</v>
      </c>
      <c r="C107" s="6">
        <v>3651.18</v>
      </c>
      <c r="D107" s="6">
        <v>3668.51</v>
      </c>
      <c r="E107" s="6">
        <v>3656.22</v>
      </c>
      <c r="F107" s="6">
        <v>3725.32</v>
      </c>
      <c r="G107" s="6">
        <v>3655.45</v>
      </c>
      <c r="H107" s="6">
        <v>3635.33</v>
      </c>
      <c r="I107" s="6">
        <v>3671.71</v>
      </c>
      <c r="J107" s="6">
        <v>3597.93</v>
      </c>
      <c r="K107" s="6">
        <v>3686.39</v>
      </c>
      <c r="L107" s="6">
        <v>3620.97</v>
      </c>
      <c r="N107" s="7">
        <f t="shared" si="10"/>
        <v>3651.342727</v>
      </c>
      <c r="O107" s="7">
        <f t="shared" si="11"/>
        <v>38.17386831</v>
      </c>
      <c r="P107" s="3">
        <f t="shared" si="12"/>
        <v>1.045474806</v>
      </c>
    </row>
    <row r="108" ht="15.75" customHeight="1">
      <c r="A108" s="5" t="s">
        <v>15</v>
      </c>
      <c r="B108" s="6">
        <v>7326.2</v>
      </c>
      <c r="C108" s="6">
        <v>7290.41</v>
      </c>
      <c r="D108" s="6">
        <v>7254.91</v>
      </c>
      <c r="E108" s="6">
        <v>7314.42</v>
      </c>
      <c r="F108" s="6">
        <v>7282.88</v>
      </c>
      <c r="G108" s="6">
        <v>7348.09</v>
      </c>
      <c r="H108" s="6">
        <v>7334.56</v>
      </c>
      <c r="I108" s="6">
        <v>7435.13</v>
      </c>
      <c r="J108" s="6">
        <v>7350.58</v>
      </c>
      <c r="K108" s="6">
        <v>7283.04</v>
      </c>
      <c r="L108" s="6">
        <v>7287.16</v>
      </c>
      <c r="N108" s="7">
        <f t="shared" si="10"/>
        <v>7318.852727</v>
      </c>
      <c r="O108" s="7">
        <f t="shared" si="11"/>
        <v>49.17404866</v>
      </c>
      <c r="P108" s="3">
        <f t="shared" si="12"/>
        <v>0.671881926</v>
      </c>
    </row>
    <row r="109" ht="15.75" customHeight="1">
      <c r="A109" s="5" t="s">
        <v>16</v>
      </c>
      <c r="B109" s="6">
        <v>14883.15</v>
      </c>
      <c r="C109" s="6">
        <v>15037.52</v>
      </c>
      <c r="D109" s="6">
        <v>14839.45</v>
      </c>
      <c r="E109" s="6">
        <v>14872.57</v>
      </c>
      <c r="F109" s="6">
        <v>14998.14</v>
      </c>
      <c r="G109" s="6">
        <v>14939.12</v>
      </c>
      <c r="H109" s="6">
        <v>14846.54</v>
      </c>
      <c r="I109" s="6">
        <v>14862.64</v>
      </c>
      <c r="J109" s="6">
        <v>14949.47</v>
      </c>
      <c r="K109" s="6">
        <v>15076.68</v>
      </c>
      <c r="L109" s="6">
        <v>14712.37</v>
      </c>
      <c r="N109" s="7">
        <f t="shared" si="10"/>
        <v>14910.69545</v>
      </c>
      <c r="O109" s="7">
        <f t="shared" si="11"/>
        <v>103.2665268</v>
      </c>
      <c r="P109" s="3">
        <f t="shared" si="12"/>
        <v>0.6925668026</v>
      </c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8" t="s">
        <v>20</v>
      </c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8" t="s">
        <v>21</v>
      </c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7.33</v>
      </c>
      <c r="C145" s="6">
        <v>7.24</v>
      </c>
      <c r="D145" s="6">
        <v>6.94</v>
      </c>
      <c r="E145" s="6">
        <v>7.27</v>
      </c>
      <c r="F145" s="6">
        <v>7.19</v>
      </c>
      <c r="G145" s="6">
        <v>7.3</v>
      </c>
      <c r="H145" s="6">
        <v>7.08</v>
      </c>
      <c r="I145" s="6">
        <v>7.22</v>
      </c>
      <c r="J145" s="6">
        <v>7.34</v>
      </c>
      <c r="K145" s="6">
        <v>7.31</v>
      </c>
      <c r="L145" s="6">
        <v>7.32</v>
      </c>
      <c r="N145" s="7">
        <f t="shared" ref="N145:N165" si="16">AVERAGE(B145:L145)</f>
        <v>7.230909091</v>
      </c>
      <c r="O145" s="7">
        <f t="shared" ref="O145:O165" si="17">STDEV(B145:L145)</f>
        <v>0.1230816433</v>
      </c>
      <c r="P145" s="3">
        <f t="shared" ref="P145:P165" si="18">O145/N145*100</f>
        <v>1.702160015</v>
      </c>
    </row>
    <row r="146" ht="15.75" customHeight="1">
      <c r="A146" s="5">
        <v>2.0</v>
      </c>
      <c r="B146" s="6">
        <v>6.02</v>
      </c>
      <c r="C146" s="6">
        <v>6.03</v>
      </c>
      <c r="D146" s="6">
        <v>6.03</v>
      </c>
      <c r="E146" s="6">
        <v>6.01</v>
      </c>
      <c r="F146" s="6">
        <v>6.06</v>
      </c>
      <c r="G146" s="6">
        <v>6.03</v>
      </c>
      <c r="H146" s="6">
        <v>6.03</v>
      </c>
      <c r="I146" s="6">
        <v>6.03</v>
      </c>
      <c r="J146" s="6">
        <v>6.05</v>
      </c>
      <c r="K146" s="6">
        <v>6.05</v>
      </c>
      <c r="L146" s="6">
        <v>6.05</v>
      </c>
      <c r="N146" s="7">
        <f t="shared" si="16"/>
        <v>6.035454545</v>
      </c>
      <c r="O146" s="7">
        <f t="shared" si="17"/>
        <v>0.01507556723</v>
      </c>
      <c r="P146" s="3">
        <f t="shared" si="18"/>
        <v>0.2497834606</v>
      </c>
    </row>
    <row r="147" ht="15.75" customHeight="1">
      <c r="A147" s="5">
        <v>4.0</v>
      </c>
      <c r="B147" s="6">
        <v>6.35</v>
      </c>
      <c r="C147" s="6">
        <v>6.31</v>
      </c>
      <c r="D147" s="6">
        <v>6.34</v>
      </c>
      <c r="E147" s="6">
        <v>6.33</v>
      </c>
      <c r="F147" s="6">
        <v>6.38</v>
      </c>
      <c r="G147" s="6">
        <v>6.33</v>
      </c>
      <c r="H147" s="6">
        <v>6.34</v>
      </c>
      <c r="I147" s="6">
        <v>6.32</v>
      </c>
      <c r="J147" s="6">
        <v>6.34</v>
      </c>
      <c r="K147" s="6">
        <v>6.34</v>
      </c>
      <c r="L147" s="6">
        <v>6.33</v>
      </c>
      <c r="N147" s="7">
        <f t="shared" si="16"/>
        <v>6.337272727</v>
      </c>
      <c r="O147" s="7">
        <f t="shared" si="17"/>
        <v>0.01793929156</v>
      </c>
      <c r="P147" s="3">
        <f t="shared" si="18"/>
        <v>0.2830758961</v>
      </c>
    </row>
    <row r="148" ht="15.75" customHeight="1">
      <c r="A148" s="5">
        <v>8.0</v>
      </c>
      <c r="B148" s="6">
        <v>7.26</v>
      </c>
      <c r="C148" s="6">
        <v>7.28</v>
      </c>
      <c r="D148" s="6">
        <v>7.26</v>
      </c>
      <c r="E148" s="6">
        <v>7.26</v>
      </c>
      <c r="F148" s="6">
        <v>7.27</v>
      </c>
      <c r="G148" s="6">
        <v>7.27</v>
      </c>
      <c r="H148" s="6">
        <v>7.24</v>
      </c>
      <c r="I148" s="6">
        <v>7.26</v>
      </c>
      <c r="J148" s="6">
        <v>7.28</v>
      </c>
      <c r="K148" s="6">
        <v>7.24</v>
      </c>
      <c r="L148" s="6">
        <v>7.26</v>
      </c>
      <c r="N148" s="7">
        <f t="shared" si="16"/>
        <v>7.261818182</v>
      </c>
      <c r="O148" s="7">
        <f t="shared" si="17"/>
        <v>0.01328019715</v>
      </c>
      <c r="P148" s="3">
        <f t="shared" si="18"/>
        <v>0.1828770264</v>
      </c>
    </row>
    <row r="149" ht="15.75" customHeight="1">
      <c r="A149" s="5">
        <v>16.0</v>
      </c>
      <c r="B149" s="6">
        <v>6.82</v>
      </c>
      <c r="C149" s="6">
        <v>6.8</v>
      </c>
      <c r="D149" s="6">
        <v>6.67</v>
      </c>
      <c r="E149" s="6">
        <v>6.79</v>
      </c>
      <c r="F149" s="6">
        <v>6.91</v>
      </c>
      <c r="G149" s="6">
        <v>7.02</v>
      </c>
      <c r="H149" s="6">
        <v>6.67</v>
      </c>
      <c r="I149" s="6">
        <v>6.82</v>
      </c>
      <c r="J149" s="6">
        <v>6.81</v>
      </c>
      <c r="K149" s="6">
        <v>6.81</v>
      </c>
      <c r="L149" s="6">
        <v>6.81</v>
      </c>
      <c r="N149" s="7">
        <f t="shared" si="16"/>
        <v>6.811818182</v>
      </c>
      <c r="O149" s="7">
        <f t="shared" si="17"/>
        <v>0.09693484222</v>
      </c>
      <c r="P149" s="3">
        <f t="shared" si="18"/>
        <v>1.423039189</v>
      </c>
    </row>
    <row r="150" ht="15.75" customHeight="1">
      <c r="A150" s="5">
        <v>32.0</v>
      </c>
      <c r="B150" s="6">
        <v>7.28</v>
      </c>
      <c r="C150" s="6">
        <v>7.24</v>
      </c>
      <c r="D150" s="6">
        <v>7.09</v>
      </c>
      <c r="E150" s="6">
        <v>7.26</v>
      </c>
      <c r="F150" s="6">
        <v>7.41</v>
      </c>
      <c r="G150" s="6">
        <v>7.25</v>
      </c>
      <c r="H150" s="6">
        <v>7.08</v>
      </c>
      <c r="I150" s="6">
        <v>7.21</v>
      </c>
      <c r="J150" s="6">
        <v>7.25</v>
      </c>
      <c r="K150" s="6">
        <v>7.25</v>
      </c>
      <c r="L150" s="6">
        <v>7.23</v>
      </c>
      <c r="N150" s="7">
        <f t="shared" si="16"/>
        <v>7.231818182</v>
      </c>
      <c r="O150" s="7">
        <f t="shared" si="17"/>
        <v>0.08919845086</v>
      </c>
      <c r="P150" s="3">
        <f t="shared" si="18"/>
        <v>1.233416668</v>
      </c>
    </row>
    <row r="151" ht="15.75" customHeight="1">
      <c r="A151" s="5">
        <v>64.0</v>
      </c>
      <c r="B151" s="6">
        <v>8.11</v>
      </c>
      <c r="C151" s="6">
        <v>8.01</v>
      </c>
      <c r="D151" s="6">
        <v>7.87</v>
      </c>
      <c r="E151" s="6">
        <v>8.08</v>
      </c>
      <c r="F151" s="6">
        <v>8.13</v>
      </c>
      <c r="G151" s="6">
        <v>8.03</v>
      </c>
      <c r="H151" s="6">
        <v>7.86</v>
      </c>
      <c r="I151" s="6">
        <v>8.07</v>
      </c>
      <c r="J151" s="6">
        <v>7.96</v>
      </c>
      <c r="K151" s="6">
        <v>8.03</v>
      </c>
      <c r="L151" s="6">
        <v>8.08</v>
      </c>
      <c r="N151" s="7">
        <f t="shared" si="16"/>
        <v>8.020909091</v>
      </c>
      <c r="O151" s="7">
        <f t="shared" si="17"/>
        <v>0.09049359596</v>
      </c>
      <c r="P151" s="3">
        <f t="shared" si="18"/>
        <v>1.12822119</v>
      </c>
    </row>
    <row r="152" ht="15.75" customHeight="1">
      <c r="A152" s="5">
        <v>128.0</v>
      </c>
      <c r="B152" s="6">
        <v>14.12</v>
      </c>
      <c r="C152" s="6">
        <v>14.06</v>
      </c>
      <c r="D152" s="6">
        <v>14.09</v>
      </c>
      <c r="E152" s="6">
        <v>14.06</v>
      </c>
      <c r="F152" s="6">
        <v>14.03</v>
      </c>
      <c r="G152" s="6">
        <v>14.04</v>
      </c>
      <c r="H152" s="6">
        <v>14.12</v>
      </c>
      <c r="I152" s="6">
        <v>14.06</v>
      </c>
      <c r="J152" s="6">
        <v>14.04</v>
      </c>
      <c r="K152" s="6">
        <v>14.05</v>
      </c>
      <c r="L152" s="6">
        <v>14.06</v>
      </c>
      <c r="N152" s="7">
        <f t="shared" si="16"/>
        <v>14.06636364</v>
      </c>
      <c r="O152" s="7">
        <f t="shared" si="17"/>
        <v>0.03074824459</v>
      </c>
      <c r="P152" s="3">
        <f t="shared" si="18"/>
        <v>0.2185941256</v>
      </c>
    </row>
    <row r="153" ht="15.75" customHeight="1">
      <c r="A153" s="5">
        <v>256.0</v>
      </c>
      <c r="B153" s="6">
        <v>13.4</v>
      </c>
      <c r="C153" s="6">
        <v>13.37</v>
      </c>
      <c r="D153" s="6">
        <v>13.63</v>
      </c>
      <c r="E153" s="6">
        <v>13.37</v>
      </c>
      <c r="F153" s="6">
        <v>13.4</v>
      </c>
      <c r="G153" s="6">
        <v>13.4</v>
      </c>
      <c r="H153" s="6">
        <v>13.39</v>
      </c>
      <c r="I153" s="6">
        <v>13.39</v>
      </c>
      <c r="J153" s="6">
        <v>13.41</v>
      </c>
      <c r="K153" s="6">
        <v>13.38</v>
      </c>
      <c r="L153" s="6">
        <v>13.4</v>
      </c>
      <c r="N153" s="7">
        <f t="shared" si="16"/>
        <v>13.41272727</v>
      </c>
      <c r="O153" s="7">
        <f t="shared" si="17"/>
        <v>0.07322443705</v>
      </c>
      <c r="P153" s="3">
        <f t="shared" si="18"/>
        <v>0.545932498</v>
      </c>
    </row>
    <row r="154" ht="15.75" customHeight="1">
      <c r="A154" s="5">
        <v>512.0</v>
      </c>
      <c r="B154" s="6">
        <v>18.35</v>
      </c>
      <c r="C154" s="6">
        <v>18.46</v>
      </c>
      <c r="D154" s="6">
        <v>18.43</v>
      </c>
      <c r="E154" s="6">
        <v>18.38</v>
      </c>
      <c r="F154" s="6">
        <v>18.35</v>
      </c>
      <c r="G154" s="6">
        <v>18.37</v>
      </c>
      <c r="H154" s="6">
        <v>18.33</v>
      </c>
      <c r="I154" s="6">
        <v>18.46</v>
      </c>
      <c r="J154" s="6">
        <v>18.43</v>
      </c>
      <c r="K154" s="6">
        <v>18.35</v>
      </c>
      <c r="L154" s="6">
        <v>18.43</v>
      </c>
      <c r="N154" s="7">
        <f t="shared" si="16"/>
        <v>18.39454545</v>
      </c>
      <c r="O154" s="7">
        <f t="shared" si="17"/>
        <v>0.04824181513</v>
      </c>
      <c r="P154" s="3">
        <f t="shared" si="18"/>
        <v>0.2622615234</v>
      </c>
    </row>
    <row r="155" ht="15.75" customHeight="1">
      <c r="A155" s="5" t="s">
        <v>6</v>
      </c>
      <c r="B155" s="6">
        <v>27.61</v>
      </c>
      <c r="C155" s="6">
        <v>27.5</v>
      </c>
      <c r="D155" s="6">
        <v>27.57</v>
      </c>
      <c r="E155" s="6">
        <v>27.58</v>
      </c>
      <c r="F155" s="6">
        <v>27.78</v>
      </c>
      <c r="G155" s="6">
        <v>27.56</v>
      </c>
      <c r="H155" s="6">
        <v>27.61</v>
      </c>
      <c r="I155" s="6">
        <v>27.64</v>
      </c>
      <c r="J155" s="6">
        <v>27.61</v>
      </c>
      <c r="K155" s="6">
        <v>27.81</v>
      </c>
      <c r="L155" s="6">
        <v>27.6</v>
      </c>
      <c r="N155" s="7">
        <f t="shared" si="16"/>
        <v>27.62454545</v>
      </c>
      <c r="O155" s="7">
        <f t="shared" si="17"/>
        <v>0.09201778484</v>
      </c>
      <c r="P155" s="3">
        <f t="shared" si="18"/>
        <v>0.3331015346</v>
      </c>
    </row>
    <row r="156" ht="15.75" customHeight="1">
      <c r="A156" s="5" t="s">
        <v>7</v>
      </c>
      <c r="B156" s="6">
        <v>73.81</v>
      </c>
      <c r="C156" s="6">
        <v>73.54</v>
      </c>
      <c r="D156" s="6">
        <v>73.41</v>
      </c>
      <c r="E156" s="6">
        <v>73.36</v>
      </c>
      <c r="F156" s="6">
        <v>73.43</v>
      </c>
      <c r="G156" s="6">
        <v>73.36</v>
      </c>
      <c r="H156" s="6">
        <v>73.26</v>
      </c>
      <c r="I156" s="6">
        <v>73.41</v>
      </c>
      <c r="J156" s="6">
        <v>73.26</v>
      </c>
      <c r="K156" s="6">
        <v>73.55</v>
      </c>
      <c r="L156" s="6">
        <v>73.29</v>
      </c>
      <c r="N156" s="7">
        <f t="shared" si="16"/>
        <v>73.42545455</v>
      </c>
      <c r="O156" s="7">
        <f t="shared" si="17"/>
        <v>0.1608330586</v>
      </c>
      <c r="P156" s="3">
        <f t="shared" si="18"/>
        <v>0.2190426461</v>
      </c>
    </row>
    <row r="157" ht="15.75" customHeight="1">
      <c r="A157" s="5" t="s">
        <v>8</v>
      </c>
      <c r="B157" s="6">
        <v>108.97</v>
      </c>
      <c r="C157" s="6">
        <v>108.71</v>
      </c>
      <c r="D157" s="6">
        <v>108.56</v>
      </c>
      <c r="E157" s="6">
        <v>108.74</v>
      </c>
      <c r="F157" s="6">
        <v>109.63</v>
      </c>
      <c r="G157" s="6">
        <v>108.71</v>
      </c>
      <c r="H157" s="6">
        <v>108.59</v>
      </c>
      <c r="I157" s="6">
        <v>108.33</v>
      </c>
      <c r="J157" s="6">
        <v>108.4</v>
      </c>
      <c r="K157" s="6">
        <v>108.66</v>
      </c>
      <c r="L157" s="6">
        <v>108.46</v>
      </c>
      <c r="N157" s="7">
        <f t="shared" si="16"/>
        <v>108.7054545</v>
      </c>
      <c r="O157" s="7">
        <f t="shared" si="17"/>
        <v>0.3545522144</v>
      </c>
      <c r="P157" s="3">
        <f t="shared" si="18"/>
        <v>0.3261586237</v>
      </c>
    </row>
    <row r="158" ht="15.75" customHeight="1">
      <c r="A158" s="5" t="s">
        <v>9</v>
      </c>
      <c r="B158" s="6">
        <v>186.36</v>
      </c>
      <c r="C158" s="6">
        <v>185.37</v>
      </c>
      <c r="D158" s="6">
        <v>183.55</v>
      </c>
      <c r="E158" s="6">
        <v>184.44</v>
      </c>
      <c r="F158" s="6">
        <v>185.78</v>
      </c>
      <c r="G158" s="6">
        <v>184.87</v>
      </c>
      <c r="H158" s="6">
        <v>184.22</v>
      </c>
      <c r="I158" s="6">
        <v>184.19</v>
      </c>
      <c r="J158" s="6">
        <v>183.98</v>
      </c>
      <c r="K158" s="6">
        <v>184.43</v>
      </c>
      <c r="L158" s="6">
        <v>183.68</v>
      </c>
      <c r="N158" s="7">
        <f t="shared" si="16"/>
        <v>184.6245455</v>
      </c>
      <c r="O158" s="7">
        <f t="shared" si="17"/>
        <v>0.8859725011</v>
      </c>
      <c r="P158" s="3">
        <f t="shared" si="18"/>
        <v>0.4798779593</v>
      </c>
    </row>
    <row r="159" ht="15.75" customHeight="1">
      <c r="A159" s="5" t="s">
        <v>10</v>
      </c>
      <c r="B159" s="6">
        <v>647.31</v>
      </c>
      <c r="C159" s="6">
        <v>642.12</v>
      </c>
      <c r="D159" s="6">
        <v>641.87</v>
      </c>
      <c r="E159" s="6">
        <v>643.37</v>
      </c>
      <c r="F159" s="6">
        <v>648.22</v>
      </c>
      <c r="G159" s="6">
        <v>642.55</v>
      </c>
      <c r="H159" s="6">
        <v>643.24</v>
      </c>
      <c r="I159" s="6">
        <v>642.02</v>
      </c>
      <c r="J159" s="6">
        <v>640.52</v>
      </c>
      <c r="K159" s="6">
        <v>642.56</v>
      </c>
      <c r="L159" s="6">
        <v>642.62</v>
      </c>
      <c r="N159" s="7">
        <f t="shared" si="16"/>
        <v>643.3090909</v>
      </c>
      <c r="O159" s="7">
        <f t="shared" si="17"/>
        <v>2.338176446</v>
      </c>
      <c r="P159" s="3">
        <f t="shared" si="18"/>
        <v>0.363460812</v>
      </c>
    </row>
    <row r="160" ht="15.75" customHeight="1">
      <c r="A160" s="5" t="s">
        <v>11</v>
      </c>
      <c r="B160" s="6">
        <v>1114.44</v>
      </c>
      <c r="C160" s="6">
        <v>1130.71</v>
      </c>
      <c r="D160" s="6">
        <v>1105.85</v>
      </c>
      <c r="E160" s="6">
        <v>1111.96</v>
      </c>
      <c r="F160" s="6">
        <v>1098.83</v>
      </c>
      <c r="G160" s="6">
        <v>1122.19</v>
      </c>
      <c r="H160" s="6">
        <v>1095.28</v>
      </c>
      <c r="I160" s="6">
        <v>1089.99</v>
      </c>
      <c r="J160" s="6">
        <v>1114.88</v>
      </c>
      <c r="K160" s="6">
        <v>1118.45</v>
      </c>
      <c r="L160" s="6">
        <v>1093.5</v>
      </c>
      <c r="N160" s="7">
        <f t="shared" si="16"/>
        <v>1108.734545</v>
      </c>
      <c r="O160" s="7">
        <f t="shared" si="17"/>
        <v>13.07660917</v>
      </c>
      <c r="P160" s="3">
        <f t="shared" si="18"/>
        <v>1.179417492</v>
      </c>
    </row>
    <row r="161" ht="15.75" customHeight="1">
      <c r="A161" s="5" t="s">
        <v>12</v>
      </c>
      <c r="B161" s="6">
        <v>2181.67</v>
      </c>
      <c r="C161" s="6">
        <v>2183.69</v>
      </c>
      <c r="D161" s="6">
        <v>2178.87</v>
      </c>
      <c r="E161" s="6">
        <v>2176.15</v>
      </c>
      <c r="F161" s="6">
        <v>2188.86</v>
      </c>
      <c r="G161" s="6">
        <v>2178.07</v>
      </c>
      <c r="H161" s="6">
        <v>2176.15</v>
      </c>
      <c r="I161" s="6">
        <v>2179.6</v>
      </c>
      <c r="J161" s="6">
        <v>2180.8</v>
      </c>
      <c r="K161" s="6">
        <v>2186.91</v>
      </c>
      <c r="L161" s="6">
        <v>2176.68</v>
      </c>
      <c r="N161" s="7">
        <f t="shared" si="16"/>
        <v>2180.677273</v>
      </c>
      <c r="O161" s="7">
        <f t="shared" si="17"/>
        <v>4.290410449</v>
      </c>
      <c r="P161" s="3">
        <f t="shared" si="18"/>
        <v>0.1967466944</v>
      </c>
    </row>
    <row r="162" ht="15.75" customHeight="1">
      <c r="A162" s="5" t="s">
        <v>13</v>
      </c>
      <c r="B162" s="6">
        <v>4170.28</v>
      </c>
      <c r="C162" s="6">
        <v>4171.65</v>
      </c>
      <c r="D162" s="6">
        <v>4159.5</v>
      </c>
      <c r="E162" s="6">
        <v>4154.19</v>
      </c>
      <c r="F162" s="6">
        <v>4137.1</v>
      </c>
      <c r="G162" s="6">
        <v>4157.97</v>
      </c>
      <c r="H162" s="6">
        <v>4142.68</v>
      </c>
      <c r="I162" s="6">
        <v>4185.49</v>
      </c>
      <c r="J162" s="6">
        <v>4170.47</v>
      </c>
      <c r="K162" s="6">
        <v>4150.42</v>
      </c>
      <c r="L162" s="6">
        <v>4161.66</v>
      </c>
      <c r="N162" s="7">
        <f t="shared" si="16"/>
        <v>4160.128182</v>
      </c>
      <c r="O162" s="7">
        <f t="shared" si="17"/>
        <v>13.99154232</v>
      </c>
      <c r="P162" s="3">
        <f t="shared" si="18"/>
        <v>0.3363247887</v>
      </c>
    </row>
    <row r="163" ht="15.75" customHeight="1">
      <c r="A163" s="5" t="s">
        <v>14</v>
      </c>
      <c r="B163" s="6">
        <v>8214.49</v>
      </c>
      <c r="C163" s="6">
        <v>8212.12</v>
      </c>
      <c r="D163" s="6">
        <v>8214.06</v>
      </c>
      <c r="E163" s="6">
        <v>8168.51</v>
      </c>
      <c r="F163" s="6">
        <v>8186.6</v>
      </c>
      <c r="G163" s="6">
        <v>8170.4</v>
      </c>
      <c r="H163" s="6">
        <v>8197.21</v>
      </c>
      <c r="I163" s="6">
        <v>8186.9</v>
      </c>
      <c r="J163" s="6">
        <v>8176.74</v>
      </c>
      <c r="K163" s="6">
        <v>8179.97</v>
      </c>
      <c r="L163" s="6">
        <v>8195.46</v>
      </c>
      <c r="N163" s="7">
        <f t="shared" si="16"/>
        <v>8191.132727</v>
      </c>
      <c r="O163" s="7">
        <f t="shared" si="17"/>
        <v>16.96820149</v>
      </c>
      <c r="P163" s="3">
        <f t="shared" si="18"/>
        <v>0.2071532968</v>
      </c>
    </row>
    <row r="164" ht="15.75" customHeight="1">
      <c r="A164" s="5" t="s">
        <v>15</v>
      </c>
      <c r="B164" s="6">
        <v>16648.96</v>
      </c>
      <c r="C164" s="6">
        <v>16459.55</v>
      </c>
      <c r="D164" s="6">
        <v>16468.75</v>
      </c>
      <c r="E164" s="6">
        <v>16411.61</v>
      </c>
      <c r="F164" s="6">
        <v>16581.02</v>
      </c>
      <c r="G164" s="6">
        <v>16424.51</v>
      </c>
      <c r="H164" s="6">
        <v>16430.98</v>
      </c>
      <c r="I164" s="6">
        <v>16426.26</v>
      </c>
      <c r="J164" s="6">
        <v>16413.23</v>
      </c>
      <c r="K164" s="6">
        <v>16414.4</v>
      </c>
      <c r="L164" s="6">
        <v>16432.05</v>
      </c>
      <c r="N164" s="7">
        <f t="shared" si="16"/>
        <v>16464.66545</v>
      </c>
      <c r="O164" s="7">
        <f t="shared" si="17"/>
        <v>77.98636514</v>
      </c>
      <c r="P164" s="3">
        <f t="shared" si="18"/>
        <v>0.473658972</v>
      </c>
    </row>
    <row r="165" ht="15.75" customHeight="1">
      <c r="A165" s="5" t="s">
        <v>16</v>
      </c>
      <c r="B165" s="6">
        <v>34409.81</v>
      </c>
      <c r="C165" s="6">
        <v>34383.72</v>
      </c>
      <c r="D165" s="6">
        <v>34352.21</v>
      </c>
      <c r="E165" s="6">
        <v>34285.94</v>
      </c>
      <c r="F165" s="6">
        <v>34219.99</v>
      </c>
      <c r="G165" s="6">
        <v>34298.19</v>
      </c>
      <c r="H165" s="6">
        <v>34377.7</v>
      </c>
      <c r="I165" s="6">
        <v>34300.11</v>
      </c>
      <c r="J165" s="6">
        <v>34348.83</v>
      </c>
      <c r="K165" s="6">
        <v>34417.2</v>
      </c>
      <c r="L165" s="6">
        <v>34324.44</v>
      </c>
      <c r="N165" s="7">
        <f t="shared" si="16"/>
        <v>34338.01273</v>
      </c>
      <c r="O165" s="7">
        <f t="shared" si="17"/>
        <v>59.37667995</v>
      </c>
      <c r="P165" s="3">
        <f t="shared" si="18"/>
        <v>0.1729182187</v>
      </c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8" t="s">
        <v>22</v>
      </c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6">
        <v>6.91</v>
      </c>
      <c r="C173" s="6">
        <v>6.96</v>
      </c>
      <c r="D173" s="6">
        <v>6.96</v>
      </c>
      <c r="E173" s="6">
        <v>6.97</v>
      </c>
      <c r="F173" s="6">
        <v>6.81</v>
      </c>
      <c r="G173" s="6">
        <v>6.9</v>
      </c>
      <c r="H173" s="6">
        <v>6.69</v>
      </c>
      <c r="I173" s="6">
        <v>6.99</v>
      </c>
      <c r="J173" s="6">
        <v>6.96</v>
      </c>
      <c r="K173" s="6">
        <v>6.72</v>
      </c>
      <c r="L173" s="6">
        <v>6.86</v>
      </c>
      <c r="N173" s="7">
        <f t="shared" ref="N173:N193" si="19">AVERAGE(B173:L173)</f>
        <v>6.884545455</v>
      </c>
      <c r="O173" s="7">
        <f t="shared" ref="O173:O193" si="20">STDEV(B173:L173)</f>
        <v>0.1036690539</v>
      </c>
      <c r="P173" s="3">
        <f t="shared" ref="P173:P193" si="21">O173/N173*100</f>
        <v>1.505822781</v>
      </c>
    </row>
    <row r="174" ht="15.75" customHeight="1">
      <c r="A174" s="5">
        <v>2.0</v>
      </c>
      <c r="B174" s="6">
        <v>6.23</v>
      </c>
      <c r="C174" s="6">
        <v>6.19</v>
      </c>
      <c r="D174" s="6">
        <v>6.17</v>
      </c>
      <c r="E174" s="6">
        <v>6.18</v>
      </c>
      <c r="F174" s="6">
        <v>6.01</v>
      </c>
      <c r="G174" s="6">
        <v>6.11</v>
      </c>
      <c r="H174" s="6">
        <v>5.99</v>
      </c>
      <c r="I174" s="6">
        <v>6.22</v>
      </c>
      <c r="J174" s="6">
        <v>6.23</v>
      </c>
      <c r="K174" s="6">
        <v>6.03</v>
      </c>
      <c r="L174" s="6">
        <v>6.18</v>
      </c>
      <c r="N174" s="7">
        <f t="shared" si="19"/>
        <v>6.14</v>
      </c>
      <c r="O174" s="7">
        <f t="shared" si="20"/>
        <v>0.09033271833</v>
      </c>
      <c r="P174" s="3">
        <f t="shared" si="21"/>
        <v>1.471216911</v>
      </c>
    </row>
    <row r="175" ht="15.75" customHeight="1">
      <c r="A175" s="5">
        <v>4.0</v>
      </c>
      <c r="B175" s="6">
        <v>6.18</v>
      </c>
      <c r="C175" s="6">
        <v>6.18</v>
      </c>
      <c r="D175" s="6">
        <v>6.19</v>
      </c>
      <c r="E175" s="6">
        <v>6.18</v>
      </c>
      <c r="F175" s="6">
        <v>6.03</v>
      </c>
      <c r="G175" s="6">
        <v>6.23</v>
      </c>
      <c r="H175" s="6">
        <v>6.01</v>
      </c>
      <c r="I175" s="6">
        <v>6.21</v>
      </c>
      <c r="J175" s="6">
        <v>6.22</v>
      </c>
      <c r="K175" s="6">
        <v>6.06</v>
      </c>
      <c r="L175" s="6">
        <v>6.18</v>
      </c>
      <c r="N175" s="7">
        <f t="shared" si="19"/>
        <v>6.151818182</v>
      </c>
      <c r="O175" s="7">
        <f t="shared" si="20"/>
        <v>0.07884391946</v>
      </c>
      <c r="P175" s="3">
        <f t="shared" si="21"/>
        <v>1.281636049</v>
      </c>
    </row>
    <row r="176" ht="15.75" customHeight="1">
      <c r="A176" s="5">
        <v>8.0</v>
      </c>
      <c r="B176" s="6">
        <v>6.28</v>
      </c>
      <c r="C176" s="6">
        <v>6.33</v>
      </c>
      <c r="D176" s="6">
        <v>6.3</v>
      </c>
      <c r="E176" s="6">
        <v>6.43</v>
      </c>
      <c r="F176" s="6">
        <v>6.17</v>
      </c>
      <c r="G176" s="6">
        <v>6.29</v>
      </c>
      <c r="H176" s="6">
        <v>6.15</v>
      </c>
      <c r="I176" s="6">
        <v>6.31</v>
      </c>
      <c r="J176" s="6">
        <v>6.29</v>
      </c>
      <c r="K176" s="6">
        <v>6.16</v>
      </c>
      <c r="L176" s="6">
        <v>6.24</v>
      </c>
      <c r="N176" s="7">
        <f t="shared" si="19"/>
        <v>6.268181818</v>
      </c>
      <c r="O176" s="7">
        <f t="shared" si="20"/>
        <v>0.0836442684</v>
      </c>
      <c r="P176" s="3">
        <f t="shared" si="21"/>
        <v>1.334426327</v>
      </c>
    </row>
    <row r="177" ht="15.75" customHeight="1">
      <c r="A177" s="5">
        <v>16.0</v>
      </c>
      <c r="B177" s="6">
        <v>6.54</v>
      </c>
      <c r="C177" s="6">
        <v>6.62</v>
      </c>
      <c r="D177" s="6">
        <v>6.58</v>
      </c>
      <c r="E177" s="6">
        <v>6.57</v>
      </c>
      <c r="F177" s="6">
        <v>6.45</v>
      </c>
      <c r="G177" s="6">
        <v>6.56</v>
      </c>
      <c r="H177" s="6">
        <v>6.47</v>
      </c>
      <c r="I177" s="6">
        <v>6.57</v>
      </c>
      <c r="J177" s="6">
        <v>6.56</v>
      </c>
      <c r="K177" s="6">
        <v>6.44</v>
      </c>
      <c r="L177" s="6">
        <v>6.59</v>
      </c>
      <c r="N177" s="7">
        <f t="shared" si="19"/>
        <v>6.540909091</v>
      </c>
      <c r="O177" s="7">
        <f t="shared" si="20"/>
        <v>0.06007570981</v>
      </c>
      <c r="P177" s="3">
        <f t="shared" si="21"/>
        <v>0.9184611646</v>
      </c>
    </row>
    <row r="178" ht="15.75" customHeight="1">
      <c r="A178" s="5">
        <v>32.0</v>
      </c>
      <c r="B178" s="6">
        <v>7.02</v>
      </c>
      <c r="C178" s="6">
        <v>7.04</v>
      </c>
      <c r="D178" s="6">
        <v>6.96</v>
      </c>
      <c r="E178" s="6">
        <v>7.07</v>
      </c>
      <c r="F178" s="6">
        <v>6.85</v>
      </c>
      <c r="G178" s="6">
        <v>6.97</v>
      </c>
      <c r="H178" s="6">
        <v>6.9</v>
      </c>
      <c r="I178" s="6">
        <v>7.0</v>
      </c>
      <c r="J178" s="6">
        <v>6.95</v>
      </c>
      <c r="K178" s="6">
        <v>6.86</v>
      </c>
      <c r="L178" s="6">
        <v>7.05</v>
      </c>
      <c r="N178" s="7">
        <f t="shared" si="19"/>
        <v>6.97</v>
      </c>
      <c r="O178" s="7">
        <f t="shared" si="20"/>
        <v>0.0752329715</v>
      </c>
      <c r="P178" s="3">
        <f t="shared" si="21"/>
        <v>1.079382661</v>
      </c>
    </row>
    <row r="179" ht="15.75" customHeight="1">
      <c r="A179" s="5">
        <v>64.0</v>
      </c>
      <c r="B179" s="6">
        <v>7.73</v>
      </c>
      <c r="C179" s="6">
        <v>8.12</v>
      </c>
      <c r="D179" s="6">
        <v>7.76</v>
      </c>
      <c r="E179" s="6">
        <v>7.83</v>
      </c>
      <c r="F179" s="6">
        <v>7.66</v>
      </c>
      <c r="G179" s="6">
        <v>7.82</v>
      </c>
      <c r="H179" s="6">
        <v>7.64</v>
      </c>
      <c r="I179" s="6">
        <v>7.72</v>
      </c>
      <c r="J179" s="6">
        <v>7.8</v>
      </c>
      <c r="K179" s="6">
        <v>7.67</v>
      </c>
      <c r="L179" s="6">
        <v>7.82</v>
      </c>
      <c r="N179" s="7">
        <f t="shared" si="19"/>
        <v>7.779090909</v>
      </c>
      <c r="O179" s="7">
        <f t="shared" si="20"/>
        <v>0.1320192823</v>
      </c>
      <c r="P179" s="3">
        <f t="shared" si="21"/>
        <v>1.697104249</v>
      </c>
    </row>
    <row r="180" ht="15.75" customHeight="1">
      <c r="A180" s="5">
        <v>128.0</v>
      </c>
      <c r="B180" s="6">
        <v>9.64</v>
      </c>
      <c r="C180" s="6">
        <v>9.88</v>
      </c>
      <c r="D180" s="6">
        <v>9.65</v>
      </c>
      <c r="E180" s="6">
        <v>9.66</v>
      </c>
      <c r="F180" s="6">
        <v>9.53</v>
      </c>
      <c r="G180" s="6">
        <v>9.68</v>
      </c>
      <c r="H180" s="6">
        <v>9.54</v>
      </c>
      <c r="I180" s="6">
        <v>9.64</v>
      </c>
      <c r="J180" s="6">
        <v>9.63</v>
      </c>
      <c r="K180" s="6">
        <v>9.52</v>
      </c>
      <c r="L180" s="6">
        <v>9.66</v>
      </c>
      <c r="N180" s="7">
        <f t="shared" si="19"/>
        <v>9.639090909</v>
      </c>
      <c r="O180" s="7">
        <f t="shared" si="20"/>
        <v>0.09833153568</v>
      </c>
      <c r="P180" s="3">
        <f t="shared" si="21"/>
        <v>1.02013288</v>
      </c>
    </row>
    <row r="181" ht="15.75" customHeight="1">
      <c r="A181" s="5">
        <v>256.0</v>
      </c>
      <c r="B181" s="6">
        <v>12.43</v>
      </c>
      <c r="C181" s="6">
        <v>12.62</v>
      </c>
      <c r="D181" s="6">
        <v>12.45</v>
      </c>
      <c r="E181" s="6">
        <v>12.5</v>
      </c>
      <c r="F181" s="6">
        <v>12.4</v>
      </c>
      <c r="G181" s="6">
        <v>12.5</v>
      </c>
      <c r="H181" s="6">
        <v>12.44</v>
      </c>
      <c r="I181" s="6">
        <v>12.49</v>
      </c>
      <c r="J181" s="6">
        <v>12.47</v>
      </c>
      <c r="K181" s="6">
        <v>12.51</v>
      </c>
      <c r="L181" s="6">
        <v>12.52</v>
      </c>
      <c r="N181" s="7">
        <f t="shared" si="19"/>
        <v>12.48454545</v>
      </c>
      <c r="O181" s="7">
        <f t="shared" si="20"/>
        <v>0.05854291355</v>
      </c>
      <c r="P181" s="3">
        <f t="shared" si="21"/>
        <v>0.4689230679</v>
      </c>
    </row>
    <row r="182" ht="15.75" customHeight="1">
      <c r="A182" s="5">
        <v>512.0</v>
      </c>
      <c r="B182" s="6">
        <v>16.71</v>
      </c>
      <c r="C182" s="6">
        <v>16.91</v>
      </c>
      <c r="D182" s="6">
        <v>16.85</v>
      </c>
      <c r="E182" s="6">
        <v>16.82</v>
      </c>
      <c r="F182" s="6">
        <v>16.79</v>
      </c>
      <c r="G182" s="6">
        <v>16.81</v>
      </c>
      <c r="H182" s="6">
        <v>16.81</v>
      </c>
      <c r="I182" s="6">
        <v>16.75</v>
      </c>
      <c r="J182" s="6">
        <v>16.73</v>
      </c>
      <c r="K182" s="6">
        <v>16.74</v>
      </c>
      <c r="L182" s="6">
        <v>16.72</v>
      </c>
      <c r="N182" s="7">
        <f t="shared" si="19"/>
        <v>16.78545455</v>
      </c>
      <c r="O182" s="7">
        <f t="shared" si="20"/>
        <v>0.06202638735</v>
      </c>
      <c r="P182" s="3">
        <f t="shared" si="21"/>
        <v>0.3695246213</v>
      </c>
    </row>
    <row r="183" ht="15.75" customHeight="1">
      <c r="A183" s="5" t="s">
        <v>6</v>
      </c>
      <c r="B183" s="6">
        <v>24.56</v>
      </c>
      <c r="C183" s="6">
        <v>24.54</v>
      </c>
      <c r="D183" s="6">
        <v>24.6</v>
      </c>
      <c r="E183" s="6">
        <v>24.52</v>
      </c>
      <c r="F183" s="6">
        <v>24.61</v>
      </c>
      <c r="G183" s="6">
        <v>24.65</v>
      </c>
      <c r="H183" s="6">
        <v>24.5</v>
      </c>
      <c r="I183" s="6">
        <v>24.56</v>
      </c>
      <c r="J183" s="6">
        <v>24.59</v>
      </c>
      <c r="K183" s="6">
        <v>24.66</v>
      </c>
      <c r="L183" s="6">
        <v>24.65</v>
      </c>
      <c r="N183" s="7">
        <f t="shared" si="19"/>
        <v>24.58545455</v>
      </c>
      <c r="O183" s="7">
        <f t="shared" si="20"/>
        <v>0.05447267872</v>
      </c>
      <c r="P183" s="3">
        <f t="shared" si="21"/>
        <v>0.2215646598</v>
      </c>
    </row>
    <row r="184" ht="15.75" customHeight="1">
      <c r="A184" s="5" t="s">
        <v>7</v>
      </c>
      <c r="B184" s="6">
        <v>238.66</v>
      </c>
      <c r="C184" s="6">
        <v>239.33</v>
      </c>
      <c r="D184" s="6">
        <v>238.8</v>
      </c>
      <c r="E184" s="6">
        <v>241.11</v>
      </c>
      <c r="F184" s="6">
        <v>240.0</v>
      </c>
      <c r="G184" s="6">
        <v>238.68</v>
      </c>
      <c r="H184" s="6">
        <v>238.9</v>
      </c>
      <c r="I184" s="6">
        <v>240.38</v>
      </c>
      <c r="J184" s="6">
        <v>240.68</v>
      </c>
      <c r="K184" s="6">
        <v>241.23</v>
      </c>
      <c r="L184" s="6">
        <v>240.48</v>
      </c>
      <c r="N184" s="7">
        <f t="shared" si="19"/>
        <v>239.8409091</v>
      </c>
      <c r="O184" s="7">
        <f t="shared" si="20"/>
        <v>0.9970301354</v>
      </c>
      <c r="P184" s="3">
        <f t="shared" si="21"/>
        <v>0.415704785</v>
      </c>
    </row>
    <row r="185" ht="15.75" customHeight="1">
      <c r="A185" s="5" t="s">
        <v>8</v>
      </c>
      <c r="B185" s="6">
        <v>401.26</v>
      </c>
      <c r="C185" s="6">
        <v>401.9</v>
      </c>
      <c r="D185" s="6">
        <v>402.0</v>
      </c>
      <c r="E185" s="6">
        <v>402.31</v>
      </c>
      <c r="F185" s="6">
        <v>402.31</v>
      </c>
      <c r="G185" s="6">
        <v>401.75</v>
      </c>
      <c r="H185" s="6">
        <v>401.03</v>
      </c>
      <c r="I185" s="6">
        <v>404.96</v>
      </c>
      <c r="J185" s="6">
        <v>404.9</v>
      </c>
      <c r="K185" s="6">
        <v>402.85</v>
      </c>
      <c r="L185" s="6">
        <v>403.29</v>
      </c>
      <c r="N185" s="7">
        <f t="shared" si="19"/>
        <v>402.5963636</v>
      </c>
      <c r="O185" s="7">
        <f t="shared" si="20"/>
        <v>1.319062339</v>
      </c>
      <c r="P185" s="3">
        <f t="shared" si="21"/>
        <v>0.3276389104</v>
      </c>
    </row>
    <row r="186" ht="15.75" customHeight="1">
      <c r="A186" s="5" t="s">
        <v>9</v>
      </c>
      <c r="B186" s="6">
        <v>743.93</v>
      </c>
      <c r="C186" s="6">
        <v>743.7</v>
      </c>
      <c r="D186" s="6">
        <v>758.61</v>
      </c>
      <c r="E186" s="6">
        <v>748.75</v>
      </c>
      <c r="F186" s="6">
        <v>750.14</v>
      </c>
      <c r="G186" s="6">
        <v>748.29</v>
      </c>
      <c r="H186" s="6">
        <v>746.88</v>
      </c>
      <c r="I186" s="6">
        <v>754.51</v>
      </c>
      <c r="J186" s="6">
        <v>750.4</v>
      </c>
      <c r="K186" s="6">
        <v>747.51</v>
      </c>
      <c r="L186" s="6">
        <v>751.09</v>
      </c>
      <c r="N186" s="7">
        <f t="shared" si="19"/>
        <v>749.4372727</v>
      </c>
      <c r="O186" s="7">
        <f t="shared" si="20"/>
        <v>4.351006989</v>
      </c>
      <c r="P186" s="3">
        <f t="shared" si="21"/>
        <v>0.5805698685</v>
      </c>
    </row>
    <row r="187" ht="15.75" customHeight="1">
      <c r="A187" s="5" t="s">
        <v>10</v>
      </c>
      <c r="B187" s="6">
        <v>1658.78</v>
      </c>
      <c r="C187" s="6">
        <v>1642.24</v>
      </c>
      <c r="D187" s="6">
        <v>1613.08</v>
      </c>
      <c r="E187" s="6">
        <v>1593.81</v>
      </c>
      <c r="F187" s="6">
        <v>1602.55</v>
      </c>
      <c r="G187" s="6">
        <v>1605.09</v>
      </c>
      <c r="H187" s="6">
        <v>1611.6</v>
      </c>
      <c r="I187" s="6">
        <v>1614.77</v>
      </c>
      <c r="J187" s="6">
        <v>1607.82</v>
      </c>
      <c r="K187" s="6">
        <v>1614.19</v>
      </c>
      <c r="L187" s="6">
        <v>1619.53</v>
      </c>
      <c r="N187" s="7">
        <f t="shared" si="19"/>
        <v>1616.678182</v>
      </c>
      <c r="O187" s="7">
        <f t="shared" si="20"/>
        <v>18.4877856</v>
      </c>
      <c r="P187" s="3">
        <f t="shared" si="21"/>
        <v>1.143566222</v>
      </c>
    </row>
    <row r="188" ht="15.75" customHeight="1">
      <c r="A188" s="5" t="s">
        <v>11</v>
      </c>
      <c r="B188" s="6">
        <v>2775.0</v>
      </c>
      <c r="C188" s="6">
        <v>2771.87</v>
      </c>
      <c r="D188" s="6">
        <v>2772.38</v>
      </c>
      <c r="E188" s="6">
        <v>2767.37</v>
      </c>
      <c r="F188" s="6">
        <v>2770.07</v>
      </c>
      <c r="G188" s="6">
        <v>2770.55</v>
      </c>
      <c r="H188" s="6">
        <v>2767.61</v>
      </c>
      <c r="I188" s="6">
        <v>2766.29</v>
      </c>
      <c r="J188" s="6">
        <v>2767.9</v>
      </c>
      <c r="K188" s="6">
        <v>2771.75</v>
      </c>
      <c r="L188" s="6">
        <v>2768.33</v>
      </c>
      <c r="N188" s="7">
        <f t="shared" si="19"/>
        <v>2769.92</v>
      </c>
      <c r="O188" s="7">
        <f t="shared" si="20"/>
        <v>2.665573109</v>
      </c>
      <c r="P188" s="3">
        <f t="shared" si="21"/>
        <v>0.09623285543</v>
      </c>
    </row>
    <row r="189" ht="15.75" customHeight="1">
      <c r="A189" s="5" t="s">
        <v>12</v>
      </c>
      <c r="B189" s="6">
        <v>5444.35</v>
      </c>
      <c r="C189" s="6">
        <v>5439.59</v>
      </c>
      <c r="D189" s="6">
        <v>5441.07</v>
      </c>
      <c r="E189" s="6">
        <v>5441.87</v>
      </c>
      <c r="F189" s="6">
        <v>5439.69</v>
      </c>
      <c r="G189" s="6">
        <v>5444.1</v>
      </c>
      <c r="H189" s="6">
        <v>5441.95</v>
      </c>
      <c r="I189" s="6">
        <v>5442.53</v>
      </c>
      <c r="J189" s="6">
        <v>5445.0</v>
      </c>
      <c r="K189" s="6">
        <v>5443.27</v>
      </c>
      <c r="L189" s="6">
        <v>5439.99</v>
      </c>
      <c r="N189" s="7">
        <f t="shared" si="19"/>
        <v>5442.128182</v>
      </c>
      <c r="O189" s="7">
        <f t="shared" si="20"/>
        <v>1.916094038</v>
      </c>
      <c r="P189" s="3">
        <f t="shared" si="21"/>
        <v>0.03520854295</v>
      </c>
    </row>
    <row r="190" ht="15.75" customHeight="1">
      <c r="A190" s="5" t="s">
        <v>13</v>
      </c>
      <c r="B190" s="6">
        <v>10792.32</v>
      </c>
      <c r="C190" s="6">
        <v>10790.62</v>
      </c>
      <c r="D190" s="6">
        <v>10789.57</v>
      </c>
      <c r="E190" s="6">
        <v>10791.84</v>
      </c>
      <c r="F190" s="6">
        <v>10791.75</v>
      </c>
      <c r="G190" s="6">
        <v>10794.02</v>
      </c>
      <c r="H190" s="6">
        <v>10791.25</v>
      </c>
      <c r="I190" s="6">
        <v>10790.52</v>
      </c>
      <c r="J190" s="6">
        <v>10793.48</v>
      </c>
      <c r="K190" s="6">
        <v>10793.82</v>
      </c>
      <c r="L190" s="6">
        <v>10789.26</v>
      </c>
      <c r="N190" s="7">
        <f t="shared" si="19"/>
        <v>10791.67727</v>
      </c>
      <c r="O190" s="7">
        <f t="shared" si="20"/>
        <v>1.6339467</v>
      </c>
      <c r="P190" s="3">
        <f t="shared" si="21"/>
        <v>0.01514080396</v>
      </c>
    </row>
    <row r="191" ht="15.75" customHeight="1">
      <c r="A191" s="5" t="s">
        <v>14</v>
      </c>
      <c r="B191" s="6">
        <v>21541.72</v>
      </c>
      <c r="C191" s="6">
        <v>21542.59</v>
      </c>
      <c r="D191" s="6">
        <v>21550.3</v>
      </c>
      <c r="E191" s="6">
        <v>21560.17</v>
      </c>
      <c r="F191" s="6">
        <v>21550.1</v>
      </c>
      <c r="G191" s="6">
        <v>21544.87</v>
      </c>
      <c r="H191" s="6">
        <v>21553.31</v>
      </c>
      <c r="I191" s="6">
        <v>21555.57</v>
      </c>
      <c r="J191" s="6">
        <v>21551.96</v>
      </c>
      <c r="K191" s="6">
        <v>21549.33</v>
      </c>
      <c r="L191" s="6">
        <v>21546.76</v>
      </c>
      <c r="N191" s="7">
        <f t="shared" si="19"/>
        <v>21549.69818</v>
      </c>
      <c r="O191" s="7">
        <f t="shared" si="20"/>
        <v>5.559490657</v>
      </c>
      <c r="P191" s="3">
        <f t="shared" si="21"/>
        <v>0.02579846182</v>
      </c>
    </row>
    <row r="192" ht="15.75" customHeight="1">
      <c r="A192" s="5" t="s">
        <v>15</v>
      </c>
      <c r="B192" s="6">
        <v>43085.02</v>
      </c>
      <c r="C192" s="6">
        <v>43093.21</v>
      </c>
      <c r="D192" s="6">
        <v>43091.08</v>
      </c>
      <c r="E192" s="6">
        <v>43108.09</v>
      </c>
      <c r="F192" s="6">
        <v>43086.82</v>
      </c>
      <c r="G192" s="6">
        <v>43084.07</v>
      </c>
      <c r="H192" s="6">
        <v>43100.49</v>
      </c>
      <c r="I192" s="6">
        <v>43101.92</v>
      </c>
      <c r="J192" s="6">
        <v>43101.83</v>
      </c>
      <c r="K192" s="6">
        <v>43092.52</v>
      </c>
      <c r="L192" s="6">
        <v>43087.9</v>
      </c>
      <c r="N192" s="7">
        <f t="shared" si="19"/>
        <v>43093.90455</v>
      </c>
      <c r="O192" s="7">
        <f t="shared" si="20"/>
        <v>8.024536577</v>
      </c>
      <c r="P192" s="3">
        <f t="shared" si="21"/>
        <v>0.01862104783</v>
      </c>
    </row>
    <row r="193" ht="15.75" customHeight="1">
      <c r="A193" s="5" t="s">
        <v>16</v>
      </c>
      <c r="B193" s="6">
        <v>86218.18</v>
      </c>
      <c r="C193" s="6">
        <v>86212.99</v>
      </c>
      <c r="D193" s="6">
        <v>86211.63</v>
      </c>
      <c r="E193" s="6">
        <v>86231.34</v>
      </c>
      <c r="F193" s="6">
        <v>86198.5</v>
      </c>
      <c r="G193" s="6">
        <v>86202.57</v>
      </c>
      <c r="H193" s="6">
        <v>86234.45</v>
      </c>
      <c r="I193" s="6">
        <v>86237.76</v>
      </c>
      <c r="J193" s="6">
        <v>86231.75</v>
      </c>
      <c r="K193" s="6">
        <v>86203.05</v>
      </c>
      <c r="L193" s="6">
        <v>86206.07</v>
      </c>
      <c r="N193" s="7">
        <f t="shared" si="19"/>
        <v>86217.11727</v>
      </c>
      <c r="O193" s="7">
        <f t="shared" si="20"/>
        <v>14.38533496</v>
      </c>
      <c r="P193" s="3">
        <f t="shared" si="21"/>
        <v>0.01668501037</v>
      </c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3" max="13" width="14.43"/>
  </cols>
  <sheetData>
    <row r="1" ht="15.75" customHeight="1">
      <c r="A1" s="1"/>
      <c r="B1" s="2"/>
      <c r="C1" s="2"/>
      <c r="D1" s="2"/>
      <c r="E1" s="1"/>
      <c r="F1" s="1"/>
      <c r="M1" s="1"/>
    </row>
    <row r="2" ht="15.75" customHeight="1">
      <c r="A2" s="1"/>
      <c r="B2" s="2" t="s">
        <v>0</v>
      </c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3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3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3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3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3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3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M26" s="1"/>
    </row>
    <row r="27" ht="15.75" customHeight="1">
      <c r="A27" s="1"/>
      <c r="B27" s="1"/>
      <c r="C27" s="1"/>
      <c r="D27" s="1"/>
      <c r="E27" s="1"/>
      <c r="F27" s="1"/>
      <c r="M27" s="1"/>
    </row>
    <row r="28" ht="15.75" customHeight="1">
      <c r="A28" s="1"/>
      <c r="B28" s="1"/>
      <c r="C28" s="1"/>
      <c r="D28" s="1"/>
      <c r="E28" s="1"/>
      <c r="F28" s="1"/>
      <c r="M28" s="1"/>
    </row>
    <row r="29" ht="15.75" customHeight="1">
      <c r="A29" s="1"/>
      <c r="B29" s="1"/>
      <c r="C29" s="1"/>
      <c r="D29" s="1"/>
      <c r="E29" s="1"/>
      <c r="F29" s="1"/>
      <c r="M29" s="1"/>
    </row>
    <row r="30" ht="15.75" customHeight="1">
      <c r="A30" s="1"/>
      <c r="B30" s="2" t="s">
        <v>17</v>
      </c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26.07</v>
      </c>
      <c r="C33" s="6">
        <v>26.15</v>
      </c>
      <c r="D33" s="6">
        <v>26.03</v>
      </c>
      <c r="E33" s="6">
        <v>26.08</v>
      </c>
      <c r="F33" s="6">
        <v>26.06</v>
      </c>
      <c r="G33" s="6">
        <v>26.09</v>
      </c>
      <c r="H33" s="6">
        <v>26.14</v>
      </c>
      <c r="I33" s="6">
        <v>26.03</v>
      </c>
      <c r="J33" s="6">
        <v>26.15</v>
      </c>
      <c r="K33" s="6">
        <v>26.09</v>
      </c>
      <c r="L33" s="3">
        <v>26.08</v>
      </c>
      <c r="M33" s="1"/>
      <c r="N33" s="7">
        <f t="shared" ref="N33:N53" si="4">AVERAGE(B33:L33)</f>
        <v>26.08818182</v>
      </c>
      <c r="O33" s="7">
        <f t="shared" ref="O33:O53" si="5">STDEV(B33:L33)</f>
        <v>0.04285281363</v>
      </c>
      <c r="P33" s="3">
        <f t="shared" ref="P33:P53" si="6">O33/N33*100</f>
        <v>0.1642614036</v>
      </c>
    </row>
    <row r="34" ht="15.75" customHeight="1">
      <c r="A34" s="5">
        <v>2.0</v>
      </c>
      <c r="B34" s="6">
        <v>25.42</v>
      </c>
      <c r="C34" s="6">
        <v>25.4</v>
      </c>
      <c r="D34" s="6">
        <v>25.49</v>
      </c>
      <c r="E34" s="6">
        <v>25.33</v>
      </c>
      <c r="F34" s="6">
        <v>25.35</v>
      </c>
      <c r="G34" s="6">
        <v>25.38</v>
      </c>
      <c r="H34" s="6">
        <v>25.42</v>
      </c>
      <c r="I34" s="6">
        <v>25.41</v>
      </c>
      <c r="J34" s="6">
        <v>25.34</v>
      </c>
      <c r="K34" s="6">
        <v>25.37</v>
      </c>
      <c r="L34" s="3">
        <v>25.45</v>
      </c>
      <c r="M34" s="1"/>
      <c r="N34" s="7">
        <f t="shared" si="4"/>
        <v>25.39636364</v>
      </c>
      <c r="O34" s="7">
        <f t="shared" si="5"/>
        <v>0.04863593883</v>
      </c>
      <c r="P34" s="3">
        <f t="shared" si="6"/>
        <v>0.1915074911</v>
      </c>
    </row>
    <row r="35" ht="15.75" customHeight="1">
      <c r="A35" s="5">
        <v>4.0</v>
      </c>
      <c r="B35" s="6">
        <v>25.48</v>
      </c>
      <c r="C35" s="6">
        <v>25.55</v>
      </c>
      <c r="D35" s="6">
        <v>25.47</v>
      </c>
      <c r="E35" s="6">
        <v>25.49</v>
      </c>
      <c r="F35" s="6">
        <v>25.48</v>
      </c>
      <c r="G35" s="6">
        <v>25.44</v>
      </c>
      <c r="H35" s="6">
        <v>25.5</v>
      </c>
      <c r="I35" s="6">
        <v>25.48</v>
      </c>
      <c r="J35" s="6">
        <v>25.45</v>
      </c>
      <c r="K35" s="6">
        <v>25.51</v>
      </c>
      <c r="L35" s="3">
        <v>25.5</v>
      </c>
      <c r="M35" s="1"/>
      <c r="N35" s="7">
        <f t="shared" si="4"/>
        <v>25.48636364</v>
      </c>
      <c r="O35" s="7">
        <f t="shared" si="5"/>
        <v>0.02975658827</v>
      </c>
      <c r="P35" s="3">
        <f t="shared" si="6"/>
        <v>0.1167549388</v>
      </c>
    </row>
    <row r="36" ht="15.75" customHeight="1">
      <c r="A36" s="5">
        <v>8.0</v>
      </c>
      <c r="B36" s="6">
        <v>26.22</v>
      </c>
      <c r="C36" s="6">
        <v>26.27</v>
      </c>
      <c r="D36" s="6">
        <v>26.17</v>
      </c>
      <c r="E36" s="6">
        <v>26.28</v>
      </c>
      <c r="F36" s="6">
        <v>26.21</v>
      </c>
      <c r="G36" s="6">
        <v>26.24</v>
      </c>
      <c r="H36" s="6">
        <v>26.28</v>
      </c>
      <c r="I36" s="6">
        <v>26.25</v>
      </c>
      <c r="J36" s="6">
        <v>26.23</v>
      </c>
      <c r="K36" s="6">
        <v>26.22</v>
      </c>
      <c r="L36" s="3">
        <v>26.28</v>
      </c>
      <c r="M36" s="1"/>
      <c r="N36" s="7">
        <f t="shared" si="4"/>
        <v>26.24090909</v>
      </c>
      <c r="O36" s="7">
        <f t="shared" si="5"/>
        <v>0.03534248023</v>
      </c>
      <c r="P36" s="3">
        <f t="shared" si="6"/>
        <v>0.134684664</v>
      </c>
    </row>
    <row r="37" ht="15.75" customHeight="1">
      <c r="A37" s="5">
        <v>16.0</v>
      </c>
      <c r="B37" s="6">
        <v>23.59</v>
      </c>
      <c r="C37" s="6">
        <v>23.6</v>
      </c>
      <c r="D37" s="6">
        <v>23.56</v>
      </c>
      <c r="E37" s="6">
        <v>23.59</v>
      </c>
      <c r="F37" s="6">
        <v>23.65</v>
      </c>
      <c r="G37" s="6">
        <v>23.59</v>
      </c>
      <c r="H37" s="6">
        <v>23.57</v>
      </c>
      <c r="I37" s="6">
        <v>23.55</v>
      </c>
      <c r="J37" s="6">
        <v>23.69</v>
      </c>
      <c r="K37" s="6">
        <v>23.53</v>
      </c>
      <c r="L37" s="3">
        <v>23.56</v>
      </c>
      <c r="M37" s="1"/>
      <c r="N37" s="7">
        <f t="shared" si="4"/>
        <v>23.58909091</v>
      </c>
      <c r="O37" s="7">
        <f t="shared" si="5"/>
        <v>0.04592483978</v>
      </c>
      <c r="P37" s="3">
        <f t="shared" si="6"/>
        <v>0.1946867726</v>
      </c>
    </row>
    <row r="38" ht="15.75" customHeight="1">
      <c r="A38" s="5">
        <v>32.0</v>
      </c>
      <c r="B38" s="6">
        <v>24.51</v>
      </c>
      <c r="C38" s="6">
        <v>24.55</v>
      </c>
      <c r="D38" s="6">
        <v>24.65</v>
      </c>
      <c r="E38" s="6">
        <v>24.41</v>
      </c>
      <c r="F38" s="6">
        <v>24.46</v>
      </c>
      <c r="G38" s="6">
        <v>24.58</v>
      </c>
      <c r="H38" s="6">
        <v>24.56</v>
      </c>
      <c r="I38" s="6">
        <v>24.8</v>
      </c>
      <c r="J38" s="6">
        <v>24.65</v>
      </c>
      <c r="K38" s="6">
        <v>24.45</v>
      </c>
      <c r="L38" s="3">
        <v>24.59</v>
      </c>
      <c r="M38" s="1"/>
      <c r="N38" s="7">
        <f t="shared" si="4"/>
        <v>24.56454545</v>
      </c>
      <c r="O38" s="7">
        <f t="shared" si="5"/>
        <v>0.1104865274</v>
      </c>
      <c r="P38" s="3">
        <f t="shared" si="6"/>
        <v>0.4497804674</v>
      </c>
    </row>
    <row r="39" ht="15.75" customHeight="1">
      <c r="A39" s="5">
        <v>64.0</v>
      </c>
      <c r="B39" s="6">
        <v>27.53</v>
      </c>
      <c r="C39" s="6">
        <v>27.51</v>
      </c>
      <c r="D39" s="6">
        <v>27.52</v>
      </c>
      <c r="E39" s="6">
        <v>27.53</v>
      </c>
      <c r="F39" s="6">
        <v>27.58</v>
      </c>
      <c r="G39" s="6">
        <v>27.49</v>
      </c>
      <c r="H39" s="6">
        <v>27.56</v>
      </c>
      <c r="I39" s="6">
        <v>27.71</v>
      </c>
      <c r="J39" s="6">
        <v>27.74</v>
      </c>
      <c r="K39" s="6">
        <v>27.55</v>
      </c>
      <c r="L39" s="3">
        <v>27.57</v>
      </c>
      <c r="M39" s="1"/>
      <c r="N39" s="7">
        <f t="shared" si="4"/>
        <v>27.57181818</v>
      </c>
      <c r="O39" s="7">
        <f t="shared" si="5"/>
        <v>0.08047585748</v>
      </c>
      <c r="P39" s="3">
        <f t="shared" si="6"/>
        <v>0.2918772239</v>
      </c>
    </row>
    <row r="40" ht="15.75" customHeight="1">
      <c r="A40" s="5">
        <v>128.0</v>
      </c>
      <c r="B40" s="6">
        <v>32.24</v>
      </c>
      <c r="C40" s="6">
        <v>32.0</v>
      </c>
      <c r="D40" s="6">
        <v>32.06</v>
      </c>
      <c r="E40" s="6">
        <v>32.07</v>
      </c>
      <c r="F40" s="6">
        <v>32.01</v>
      </c>
      <c r="G40" s="6">
        <v>32.01</v>
      </c>
      <c r="H40" s="6">
        <v>32.13</v>
      </c>
      <c r="I40" s="6">
        <v>32.03</v>
      </c>
      <c r="J40" s="6">
        <v>32.09</v>
      </c>
      <c r="K40" s="6">
        <v>31.99</v>
      </c>
      <c r="L40" s="3">
        <v>32.06</v>
      </c>
      <c r="M40" s="1"/>
      <c r="N40" s="7">
        <f t="shared" si="4"/>
        <v>32.06272727</v>
      </c>
      <c r="O40" s="7">
        <f t="shared" si="5"/>
        <v>0.07253839109</v>
      </c>
      <c r="P40" s="3">
        <f t="shared" si="6"/>
        <v>0.2262389923</v>
      </c>
    </row>
    <row r="41" ht="15.75" customHeight="1">
      <c r="A41" s="5">
        <v>256.0</v>
      </c>
      <c r="B41" s="6">
        <v>48.75</v>
      </c>
      <c r="C41" s="6">
        <v>48.69</v>
      </c>
      <c r="D41" s="6">
        <v>48.67</v>
      </c>
      <c r="E41" s="6">
        <v>48.62</v>
      </c>
      <c r="F41" s="6">
        <v>48.65</v>
      </c>
      <c r="G41" s="6">
        <v>48.68</v>
      </c>
      <c r="H41" s="6">
        <v>48.83</v>
      </c>
      <c r="I41" s="6">
        <v>48.62</v>
      </c>
      <c r="J41" s="6">
        <v>48.84</v>
      </c>
      <c r="K41" s="6">
        <v>48.62</v>
      </c>
      <c r="L41" s="3">
        <v>48.53</v>
      </c>
      <c r="M41" s="1"/>
      <c r="N41" s="7">
        <f t="shared" si="4"/>
        <v>48.68181818</v>
      </c>
      <c r="O41" s="7">
        <f t="shared" si="5"/>
        <v>0.09346851682</v>
      </c>
      <c r="P41" s="3">
        <f t="shared" si="6"/>
        <v>0.1919988207</v>
      </c>
    </row>
    <row r="42" ht="15.75" customHeight="1">
      <c r="A42" s="5">
        <v>512.0</v>
      </c>
      <c r="B42" s="6">
        <v>71.78</v>
      </c>
      <c r="C42" s="6">
        <v>71.76</v>
      </c>
      <c r="D42" s="6">
        <v>71.75</v>
      </c>
      <c r="E42" s="6">
        <v>71.59</v>
      </c>
      <c r="F42" s="6">
        <v>71.92</v>
      </c>
      <c r="G42" s="6">
        <v>71.75</v>
      </c>
      <c r="H42" s="6">
        <v>71.82</v>
      </c>
      <c r="I42" s="6">
        <v>71.67</v>
      </c>
      <c r="J42" s="6">
        <v>71.91</v>
      </c>
      <c r="K42" s="6">
        <v>71.56</v>
      </c>
      <c r="L42" s="3">
        <v>71.68</v>
      </c>
      <c r="M42" s="1"/>
      <c r="N42" s="7">
        <f t="shared" si="4"/>
        <v>71.74454545</v>
      </c>
      <c r="O42" s="7">
        <f t="shared" si="5"/>
        <v>0.1153571529</v>
      </c>
      <c r="P42" s="3">
        <f t="shared" si="6"/>
        <v>0.1607887431</v>
      </c>
    </row>
    <row r="43" ht="15.75" customHeight="1">
      <c r="A43" s="5" t="s">
        <v>6</v>
      </c>
      <c r="B43" s="6">
        <v>118.64</v>
      </c>
      <c r="C43" s="6">
        <v>118.57</v>
      </c>
      <c r="D43" s="6">
        <v>118.75</v>
      </c>
      <c r="E43" s="6">
        <v>118.47</v>
      </c>
      <c r="F43" s="6">
        <v>118.41</v>
      </c>
      <c r="G43" s="6">
        <v>118.38</v>
      </c>
      <c r="H43" s="6">
        <v>118.54</v>
      </c>
      <c r="I43" s="6">
        <v>118.51</v>
      </c>
      <c r="J43" s="6">
        <v>118.68</v>
      </c>
      <c r="K43" s="6">
        <v>118.61</v>
      </c>
      <c r="L43" s="3">
        <v>118.55</v>
      </c>
      <c r="M43" s="1"/>
      <c r="N43" s="7">
        <f t="shared" si="4"/>
        <v>118.5554545</v>
      </c>
      <c r="O43" s="7">
        <f t="shared" si="5"/>
        <v>0.1119252998</v>
      </c>
      <c r="P43" s="3">
        <f t="shared" si="6"/>
        <v>0.09440754978</v>
      </c>
    </row>
    <row r="44" ht="15.75" customHeight="1">
      <c r="A44" s="5" t="s">
        <v>7</v>
      </c>
      <c r="B44" s="6">
        <v>207.54</v>
      </c>
      <c r="C44" s="6">
        <v>207.25</v>
      </c>
      <c r="D44" s="6">
        <v>207.55</v>
      </c>
      <c r="E44" s="6">
        <v>207.13</v>
      </c>
      <c r="F44" s="6">
        <v>207.0</v>
      </c>
      <c r="G44" s="6">
        <v>206.48</v>
      </c>
      <c r="H44" s="6">
        <v>206.84</v>
      </c>
      <c r="I44" s="6">
        <v>206.74</v>
      </c>
      <c r="J44" s="6">
        <v>207.13</v>
      </c>
      <c r="K44" s="6">
        <v>207.07</v>
      </c>
      <c r="L44" s="3">
        <v>206.82</v>
      </c>
      <c r="M44" s="1"/>
      <c r="N44" s="7">
        <f t="shared" si="4"/>
        <v>207.05</v>
      </c>
      <c r="O44" s="7">
        <f t="shared" si="5"/>
        <v>0.3261594702</v>
      </c>
      <c r="P44" s="3">
        <f t="shared" si="6"/>
        <v>0.1575269115</v>
      </c>
    </row>
    <row r="45" ht="15.75" customHeight="1">
      <c r="A45" s="5" t="s">
        <v>8</v>
      </c>
      <c r="B45" s="6">
        <v>145.22</v>
      </c>
      <c r="C45" s="6">
        <v>145.45</v>
      </c>
      <c r="D45" s="6">
        <v>146.08</v>
      </c>
      <c r="E45" s="6">
        <v>145.42</v>
      </c>
      <c r="F45" s="6">
        <v>145.32</v>
      </c>
      <c r="G45" s="6">
        <v>145.31</v>
      </c>
      <c r="H45" s="6">
        <v>145.52</v>
      </c>
      <c r="I45" s="6">
        <v>145.45</v>
      </c>
      <c r="J45" s="6">
        <v>145.75</v>
      </c>
      <c r="K45" s="6">
        <v>145.2</v>
      </c>
      <c r="L45" s="3">
        <v>145.49</v>
      </c>
      <c r="M45" s="1"/>
      <c r="N45" s="7">
        <f t="shared" si="4"/>
        <v>145.4736364</v>
      </c>
      <c r="O45" s="7">
        <f t="shared" si="5"/>
        <v>0.2529929931</v>
      </c>
      <c r="P45" s="3">
        <f t="shared" si="6"/>
        <v>0.1739098571</v>
      </c>
    </row>
    <row r="46" ht="15.75" customHeight="1">
      <c r="A46" s="5" t="s">
        <v>9</v>
      </c>
      <c r="B46" s="6">
        <v>248.68</v>
      </c>
      <c r="C46" s="6">
        <v>249.44</v>
      </c>
      <c r="D46" s="6">
        <v>248.95</v>
      </c>
      <c r="E46" s="6">
        <v>248.61</v>
      </c>
      <c r="F46" s="6">
        <v>248.34</v>
      </c>
      <c r="G46" s="6">
        <v>248.52</v>
      </c>
      <c r="H46" s="6">
        <v>248.05</v>
      </c>
      <c r="I46" s="6">
        <v>248.75</v>
      </c>
      <c r="J46" s="6">
        <v>249.32</v>
      </c>
      <c r="K46" s="6">
        <v>248.22</v>
      </c>
      <c r="L46" s="3">
        <v>248.91</v>
      </c>
      <c r="M46" s="1"/>
      <c r="N46" s="7">
        <f t="shared" si="4"/>
        <v>248.7081818</v>
      </c>
      <c r="O46" s="7">
        <f t="shared" si="5"/>
        <v>0.4317132887</v>
      </c>
      <c r="P46" s="3">
        <f t="shared" si="6"/>
        <v>0.1735822624</v>
      </c>
    </row>
    <row r="47" ht="15.75" customHeight="1">
      <c r="A47" s="5" t="s">
        <v>10</v>
      </c>
      <c r="B47" s="6">
        <v>700.28</v>
      </c>
      <c r="C47" s="6">
        <v>699.6</v>
      </c>
      <c r="D47" s="6">
        <v>697.33</v>
      </c>
      <c r="E47" s="6">
        <v>698.54</v>
      </c>
      <c r="F47" s="6">
        <v>700.76</v>
      </c>
      <c r="G47" s="6">
        <v>701.9</v>
      </c>
      <c r="H47" s="6">
        <v>699.9</v>
      </c>
      <c r="I47" s="6">
        <v>699.86</v>
      </c>
      <c r="J47" s="6">
        <v>697.92</v>
      </c>
      <c r="K47" s="6">
        <v>700.29</v>
      </c>
      <c r="L47" s="3">
        <v>702.54</v>
      </c>
      <c r="M47" s="1"/>
      <c r="N47" s="7">
        <f t="shared" si="4"/>
        <v>699.9018182</v>
      </c>
      <c r="O47" s="7">
        <f t="shared" si="5"/>
        <v>1.564358132</v>
      </c>
      <c r="P47" s="3">
        <f t="shared" si="6"/>
        <v>0.2235110827</v>
      </c>
    </row>
    <row r="48" ht="15.75" customHeight="1">
      <c r="A48" s="5" t="s">
        <v>11</v>
      </c>
      <c r="B48" s="6">
        <v>1357.29</v>
      </c>
      <c r="C48" s="6">
        <v>1352.18</v>
      </c>
      <c r="D48" s="6">
        <v>1374.12</v>
      </c>
      <c r="E48" s="6">
        <v>1359.83</v>
      </c>
      <c r="F48" s="6">
        <v>1355.62</v>
      </c>
      <c r="G48" s="6">
        <v>1363.09</v>
      </c>
      <c r="H48" s="6">
        <v>1352.82</v>
      </c>
      <c r="I48" s="6">
        <v>1367.27</v>
      </c>
      <c r="J48" s="6">
        <v>1355.28</v>
      </c>
      <c r="K48" s="6">
        <v>1356.93</v>
      </c>
      <c r="L48" s="3">
        <v>1357.36</v>
      </c>
      <c r="M48" s="1"/>
      <c r="N48" s="7">
        <f t="shared" si="4"/>
        <v>1359.253636</v>
      </c>
      <c r="O48" s="7">
        <f t="shared" si="5"/>
        <v>6.584700863</v>
      </c>
      <c r="P48" s="3">
        <f t="shared" si="6"/>
        <v>0.4844350375</v>
      </c>
    </row>
    <row r="49" ht="15.75" customHeight="1">
      <c r="A49" s="5" t="s">
        <v>12</v>
      </c>
      <c r="B49" s="6">
        <v>3021.48</v>
      </c>
      <c r="C49" s="6">
        <v>3028.15</v>
      </c>
      <c r="D49" s="6">
        <v>3016.19</v>
      </c>
      <c r="E49" s="6">
        <v>3017.86</v>
      </c>
      <c r="F49" s="6">
        <v>3012.22</v>
      </c>
      <c r="G49" s="6">
        <v>3021.61</v>
      </c>
      <c r="H49" s="6">
        <v>3002.28</v>
      </c>
      <c r="I49" s="6">
        <v>3042.52</v>
      </c>
      <c r="J49" s="6">
        <v>2996.15</v>
      </c>
      <c r="K49" s="6">
        <v>3002.64</v>
      </c>
      <c r="L49" s="3">
        <v>3028.35</v>
      </c>
      <c r="M49" s="1"/>
      <c r="N49" s="7">
        <f t="shared" si="4"/>
        <v>3017.222727</v>
      </c>
      <c r="O49" s="7">
        <f t="shared" si="5"/>
        <v>13.51682958</v>
      </c>
      <c r="P49" s="3">
        <f t="shared" si="6"/>
        <v>0.4479891211</v>
      </c>
    </row>
    <row r="50" ht="15.75" customHeight="1">
      <c r="A50" s="5" t="s">
        <v>13</v>
      </c>
      <c r="B50" s="6">
        <v>6090.67</v>
      </c>
      <c r="C50" s="6">
        <v>6079.41</v>
      </c>
      <c r="D50" s="6">
        <v>6092.82</v>
      </c>
      <c r="E50" s="6">
        <v>6084.37</v>
      </c>
      <c r="F50" s="6">
        <v>6083.83</v>
      </c>
      <c r="G50" s="6">
        <v>6091.37</v>
      </c>
      <c r="H50" s="6">
        <v>6078.84</v>
      </c>
      <c r="I50" s="6">
        <v>6100.93</v>
      </c>
      <c r="J50" s="6">
        <v>6100.28</v>
      </c>
      <c r="K50" s="6">
        <v>6100.22</v>
      </c>
      <c r="L50" s="3">
        <v>6085.85</v>
      </c>
      <c r="M50" s="1"/>
      <c r="N50" s="7">
        <f t="shared" si="4"/>
        <v>6089.871818</v>
      </c>
      <c r="O50" s="7">
        <f t="shared" si="5"/>
        <v>8.144760056</v>
      </c>
      <c r="P50" s="3">
        <f t="shared" si="6"/>
        <v>0.1337427174</v>
      </c>
    </row>
    <row r="51" ht="15.75" customHeight="1">
      <c r="A51" s="5" t="s">
        <v>14</v>
      </c>
      <c r="B51" s="6">
        <v>12178.56</v>
      </c>
      <c r="C51" s="6">
        <v>12197.82</v>
      </c>
      <c r="D51" s="6">
        <v>12190.46</v>
      </c>
      <c r="E51" s="6">
        <v>12217.79</v>
      </c>
      <c r="F51" s="6">
        <v>12228.19</v>
      </c>
      <c r="G51" s="6">
        <v>12206.49</v>
      </c>
      <c r="H51" s="6">
        <v>12180.12</v>
      </c>
      <c r="I51" s="6">
        <v>12217.52</v>
      </c>
      <c r="J51" s="6">
        <v>12205.5</v>
      </c>
      <c r="K51" s="6">
        <v>12183.17</v>
      </c>
      <c r="L51" s="3">
        <v>12215.87</v>
      </c>
      <c r="M51" s="1"/>
      <c r="N51" s="7">
        <f t="shared" si="4"/>
        <v>12201.95364</v>
      </c>
      <c r="O51" s="7">
        <f t="shared" si="5"/>
        <v>17.12966682</v>
      </c>
      <c r="P51" s="3">
        <f t="shared" si="6"/>
        <v>0.1403846247</v>
      </c>
    </row>
    <row r="52" ht="15.75" customHeight="1">
      <c r="A52" s="5" t="s">
        <v>15</v>
      </c>
      <c r="B52" s="6">
        <v>24868.66</v>
      </c>
      <c r="C52" s="6">
        <v>24913.89</v>
      </c>
      <c r="D52" s="6">
        <v>24897.47</v>
      </c>
      <c r="E52" s="6">
        <v>24903.33</v>
      </c>
      <c r="F52" s="6">
        <v>24924.53</v>
      </c>
      <c r="G52" s="6">
        <v>24901.11</v>
      </c>
      <c r="H52" s="6">
        <v>24931.91</v>
      </c>
      <c r="I52" s="6">
        <v>24934.28</v>
      </c>
      <c r="J52" s="6">
        <v>24925.21</v>
      </c>
      <c r="K52" s="6">
        <v>24911.73</v>
      </c>
      <c r="L52" s="3">
        <v>24938.27</v>
      </c>
      <c r="M52" s="1"/>
      <c r="N52" s="7">
        <f t="shared" si="4"/>
        <v>24913.67182</v>
      </c>
      <c r="O52" s="7">
        <f t="shared" si="5"/>
        <v>20.42195427</v>
      </c>
      <c r="P52" s="3">
        <f t="shared" si="6"/>
        <v>0.08197087295</v>
      </c>
    </row>
    <row r="53" ht="15.75" customHeight="1">
      <c r="A53" s="5" t="s">
        <v>16</v>
      </c>
      <c r="B53" s="6">
        <v>50983.23</v>
      </c>
      <c r="C53" s="6">
        <v>51060.79</v>
      </c>
      <c r="D53" s="6">
        <v>51131.67</v>
      </c>
      <c r="E53" s="6">
        <v>51143.37</v>
      </c>
      <c r="F53" s="6">
        <v>51118.6</v>
      </c>
      <c r="G53" s="6">
        <v>51116.57</v>
      </c>
      <c r="H53" s="6">
        <v>51156.21</v>
      </c>
      <c r="I53" s="6">
        <v>51125.47</v>
      </c>
      <c r="J53" s="6">
        <v>51167.3</v>
      </c>
      <c r="K53" s="6">
        <v>51078.64</v>
      </c>
      <c r="L53" s="3">
        <v>51173.43</v>
      </c>
      <c r="M53" s="1"/>
      <c r="N53" s="7">
        <f t="shared" si="4"/>
        <v>51114.11636</v>
      </c>
      <c r="O53" s="7">
        <f t="shared" si="5"/>
        <v>55.38134005</v>
      </c>
      <c r="P53" s="3">
        <f t="shared" si="6"/>
        <v>0.108348425</v>
      </c>
    </row>
    <row r="54" ht="15.75" customHeight="1">
      <c r="A54" s="1"/>
      <c r="B54" s="1"/>
      <c r="C54" s="1"/>
      <c r="D54" s="1"/>
      <c r="E54" s="1"/>
      <c r="F54" s="1"/>
      <c r="M54" s="1"/>
    </row>
    <row r="55" ht="15.75" customHeight="1">
      <c r="A55" s="1"/>
      <c r="B55" s="1"/>
      <c r="C55" s="1"/>
      <c r="D55" s="1"/>
      <c r="E55" s="1"/>
      <c r="F55" s="1"/>
      <c r="M55" s="1"/>
    </row>
    <row r="56" ht="15.75" customHeight="1">
      <c r="A56" s="1"/>
      <c r="B56" s="1"/>
      <c r="C56" s="1"/>
      <c r="D56" s="1"/>
      <c r="E56" s="1"/>
      <c r="F56" s="1"/>
      <c r="M56" s="1"/>
    </row>
    <row r="57" ht="15.75" customHeight="1">
      <c r="A57" s="1"/>
      <c r="B57" s="1"/>
      <c r="C57" s="1"/>
      <c r="D57" s="1"/>
      <c r="E57" s="1"/>
      <c r="F57" s="1"/>
      <c r="M57" s="1"/>
    </row>
    <row r="58" ht="15.75" customHeight="1">
      <c r="A58" s="1"/>
      <c r="B58" s="8" t="s">
        <v>18</v>
      </c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16.06</v>
      </c>
      <c r="C61" s="6">
        <v>16.0</v>
      </c>
      <c r="D61" s="6">
        <v>16.06</v>
      </c>
      <c r="E61" s="6">
        <v>16.04</v>
      </c>
      <c r="F61" s="6">
        <v>16.01</v>
      </c>
      <c r="G61" s="6">
        <v>16.01</v>
      </c>
      <c r="H61" s="6">
        <v>16.04</v>
      </c>
      <c r="I61" s="6">
        <v>16.01</v>
      </c>
      <c r="J61" s="6">
        <v>16.06</v>
      </c>
      <c r="K61" s="6">
        <v>16.03</v>
      </c>
      <c r="L61" s="3">
        <v>16.08</v>
      </c>
      <c r="M61" s="1"/>
      <c r="N61" s="7">
        <f t="shared" ref="N61:N81" si="7">AVERAGE(B61:L61)</f>
        <v>16.03636364</v>
      </c>
      <c r="O61" s="7">
        <f t="shared" ref="O61:O81" si="8">STDEV(B61:L61)</f>
        <v>0.0265603943</v>
      </c>
      <c r="P61" s="3">
        <f t="shared" ref="P61:P81" si="9">O61/N61*100</f>
        <v>0.1656260416</v>
      </c>
    </row>
    <row r="62" ht="15.75" customHeight="1">
      <c r="A62" s="5">
        <v>2.0</v>
      </c>
      <c r="B62" s="6">
        <v>15.94</v>
      </c>
      <c r="C62" s="6">
        <v>15.92</v>
      </c>
      <c r="D62" s="6">
        <v>15.92</v>
      </c>
      <c r="E62" s="6">
        <v>15.96</v>
      </c>
      <c r="F62" s="6">
        <v>15.91</v>
      </c>
      <c r="G62" s="6">
        <v>15.9</v>
      </c>
      <c r="H62" s="6">
        <v>15.93</v>
      </c>
      <c r="I62" s="6">
        <v>15.91</v>
      </c>
      <c r="J62" s="6">
        <v>15.93</v>
      </c>
      <c r="K62" s="6">
        <v>15.92</v>
      </c>
      <c r="L62" s="3">
        <v>15.87</v>
      </c>
      <c r="M62" s="1"/>
      <c r="N62" s="7">
        <f t="shared" si="7"/>
        <v>15.91909091</v>
      </c>
      <c r="O62" s="7">
        <f t="shared" si="8"/>
        <v>0.0230019762</v>
      </c>
      <c r="P62" s="3">
        <f t="shared" si="9"/>
        <v>0.1444930262</v>
      </c>
    </row>
    <row r="63" ht="15.75" customHeight="1">
      <c r="A63" s="5">
        <v>4.0</v>
      </c>
      <c r="B63" s="6">
        <v>15.73</v>
      </c>
      <c r="C63" s="6">
        <v>15.69</v>
      </c>
      <c r="D63" s="6">
        <v>15.72</v>
      </c>
      <c r="E63" s="6">
        <v>15.71</v>
      </c>
      <c r="F63" s="6">
        <v>15.7</v>
      </c>
      <c r="G63" s="6">
        <v>15.66</v>
      </c>
      <c r="H63" s="6">
        <v>15.73</v>
      </c>
      <c r="I63" s="6">
        <v>15.68</v>
      </c>
      <c r="J63" s="6">
        <v>15.67</v>
      </c>
      <c r="K63" s="6">
        <v>15.83</v>
      </c>
      <c r="L63" s="3">
        <v>15.68</v>
      </c>
      <c r="M63" s="1"/>
      <c r="N63" s="7">
        <f t="shared" si="7"/>
        <v>15.70909091</v>
      </c>
      <c r="O63" s="7">
        <f t="shared" si="8"/>
        <v>0.04657350007</v>
      </c>
      <c r="P63" s="3">
        <f t="shared" si="9"/>
        <v>0.2964748269</v>
      </c>
    </row>
    <row r="64" ht="15.75" customHeight="1">
      <c r="A64" s="5">
        <v>8.0</v>
      </c>
      <c r="B64" s="6">
        <v>16.03</v>
      </c>
      <c r="C64" s="6">
        <v>15.99</v>
      </c>
      <c r="D64" s="6">
        <v>16.0</v>
      </c>
      <c r="E64" s="6">
        <v>16.02</v>
      </c>
      <c r="F64" s="6">
        <v>15.99</v>
      </c>
      <c r="G64" s="6">
        <v>15.98</v>
      </c>
      <c r="H64" s="6">
        <v>15.97</v>
      </c>
      <c r="I64" s="6">
        <v>15.98</v>
      </c>
      <c r="J64" s="6">
        <v>15.96</v>
      </c>
      <c r="K64" s="6">
        <v>15.98</v>
      </c>
      <c r="L64" s="3">
        <v>15.96</v>
      </c>
      <c r="M64" s="1"/>
      <c r="N64" s="7">
        <f t="shared" si="7"/>
        <v>15.98727273</v>
      </c>
      <c r="O64" s="7">
        <f t="shared" si="8"/>
        <v>0.02240129866</v>
      </c>
      <c r="P64" s="3">
        <f t="shared" si="9"/>
        <v>0.1401195754</v>
      </c>
    </row>
    <row r="65" ht="15.75" customHeight="1">
      <c r="A65" s="5">
        <v>16.0</v>
      </c>
      <c r="B65" s="6">
        <v>15.59</v>
      </c>
      <c r="C65" s="6">
        <v>15.63</v>
      </c>
      <c r="D65" s="6">
        <v>15.57</v>
      </c>
      <c r="E65" s="6">
        <v>15.55</v>
      </c>
      <c r="F65" s="6">
        <v>15.57</v>
      </c>
      <c r="G65" s="6">
        <v>15.52</v>
      </c>
      <c r="H65" s="6">
        <v>15.58</v>
      </c>
      <c r="I65" s="6">
        <v>15.57</v>
      </c>
      <c r="J65" s="6">
        <v>15.54</v>
      </c>
      <c r="K65" s="6">
        <v>15.58</v>
      </c>
      <c r="L65" s="3">
        <v>15.55</v>
      </c>
      <c r="M65" s="1"/>
      <c r="N65" s="7">
        <f t="shared" si="7"/>
        <v>15.56818182</v>
      </c>
      <c r="O65" s="7">
        <f t="shared" si="8"/>
        <v>0.02891995222</v>
      </c>
      <c r="P65" s="3">
        <f t="shared" si="9"/>
        <v>0.1857631967</v>
      </c>
    </row>
    <row r="66" ht="15.75" customHeight="1">
      <c r="A66" s="5">
        <v>32.0</v>
      </c>
      <c r="B66" s="6">
        <v>16.1</v>
      </c>
      <c r="C66" s="6">
        <v>16.16</v>
      </c>
      <c r="D66" s="6">
        <v>16.1</v>
      </c>
      <c r="E66" s="6">
        <v>16.05</v>
      </c>
      <c r="F66" s="6">
        <v>16.08</v>
      </c>
      <c r="G66" s="6">
        <v>16.04</v>
      </c>
      <c r="H66" s="6">
        <v>16.11</v>
      </c>
      <c r="I66" s="6">
        <v>16.03</v>
      </c>
      <c r="J66" s="6">
        <v>16.07</v>
      </c>
      <c r="K66" s="6">
        <v>16.06</v>
      </c>
      <c r="L66" s="3">
        <v>16.04</v>
      </c>
      <c r="M66" s="1"/>
      <c r="N66" s="7">
        <f t="shared" si="7"/>
        <v>16.07636364</v>
      </c>
      <c r="O66" s="7">
        <f t="shared" si="8"/>
        <v>0.03880018744</v>
      </c>
      <c r="P66" s="3">
        <f t="shared" si="9"/>
        <v>0.2413492772</v>
      </c>
    </row>
    <row r="67" ht="15.75" customHeight="1">
      <c r="A67" s="5">
        <v>64.0</v>
      </c>
      <c r="B67" s="6">
        <v>17.07</v>
      </c>
      <c r="C67" s="6">
        <v>17.07</v>
      </c>
      <c r="D67" s="6">
        <v>17.07</v>
      </c>
      <c r="E67" s="6">
        <v>17.02</v>
      </c>
      <c r="F67" s="6">
        <v>17.04</v>
      </c>
      <c r="G67" s="6">
        <v>17.05</v>
      </c>
      <c r="H67" s="6">
        <v>17.02</v>
      </c>
      <c r="I67" s="6">
        <v>17.01</v>
      </c>
      <c r="J67" s="6">
        <v>16.98</v>
      </c>
      <c r="K67" s="6">
        <v>17.03</v>
      </c>
      <c r="L67" s="3">
        <v>17.0</v>
      </c>
      <c r="M67" s="1"/>
      <c r="N67" s="7">
        <f t="shared" si="7"/>
        <v>17.03272727</v>
      </c>
      <c r="O67" s="7">
        <f t="shared" si="8"/>
        <v>0.03036145882</v>
      </c>
      <c r="P67" s="3">
        <f t="shared" si="9"/>
        <v>0.1782536545</v>
      </c>
    </row>
    <row r="68" ht="15.75" customHeight="1">
      <c r="A68" s="5">
        <v>128.0</v>
      </c>
      <c r="B68" s="6">
        <v>14.19</v>
      </c>
      <c r="C68" s="6">
        <v>14.21</v>
      </c>
      <c r="D68" s="6">
        <v>14.16</v>
      </c>
      <c r="E68" s="6">
        <v>14.19</v>
      </c>
      <c r="F68" s="6">
        <v>14.17</v>
      </c>
      <c r="G68" s="6">
        <v>14.22</v>
      </c>
      <c r="H68" s="6">
        <v>14.18</v>
      </c>
      <c r="I68" s="6">
        <v>14.18</v>
      </c>
      <c r="J68" s="6">
        <v>14.21</v>
      </c>
      <c r="K68" s="6">
        <v>14.21</v>
      </c>
      <c r="L68" s="3">
        <v>14.2</v>
      </c>
      <c r="M68" s="1"/>
      <c r="N68" s="7">
        <f t="shared" si="7"/>
        <v>14.19272727</v>
      </c>
      <c r="O68" s="7">
        <f t="shared" si="8"/>
        <v>0.01902151891</v>
      </c>
      <c r="P68" s="3">
        <f t="shared" si="9"/>
        <v>0.1340230003</v>
      </c>
    </row>
    <row r="69" ht="15.75" customHeight="1">
      <c r="A69" s="5">
        <v>256.0</v>
      </c>
      <c r="B69" s="6">
        <v>16.07</v>
      </c>
      <c r="C69" s="6">
        <v>16.06</v>
      </c>
      <c r="D69" s="6">
        <v>16.04</v>
      </c>
      <c r="E69" s="6">
        <v>16.08</v>
      </c>
      <c r="F69" s="6">
        <v>16.06</v>
      </c>
      <c r="G69" s="6">
        <v>16.05</v>
      </c>
      <c r="H69" s="6">
        <v>16.04</v>
      </c>
      <c r="I69" s="6">
        <v>16.07</v>
      </c>
      <c r="J69" s="6">
        <v>16.15</v>
      </c>
      <c r="K69" s="6">
        <v>16.13</v>
      </c>
      <c r="L69" s="3">
        <v>16.05</v>
      </c>
      <c r="M69" s="1"/>
      <c r="N69" s="7">
        <f t="shared" si="7"/>
        <v>16.07272727</v>
      </c>
      <c r="O69" s="7">
        <f t="shared" si="8"/>
        <v>0.03580248849</v>
      </c>
      <c r="P69" s="3">
        <f t="shared" si="9"/>
        <v>0.2227530392</v>
      </c>
    </row>
    <row r="70" ht="15.75" customHeight="1">
      <c r="A70" s="5">
        <v>512.0</v>
      </c>
      <c r="B70" s="6">
        <v>18.83</v>
      </c>
      <c r="C70" s="6">
        <v>18.83</v>
      </c>
      <c r="D70" s="6">
        <v>18.84</v>
      </c>
      <c r="E70" s="6">
        <v>18.83</v>
      </c>
      <c r="F70" s="6">
        <v>18.86</v>
      </c>
      <c r="G70" s="6">
        <v>18.84</v>
      </c>
      <c r="H70" s="6">
        <v>18.82</v>
      </c>
      <c r="I70" s="6">
        <v>18.87</v>
      </c>
      <c r="J70" s="6">
        <v>18.85</v>
      </c>
      <c r="K70" s="6">
        <v>18.84</v>
      </c>
      <c r="L70" s="3">
        <v>18.81</v>
      </c>
      <c r="M70" s="1"/>
      <c r="N70" s="7">
        <f t="shared" si="7"/>
        <v>18.83818182</v>
      </c>
      <c r="O70" s="7">
        <f t="shared" si="8"/>
        <v>0.01721521526</v>
      </c>
      <c r="P70" s="3">
        <f t="shared" si="9"/>
        <v>0.09138469638</v>
      </c>
    </row>
    <row r="71" ht="15.75" customHeight="1">
      <c r="A71" s="5" t="s">
        <v>6</v>
      </c>
      <c r="B71" s="6">
        <v>24.51</v>
      </c>
      <c r="C71" s="6">
        <v>24.5</v>
      </c>
      <c r="D71" s="6">
        <v>24.51</v>
      </c>
      <c r="E71" s="6">
        <v>24.49</v>
      </c>
      <c r="F71" s="6">
        <v>24.51</v>
      </c>
      <c r="G71" s="6">
        <v>24.48</v>
      </c>
      <c r="H71" s="6">
        <v>24.51</v>
      </c>
      <c r="I71" s="6">
        <v>24.64</v>
      </c>
      <c r="J71" s="6">
        <v>24.56</v>
      </c>
      <c r="K71" s="6">
        <v>24.54</v>
      </c>
      <c r="L71" s="3">
        <v>24.5</v>
      </c>
      <c r="M71" s="1"/>
      <c r="N71" s="7">
        <f t="shared" si="7"/>
        <v>24.52272727</v>
      </c>
      <c r="O71" s="7">
        <f t="shared" si="8"/>
        <v>0.04474168282</v>
      </c>
      <c r="P71" s="3">
        <f t="shared" si="9"/>
        <v>0.1824498651</v>
      </c>
    </row>
    <row r="72" ht="15.75" customHeight="1">
      <c r="A72" s="5" t="s">
        <v>7</v>
      </c>
      <c r="B72" s="6">
        <v>34.98</v>
      </c>
      <c r="C72" s="6">
        <v>35.05</v>
      </c>
      <c r="D72" s="6">
        <v>34.93</v>
      </c>
      <c r="E72" s="6">
        <v>35.03</v>
      </c>
      <c r="F72" s="6">
        <v>35.0</v>
      </c>
      <c r="G72" s="6">
        <v>34.96</v>
      </c>
      <c r="H72" s="6">
        <v>35.1</v>
      </c>
      <c r="I72" s="6">
        <v>35.13</v>
      </c>
      <c r="J72" s="6">
        <v>35.05</v>
      </c>
      <c r="K72" s="6">
        <v>35.01</v>
      </c>
      <c r="L72" s="3">
        <v>35.02</v>
      </c>
      <c r="M72" s="1"/>
      <c r="N72" s="7">
        <f t="shared" si="7"/>
        <v>35.02363636</v>
      </c>
      <c r="O72" s="7">
        <f t="shared" si="8"/>
        <v>0.05835627255</v>
      </c>
      <c r="P72" s="3">
        <f t="shared" si="9"/>
        <v>0.1666196849</v>
      </c>
    </row>
    <row r="73" ht="15.75" customHeight="1">
      <c r="A73" s="5" t="s">
        <v>8</v>
      </c>
      <c r="B73" s="6">
        <v>57.48</v>
      </c>
      <c r="C73" s="6">
        <v>57.5</v>
      </c>
      <c r="D73" s="6">
        <v>57.39</v>
      </c>
      <c r="E73" s="6">
        <v>57.56</v>
      </c>
      <c r="F73" s="6">
        <v>57.53</v>
      </c>
      <c r="G73" s="6">
        <v>57.57</v>
      </c>
      <c r="H73" s="6">
        <v>57.46</v>
      </c>
      <c r="I73" s="6">
        <v>57.48</v>
      </c>
      <c r="J73" s="6">
        <v>57.58</v>
      </c>
      <c r="K73" s="6">
        <v>58.06</v>
      </c>
      <c r="L73" s="3">
        <v>57.56</v>
      </c>
      <c r="M73" s="1"/>
      <c r="N73" s="7">
        <f t="shared" si="7"/>
        <v>57.56090909</v>
      </c>
      <c r="O73" s="7">
        <f t="shared" si="8"/>
        <v>0.1751259287</v>
      </c>
      <c r="P73" s="3">
        <f t="shared" si="9"/>
        <v>0.3042445498</v>
      </c>
    </row>
    <row r="74" ht="15.75" customHeight="1">
      <c r="A74" s="5" t="s">
        <v>9</v>
      </c>
      <c r="B74" s="6">
        <v>91.43</v>
      </c>
      <c r="C74" s="6">
        <v>91.53</v>
      </c>
      <c r="D74" s="6">
        <v>91.32</v>
      </c>
      <c r="E74" s="6">
        <v>91.7</v>
      </c>
      <c r="F74" s="6">
        <v>91.37</v>
      </c>
      <c r="G74" s="6">
        <v>91.75</v>
      </c>
      <c r="H74" s="6">
        <v>91.65</v>
      </c>
      <c r="I74" s="6">
        <v>91.5</v>
      </c>
      <c r="J74" s="6">
        <v>91.71</v>
      </c>
      <c r="K74" s="6">
        <v>91.59</v>
      </c>
      <c r="L74" s="3">
        <v>91.73</v>
      </c>
      <c r="M74" s="1"/>
      <c r="N74" s="7">
        <f t="shared" si="7"/>
        <v>91.57090909</v>
      </c>
      <c r="O74" s="7">
        <f t="shared" si="8"/>
        <v>0.1516215384</v>
      </c>
      <c r="P74" s="3">
        <f t="shared" si="9"/>
        <v>0.1655782824</v>
      </c>
    </row>
    <row r="75" ht="15.75" customHeight="1">
      <c r="A75" s="5" t="s">
        <v>10</v>
      </c>
      <c r="B75" s="6">
        <v>260.78</v>
      </c>
      <c r="C75" s="6">
        <v>261.54</v>
      </c>
      <c r="D75" s="6">
        <v>262.19</v>
      </c>
      <c r="E75" s="6">
        <v>266.06</v>
      </c>
      <c r="F75" s="6">
        <v>260.97</v>
      </c>
      <c r="G75" s="6">
        <v>260.93</v>
      </c>
      <c r="H75" s="6">
        <v>261.46</v>
      </c>
      <c r="I75" s="6">
        <v>261.9</v>
      </c>
      <c r="J75" s="6">
        <v>261.57</v>
      </c>
      <c r="K75" s="6">
        <v>262.68</v>
      </c>
      <c r="L75" s="3">
        <v>261.14</v>
      </c>
      <c r="M75" s="1"/>
      <c r="N75" s="7">
        <f t="shared" si="7"/>
        <v>261.9290909</v>
      </c>
      <c r="O75" s="7">
        <f t="shared" si="8"/>
        <v>1.48521685</v>
      </c>
      <c r="P75" s="3">
        <f t="shared" si="9"/>
        <v>0.5670301243</v>
      </c>
    </row>
    <row r="76" ht="15.75" customHeight="1">
      <c r="A76" s="5" t="s">
        <v>11</v>
      </c>
      <c r="B76" s="6">
        <v>403.22</v>
      </c>
      <c r="C76" s="6">
        <v>402.75</v>
      </c>
      <c r="D76" s="6">
        <v>403.31</v>
      </c>
      <c r="E76" s="6">
        <v>403.1</v>
      </c>
      <c r="F76" s="6">
        <v>402.49</v>
      </c>
      <c r="G76" s="6">
        <v>402.72</v>
      </c>
      <c r="H76" s="6">
        <v>403.41</v>
      </c>
      <c r="I76" s="6">
        <v>403.55</v>
      </c>
      <c r="J76" s="6">
        <v>402.85</v>
      </c>
      <c r="K76" s="6">
        <v>402.38</v>
      </c>
      <c r="L76" s="3">
        <v>402.12</v>
      </c>
      <c r="M76" s="1"/>
      <c r="N76" s="7">
        <f t="shared" si="7"/>
        <v>402.9</v>
      </c>
      <c r="O76" s="7">
        <f t="shared" si="8"/>
        <v>0.4579737984</v>
      </c>
      <c r="P76" s="3">
        <f t="shared" si="9"/>
        <v>0.1136693468</v>
      </c>
    </row>
    <row r="77" ht="15.75" customHeight="1">
      <c r="A77" s="5" t="s">
        <v>12</v>
      </c>
      <c r="B77" s="6">
        <v>704.83</v>
      </c>
      <c r="C77" s="6">
        <v>701.9</v>
      </c>
      <c r="D77" s="6">
        <v>704.19</v>
      </c>
      <c r="E77" s="6">
        <v>703.83</v>
      </c>
      <c r="F77" s="6">
        <v>705.2</v>
      </c>
      <c r="G77" s="6">
        <v>703.56</v>
      </c>
      <c r="H77" s="6">
        <v>701.76</v>
      </c>
      <c r="I77" s="6">
        <v>706.4</v>
      </c>
      <c r="J77" s="6">
        <v>703.13</v>
      </c>
      <c r="K77" s="6">
        <v>704.75</v>
      </c>
      <c r="L77" s="3">
        <v>702.37</v>
      </c>
      <c r="M77" s="1"/>
      <c r="N77" s="7">
        <f t="shared" si="7"/>
        <v>703.8109091</v>
      </c>
      <c r="O77" s="7">
        <f t="shared" si="8"/>
        <v>1.454582102</v>
      </c>
      <c r="P77" s="3">
        <f t="shared" si="9"/>
        <v>0.206672287</v>
      </c>
    </row>
    <row r="78" ht="15.75" customHeight="1">
      <c r="A78" s="5" t="s">
        <v>13</v>
      </c>
      <c r="B78" s="6">
        <v>1271.0</v>
      </c>
      <c r="C78" s="6">
        <v>1268.36</v>
      </c>
      <c r="D78" s="6">
        <v>1269.47</v>
      </c>
      <c r="E78" s="6">
        <v>1265.58</v>
      </c>
      <c r="F78" s="6">
        <v>1266.23</v>
      </c>
      <c r="G78" s="6">
        <v>1265.23</v>
      </c>
      <c r="H78" s="6">
        <v>1265.75</v>
      </c>
      <c r="I78" s="6">
        <v>1276.06</v>
      </c>
      <c r="J78" s="6">
        <v>1272.55</v>
      </c>
      <c r="K78" s="6">
        <v>1271.66</v>
      </c>
      <c r="L78" s="3">
        <v>1268.45</v>
      </c>
      <c r="M78" s="1"/>
      <c r="N78" s="7">
        <f t="shared" si="7"/>
        <v>1269.121818</v>
      </c>
      <c r="O78" s="7">
        <f t="shared" si="8"/>
        <v>3.441455559</v>
      </c>
      <c r="P78" s="3">
        <f t="shared" si="9"/>
        <v>0.2711682606</v>
      </c>
    </row>
    <row r="79" ht="15.75" customHeight="1">
      <c r="A79" s="5" t="s">
        <v>14</v>
      </c>
      <c r="B79" s="6">
        <v>2881.03</v>
      </c>
      <c r="C79" s="6">
        <v>2887.22</v>
      </c>
      <c r="D79" s="6">
        <v>2889.69</v>
      </c>
      <c r="E79" s="6">
        <v>2887.31</v>
      </c>
      <c r="F79" s="6">
        <v>2898.85</v>
      </c>
      <c r="G79" s="6">
        <v>2871.74</v>
      </c>
      <c r="H79" s="6">
        <v>2867.1</v>
      </c>
      <c r="I79" s="6">
        <v>2873.64</v>
      </c>
      <c r="J79" s="6">
        <v>2880.41</v>
      </c>
      <c r="K79" s="6">
        <v>2856.18</v>
      </c>
      <c r="L79" s="3">
        <v>2852.82</v>
      </c>
      <c r="M79" s="1"/>
      <c r="N79" s="7">
        <f t="shared" si="7"/>
        <v>2876.908182</v>
      </c>
      <c r="O79" s="7">
        <f t="shared" si="8"/>
        <v>14.25514421</v>
      </c>
      <c r="P79" s="3">
        <f t="shared" si="9"/>
        <v>0.4955022304</v>
      </c>
    </row>
    <row r="80" ht="15.75" customHeight="1">
      <c r="A80" s="5" t="s">
        <v>15</v>
      </c>
      <c r="B80" s="6">
        <v>6904.2</v>
      </c>
      <c r="C80" s="6">
        <v>6876.52</v>
      </c>
      <c r="D80" s="6">
        <v>6897.74</v>
      </c>
      <c r="E80" s="6">
        <v>6867.27</v>
      </c>
      <c r="F80" s="6">
        <v>6810.74</v>
      </c>
      <c r="G80" s="6">
        <v>6889.1</v>
      </c>
      <c r="H80" s="6">
        <v>6871.21</v>
      </c>
      <c r="I80" s="6">
        <v>6818.3</v>
      </c>
      <c r="J80" s="6">
        <v>6833.63</v>
      </c>
      <c r="K80" s="6">
        <v>6876.99</v>
      </c>
      <c r="L80" s="3">
        <v>6849.97</v>
      </c>
      <c r="M80" s="1"/>
      <c r="N80" s="7">
        <f t="shared" si="7"/>
        <v>6863.242727</v>
      </c>
      <c r="O80" s="7">
        <f t="shared" si="8"/>
        <v>31.32186524</v>
      </c>
      <c r="P80" s="3">
        <f t="shared" si="9"/>
        <v>0.4563712298</v>
      </c>
    </row>
    <row r="81" ht="15.75" customHeight="1">
      <c r="A81" s="5" t="s">
        <v>16</v>
      </c>
      <c r="B81" s="6">
        <v>14139.04</v>
      </c>
      <c r="C81" s="6">
        <v>14119.74</v>
      </c>
      <c r="D81" s="6">
        <v>14236.38</v>
      </c>
      <c r="E81" s="6">
        <v>14138.91</v>
      </c>
      <c r="F81" s="6">
        <v>14093.84</v>
      </c>
      <c r="G81" s="6">
        <v>14064.13</v>
      </c>
      <c r="H81" s="6">
        <v>14056.52</v>
      </c>
      <c r="I81" s="6">
        <v>14023.52</v>
      </c>
      <c r="J81" s="6">
        <v>14055.05</v>
      </c>
      <c r="K81" s="6">
        <v>14095.37</v>
      </c>
      <c r="L81" s="3">
        <v>14051.27</v>
      </c>
      <c r="M81" s="1"/>
      <c r="N81" s="7">
        <f t="shared" si="7"/>
        <v>14097.61545</v>
      </c>
      <c r="O81" s="7">
        <f t="shared" si="8"/>
        <v>59.53619964</v>
      </c>
      <c r="P81" s="3">
        <f t="shared" si="9"/>
        <v>0.422313971</v>
      </c>
    </row>
    <row r="82" ht="15.75" customHeight="1">
      <c r="A82" s="1"/>
      <c r="B82" s="1"/>
      <c r="C82" s="1"/>
      <c r="D82" s="1"/>
      <c r="E82" s="1"/>
      <c r="F82" s="1"/>
      <c r="M82" s="1"/>
    </row>
    <row r="83" ht="15.75" customHeight="1">
      <c r="A83" s="1"/>
      <c r="B83" s="1"/>
      <c r="C83" s="1"/>
      <c r="D83" s="1"/>
      <c r="E83" s="1"/>
      <c r="F83" s="1"/>
      <c r="M83" s="1"/>
    </row>
    <row r="84" ht="15.75" customHeight="1">
      <c r="A84" s="1"/>
      <c r="B84" s="1"/>
      <c r="C84" s="1"/>
      <c r="D84" s="1"/>
      <c r="E84" s="1"/>
      <c r="F84" s="1"/>
      <c r="M84" s="1"/>
    </row>
    <row r="85" ht="15.75" customHeight="1">
      <c r="A85" s="1"/>
      <c r="B85" s="1"/>
      <c r="C85" s="1"/>
      <c r="D85" s="1"/>
      <c r="E85" s="1"/>
      <c r="F85" s="1"/>
      <c r="M85" s="1"/>
    </row>
    <row r="86" ht="15.75" customHeight="1">
      <c r="A86" s="1"/>
      <c r="B86" s="8" t="s">
        <v>19</v>
      </c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16.49</v>
      </c>
      <c r="C89" s="6">
        <v>16.63</v>
      </c>
      <c r="D89" s="6">
        <v>16.4</v>
      </c>
      <c r="E89" s="6">
        <v>16.59</v>
      </c>
      <c r="F89" s="6">
        <v>16.15</v>
      </c>
      <c r="G89" s="6">
        <v>16.31</v>
      </c>
      <c r="H89" s="6">
        <v>16.11</v>
      </c>
      <c r="I89" s="6">
        <v>16.07</v>
      </c>
      <c r="J89" s="6">
        <v>16.23</v>
      </c>
      <c r="K89" s="6">
        <v>16.65</v>
      </c>
      <c r="L89" s="3">
        <v>16.34</v>
      </c>
      <c r="M89" s="1"/>
      <c r="N89" s="7">
        <f t="shared" ref="N89:N109" si="10">AVERAGE(B89:L89)</f>
        <v>16.36090909</v>
      </c>
      <c r="O89" s="7">
        <f t="shared" ref="O89:O109" si="11">STDEV(B89:L89)</f>
        <v>0.2094972337</v>
      </c>
      <c r="P89" s="3">
        <f t="shared" ref="P89:P109" si="12">O89/N89*100</f>
        <v>1.280474285</v>
      </c>
    </row>
    <row r="90" ht="15.75" customHeight="1">
      <c r="A90" s="5">
        <v>2.0</v>
      </c>
      <c r="B90" s="6">
        <v>15.6</v>
      </c>
      <c r="C90" s="6">
        <v>15.68</v>
      </c>
      <c r="D90" s="6">
        <v>15.3</v>
      </c>
      <c r="E90" s="6">
        <v>15.58</v>
      </c>
      <c r="F90" s="6">
        <v>15.14</v>
      </c>
      <c r="G90" s="6">
        <v>15.01</v>
      </c>
      <c r="H90" s="6">
        <v>15.02</v>
      </c>
      <c r="I90" s="6">
        <v>15.03</v>
      </c>
      <c r="J90" s="6">
        <v>15.18</v>
      </c>
      <c r="K90" s="6">
        <v>15.6</v>
      </c>
      <c r="L90" s="3">
        <v>15.29</v>
      </c>
      <c r="M90" s="1"/>
      <c r="N90" s="7">
        <f t="shared" si="10"/>
        <v>15.31181818</v>
      </c>
      <c r="O90" s="7">
        <f t="shared" si="11"/>
        <v>0.2601468117</v>
      </c>
      <c r="P90" s="3">
        <f t="shared" si="12"/>
        <v>1.698993605</v>
      </c>
    </row>
    <row r="91" ht="15.75" customHeight="1">
      <c r="A91" s="5">
        <v>4.0</v>
      </c>
      <c r="B91" s="6">
        <v>15.59</v>
      </c>
      <c r="C91" s="6">
        <v>15.69</v>
      </c>
      <c r="D91" s="6">
        <v>15.33</v>
      </c>
      <c r="E91" s="6">
        <v>15.61</v>
      </c>
      <c r="F91" s="6">
        <v>15.07</v>
      </c>
      <c r="G91" s="6">
        <v>15.04</v>
      </c>
      <c r="H91" s="6">
        <v>15.07</v>
      </c>
      <c r="I91" s="6">
        <v>15.05</v>
      </c>
      <c r="J91" s="6">
        <v>15.16</v>
      </c>
      <c r="K91" s="6">
        <v>15.75</v>
      </c>
      <c r="L91" s="3">
        <v>15.33</v>
      </c>
      <c r="M91" s="1"/>
      <c r="N91" s="7">
        <f t="shared" si="10"/>
        <v>15.33545455</v>
      </c>
      <c r="O91" s="7">
        <f t="shared" si="11"/>
        <v>0.2789753981</v>
      </c>
      <c r="P91" s="3">
        <f t="shared" si="12"/>
        <v>1.819153109</v>
      </c>
    </row>
    <row r="92" ht="15.75" customHeight="1">
      <c r="A92" s="5">
        <v>8.0</v>
      </c>
      <c r="B92" s="6">
        <v>15.99</v>
      </c>
      <c r="C92" s="6">
        <v>16.16</v>
      </c>
      <c r="D92" s="6">
        <v>15.72</v>
      </c>
      <c r="E92" s="6">
        <v>16.0</v>
      </c>
      <c r="F92" s="6">
        <v>15.41</v>
      </c>
      <c r="G92" s="6">
        <v>15.87</v>
      </c>
      <c r="H92" s="6">
        <v>15.43</v>
      </c>
      <c r="I92" s="6">
        <v>15.42</v>
      </c>
      <c r="J92" s="6">
        <v>15.51</v>
      </c>
      <c r="K92" s="6">
        <v>16.05</v>
      </c>
      <c r="L92" s="3">
        <v>15.72</v>
      </c>
      <c r="M92" s="1"/>
      <c r="N92" s="7">
        <f t="shared" si="10"/>
        <v>15.75272727</v>
      </c>
      <c r="O92" s="7">
        <f t="shared" si="11"/>
        <v>0.2790731413</v>
      </c>
      <c r="P92" s="3">
        <f t="shared" si="12"/>
        <v>1.771586192</v>
      </c>
    </row>
    <row r="93" ht="15.75" customHeight="1">
      <c r="A93" s="5">
        <v>16.0</v>
      </c>
      <c r="B93" s="6">
        <v>14.23</v>
      </c>
      <c r="C93" s="6">
        <v>14.39</v>
      </c>
      <c r="D93" s="6">
        <v>14.0</v>
      </c>
      <c r="E93" s="6">
        <v>14.29</v>
      </c>
      <c r="F93" s="6">
        <v>13.79</v>
      </c>
      <c r="G93" s="6">
        <v>13.95</v>
      </c>
      <c r="H93" s="6">
        <v>13.78</v>
      </c>
      <c r="I93" s="6">
        <v>13.8</v>
      </c>
      <c r="J93" s="6">
        <v>13.85</v>
      </c>
      <c r="K93" s="6">
        <v>14.27</v>
      </c>
      <c r="L93" s="3">
        <v>14.0</v>
      </c>
      <c r="M93" s="1"/>
      <c r="N93" s="7">
        <f t="shared" si="10"/>
        <v>14.03181818</v>
      </c>
      <c r="O93" s="7">
        <f t="shared" si="11"/>
        <v>0.2254692077</v>
      </c>
      <c r="P93" s="3">
        <f t="shared" si="12"/>
        <v>1.606842426</v>
      </c>
    </row>
    <row r="94" ht="15.75" customHeight="1">
      <c r="A94" s="5">
        <v>32.0</v>
      </c>
      <c r="B94" s="6">
        <v>14.78</v>
      </c>
      <c r="C94" s="6">
        <v>14.89</v>
      </c>
      <c r="D94" s="6">
        <v>14.59</v>
      </c>
      <c r="E94" s="6">
        <v>14.8</v>
      </c>
      <c r="F94" s="6">
        <v>14.31</v>
      </c>
      <c r="G94" s="6">
        <v>14.34</v>
      </c>
      <c r="H94" s="6">
        <v>14.31</v>
      </c>
      <c r="I94" s="6">
        <v>14.36</v>
      </c>
      <c r="J94" s="6">
        <v>14.47</v>
      </c>
      <c r="K94" s="6">
        <v>14.83</v>
      </c>
      <c r="L94" s="3">
        <v>14.55</v>
      </c>
      <c r="M94" s="1"/>
      <c r="N94" s="7">
        <f t="shared" si="10"/>
        <v>14.56636364</v>
      </c>
      <c r="O94" s="7">
        <f t="shared" si="11"/>
        <v>0.2257995893</v>
      </c>
      <c r="P94" s="3">
        <f t="shared" si="12"/>
        <v>1.550143845</v>
      </c>
    </row>
    <row r="95" ht="15.75" customHeight="1">
      <c r="A95" s="5">
        <v>64.0</v>
      </c>
      <c r="B95" s="6">
        <v>16.01</v>
      </c>
      <c r="C95" s="6">
        <v>16.1</v>
      </c>
      <c r="D95" s="6">
        <v>15.74</v>
      </c>
      <c r="E95" s="6">
        <v>15.99</v>
      </c>
      <c r="F95" s="6">
        <v>15.44</v>
      </c>
      <c r="G95" s="6">
        <v>15.54</v>
      </c>
      <c r="H95" s="6">
        <v>15.47</v>
      </c>
      <c r="I95" s="6">
        <v>15.52</v>
      </c>
      <c r="J95" s="6">
        <v>15.55</v>
      </c>
      <c r="K95" s="6">
        <v>15.98</v>
      </c>
      <c r="L95" s="3">
        <v>15.76</v>
      </c>
      <c r="M95" s="1"/>
      <c r="N95" s="7">
        <f t="shared" si="10"/>
        <v>15.73636364</v>
      </c>
      <c r="O95" s="7">
        <f t="shared" si="11"/>
        <v>0.2470333066</v>
      </c>
      <c r="P95" s="3">
        <f t="shared" si="12"/>
        <v>1.569824594</v>
      </c>
    </row>
    <row r="96" ht="15.75" customHeight="1">
      <c r="A96" s="5">
        <v>128.0</v>
      </c>
      <c r="B96" s="6">
        <v>17.71</v>
      </c>
      <c r="C96" s="6">
        <v>17.74</v>
      </c>
      <c r="D96" s="6">
        <v>17.45</v>
      </c>
      <c r="E96" s="6">
        <v>17.74</v>
      </c>
      <c r="F96" s="6">
        <v>17.18</v>
      </c>
      <c r="G96" s="6">
        <v>17.21</v>
      </c>
      <c r="H96" s="6">
        <v>17.2</v>
      </c>
      <c r="I96" s="6">
        <v>17.24</v>
      </c>
      <c r="J96" s="6">
        <v>17.22</v>
      </c>
      <c r="K96" s="6">
        <v>17.9</v>
      </c>
      <c r="L96" s="3">
        <v>17.47</v>
      </c>
      <c r="M96" s="1"/>
      <c r="N96" s="7">
        <f t="shared" si="10"/>
        <v>17.46</v>
      </c>
      <c r="O96" s="7">
        <f t="shared" si="11"/>
        <v>0.2697406161</v>
      </c>
      <c r="P96" s="3">
        <f t="shared" si="12"/>
        <v>1.544906164</v>
      </c>
    </row>
    <row r="97" ht="15.75" customHeight="1">
      <c r="A97" s="5">
        <v>256.0</v>
      </c>
      <c r="B97" s="6">
        <v>22.75</v>
      </c>
      <c r="C97" s="6">
        <v>22.76</v>
      </c>
      <c r="D97" s="6">
        <v>22.44</v>
      </c>
      <c r="E97" s="6">
        <v>22.72</v>
      </c>
      <c r="F97" s="6">
        <v>22.12</v>
      </c>
      <c r="G97" s="6">
        <v>22.23</v>
      </c>
      <c r="H97" s="6">
        <v>22.14</v>
      </c>
      <c r="I97" s="6">
        <v>22.18</v>
      </c>
      <c r="J97" s="6">
        <v>22.16</v>
      </c>
      <c r="K97" s="6">
        <v>22.79</v>
      </c>
      <c r="L97" s="3">
        <v>22.51</v>
      </c>
      <c r="M97" s="1"/>
      <c r="N97" s="7">
        <f t="shared" si="10"/>
        <v>22.43636364</v>
      </c>
      <c r="O97" s="7">
        <f t="shared" si="11"/>
        <v>0.2804736254</v>
      </c>
      <c r="P97" s="3">
        <f t="shared" si="12"/>
        <v>1.25008504</v>
      </c>
    </row>
    <row r="98" ht="15.75" customHeight="1">
      <c r="A98" s="5">
        <v>512.0</v>
      </c>
      <c r="B98" s="6">
        <v>23.83</v>
      </c>
      <c r="C98" s="6">
        <v>24.05</v>
      </c>
      <c r="D98" s="6">
        <v>23.45</v>
      </c>
      <c r="E98" s="6">
        <v>23.87</v>
      </c>
      <c r="F98" s="6">
        <v>23.1</v>
      </c>
      <c r="G98" s="6">
        <v>23.51</v>
      </c>
      <c r="H98" s="6">
        <v>23.08</v>
      </c>
      <c r="I98" s="6">
        <v>23.05</v>
      </c>
      <c r="J98" s="6">
        <v>23.1</v>
      </c>
      <c r="K98" s="6">
        <v>23.87</v>
      </c>
      <c r="L98" s="3">
        <v>23.58</v>
      </c>
      <c r="M98" s="1"/>
      <c r="N98" s="7">
        <f t="shared" si="10"/>
        <v>23.49909091</v>
      </c>
      <c r="O98" s="7">
        <f t="shared" si="11"/>
        <v>0.3732413307</v>
      </c>
      <c r="P98" s="3">
        <f t="shared" si="12"/>
        <v>1.588322425</v>
      </c>
    </row>
    <row r="99" ht="15.75" customHeight="1">
      <c r="A99" s="5" t="s">
        <v>6</v>
      </c>
      <c r="B99" s="6">
        <v>31.75</v>
      </c>
      <c r="C99" s="6">
        <v>31.86</v>
      </c>
      <c r="D99" s="6">
        <v>31.25</v>
      </c>
      <c r="E99" s="6">
        <v>31.76</v>
      </c>
      <c r="F99" s="6">
        <v>30.72</v>
      </c>
      <c r="G99" s="6">
        <v>30.85</v>
      </c>
      <c r="H99" s="6">
        <v>30.76</v>
      </c>
      <c r="I99" s="6">
        <v>30.7</v>
      </c>
      <c r="J99" s="6">
        <v>30.88</v>
      </c>
      <c r="K99" s="6">
        <v>31.77</v>
      </c>
      <c r="L99" s="3">
        <v>31.34</v>
      </c>
      <c r="M99" s="1"/>
      <c r="N99" s="7">
        <f t="shared" si="10"/>
        <v>31.24</v>
      </c>
      <c r="O99" s="7">
        <f t="shared" si="11"/>
        <v>0.4774934555</v>
      </c>
      <c r="P99" s="3">
        <f t="shared" si="12"/>
        <v>1.528468167</v>
      </c>
    </row>
    <row r="100" ht="15.75" customHeight="1">
      <c r="A100" s="5" t="s">
        <v>7</v>
      </c>
      <c r="B100" s="6">
        <v>46.77</v>
      </c>
      <c r="C100" s="6">
        <v>46.81</v>
      </c>
      <c r="D100" s="6">
        <v>46.32</v>
      </c>
      <c r="E100" s="6">
        <v>46.71</v>
      </c>
      <c r="F100" s="6">
        <v>45.48</v>
      </c>
      <c r="G100" s="6">
        <v>45.53</v>
      </c>
      <c r="H100" s="6">
        <v>45.2</v>
      </c>
      <c r="I100" s="6">
        <v>45.25</v>
      </c>
      <c r="J100" s="6">
        <v>45.42</v>
      </c>
      <c r="K100" s="6">
        <v>46.73</v>
      </c>
      <c r="L100" s="3">
        <v>45.96</v>
      </c>
      <c r="M100" s="1"/>
      <c r="N100" s="7">
        <f t="shared" si="10"/>
        <v>46.01636364</v>
      </c>
      <c r="O100" s="7">
        <f t="shared" si="11"/>
        <v>0.6646242958</v>
      </c>
      <c r="P100" s="3">
        <f t="shared" si="12"/>
        <v>1.444321635</v>
      </c>
    </row>
    <row r="101" ht="15.75" customHeight="1">
      <c r="A101" s="5" t="s">
        <v>8</v>
      </c>
      <c r="B101" s="6">
        <v>88.57</v>
      </c>
      <c r="C101" s="6">
        <v>88.08</v>
      </c>
      <c r="D101" s="6">
        <v>86.89</v>
      </c>
      <c r="E101" s="6">
        <v>89.58</v>
      </c>
      <c r="F101" s="6">
        <v>85.16</v>
      </c>
      <c r="G101" s="6">
        <v>86.57</v>
      </c>
      <c r="H101" s="6">
        <v>85.97</v>
      </c>
      <c r="I101" s="6">
        <v>85.35</v>
      </c>
      <c r="J101" s="6">
        <v>85.24</v>
      </c>
      <c r="K101" s="6">
        <v>88.34</v>
      </c>
      <c r="L101" s="3">
        <v>86.67</v>
      </c>
      <c r="M101" s="1"/>
      <c r="N101" s="7">
        <f t="shared" si="10"/>
        <v>86.94727273</v>
      </c>
      <c r="O101" s="7">
        <f t="shared" si="11"/>
        <v>1.504168148</v>
      </c>
      <c r="P101" s="3">
        <f t="shared" si="12"/>
        <v>1.729977377</v>
      </c>
    </row>
    <row r="102" ht="15.75" customHeight="1">
      <c r="A102" s="5" t="s">
        <v>9</v>
      </c>
      <c r="B102" s="6">
        <v>145.82</v>
      </c>
      <c r="C102" s="6">
        <v>143.17</v>
      </c>
      <c r="D102" s="6">
        <v>143.09</v>
      </c>
      <c r="E102" s="6">
        <v>146.37</v>
      </c>
      <c r="F102" s="6">
        <v>141.1</v>
      </c>
      <c r="G102" s="6">
        <v>141.59</v>
      </c>
      <c r="H102" s="6">
        <v>140.53</v>
      </c>
      <c r="I102" s="6">
        <v>140.67</v>
      </c>
      <c r="J102" s="6">
        <v>140.23</v>
      </c>
      <c r="K102" s="6">
        <v>145.87</v>
      </c>
      <c r="L102" s="3">
        <v>143.83</v>
      </c>
      <c r="M102" s="1"/>
      <c r="N102" s="7">
        <f t="shared" si="10"/>
        <v>142.9336364</v>
      </c>
      <c r="O102" s="7">
        <f t="shared" si="11"/>
        <v>2.302703944</v>
      </c>
      <c r="P102" s="3">
        <f t="shared" si="12"/>
        <v>1.611030128</v>
      </c>
    </row>
    <row r="103" ht="15.75" customHeight="1">
      <c r="A103" s="5" t="s">
        <v>10</v>
      </c>
      <c r="B103" s="6">
        <v>427.88</v>
      </c>
      <c r="C103" s="6">
        <v>423.58</v>
      </c>
      <c r="D103" s="6">
        <v>424.69</v>
      </c>
      <c r="E103" s="6">
        <v>428.58</v>
      </c>
      <c r="F103" s="6">
        <v>419.25</v>
      </c>
      <c r="G103" s="6">
        <v>424.2</v>
      </c>
      <c r="H103" s="6">
        <v>418.82</v>
      </c>
      <c r="I103" s="6">
        <v>418.16</v>
      </c>
      <c r="J103" s="6">
        <v>421.31</v>
      </c>
      <c r="K103" s="6">
        <v>427.71</v>
      </c>
      <c r="L103" s="3">
        <v>423.24</v>
      </c>
      <c r="M103" s="1"/>
      <c r="N103" s="7">
        <f t="shared" si="10"/>
        <v>423.4018182</v>
      </c>
      <c r="O103" s="7">
        <f t="shared" si="11"/>
        <v>3.713025231</v>
      </c>
      <c r="P103" s="3">
        <f t="shared" si="12"/>
        <v>0.8769507053</v>
      </c>
    </row>
    <row r="104" ht="15.75" customHeight="1">
      <c r="A104" s="5" t="s">
        <v>11</v>
      </c>
      <c r="B104" s="6">
        <v>677.27</v>
      </c>
      <c r="C104" s="6">
        <v>669.54</v>
      </c>
      <c r="D104" s="6">
        <v>670.9</v>
      </c>
      <c r="E104" s="6">
        <v>678.58</v>
      </c>
      <c r="F104" s="6">
        <v>663.45</v>
      </c>
      <c r="G104" s="6">
        <v>666.43</v>
      </c>
      <c r="H104" s="6">
        <v>665.26</v>
      </c>
      <c r="I104" s="6">
        <v>666.22</v>
      </c>
      <c r="J104" s="6">
        <v>662.7</v>
      </c>
      <c r="K104" s="6">
        <v>680.19</v>
      </c>
      <c r="L104" s="3">
        <v>674.93</v>
      </c>
      <c r="M104" s="1"/>
      <c r="N104" s="7">
        <f t="shared" si="10"/>
        <v>670.4972727</v>
      </c>
      <c r="O104" s="7">
        <f t="shared" si="11"/>
        <v>6.313518973</v>
      </c>
      <c r="P104" s="3">
        <f t="shared" si="12"/>
        <v>0.9416173979</v>
      </c>
    </row>
    <row r="105" ht="15.75" customHeight="1">
      <c r="A105" s="5" t="s">
        <v>12</v>
      </c>
      <c r="B105" s="6">
        <v>1252.0</v>
      </c>
      <c r="C105" s="6">
        <v>1255.46</v>
      </c>
      <c r="D105" s="6">
        <v>1226.57</v>
      </c>
      <c r="E105" s="6">
        <v>1244.35</v>
      </c>
      <c r="F105" s="6">
        <v>1235.98</v>
      </c>
      <c r="G105" s="6">
        <v>1226.59</v>
      </c>
      <c r="H105" s="6">
        <v>1225.14</v>
      </c>
      <c r="I105" s="6">
        <v>1218.83</v>
      </c>
      <c r="J105" s="6">
        <v>1222.33</v>
      </c>
      <c r="K105" s="6">
        <v>1252.93</v>
      </c>
      <c r="L105" s="3">
        <v>1242.31</v>
      </c>
      <c r="M105" s="1"/>
      <c r="N105" s="7">
        <f t="shared" si="10"/>
        <v>1236.59</v>
      </c>
      <c r="O105" s="7">
        <f t="shared" si="11"/>
        <v>13.43174151</v>
      </c>
      <c r="P105" s="3">
        <f t="shared" si="12"/>
        <v>1.086191988</v>
      </c>
    </row>
    <row r="106" ht="15.75" customHeight="1">
      <c r="A106" s="5" t="s">
        <v>13</v>
      </c>
      <c r="B106" s="6">
        <v>2747.7</v>
      </c>
      <c r="C106" s="6">
        <v>2676.48</v>
      </c>
      <c r="D106" s="6">
        <v>2701.16</v>
      </c>
      <c r="E106" s="6">
        <v>2714.04</v>
      </c>
      <c r="F106" s="6">
        <v>2717.72</v>
      </c>
      <c r="G106" s="6">
        <v>2715.62</v>
      </c>
      <c r="H106" s="6">
        <v>2720.05</v>
      </c>
      <c r="I106" s="6">
        <v>2721.44</v>
      </c>
      <c r="J106" s="6">
        <v>2709.8</v>
      </c>
      <c r="K106" s="6">
        <v>2716.55</v>
      </c>
      <c r="L106" s="3">
        <v>2734.12</v>
      </c>
      <c r="M106" s="1"/>
      <c r="N106" s="7">
        <f t="shared" si="10"/>
        <v>2715.88</v>
      </c>
      <c r="O106" s="7">
        <f t="shared" si="11"/>
        <v>17.90755427</v>
      </c>
      <c r="P106" s="3">
        <f t="shared" si="12"/>
        <v>0.6593647095</v>
      </c>
    </row>
    <row r="107" ht="15.75" customHeight="1">
      <c r="A107" s="5" t="s">
        <v>14</v>
      </c>
      <c r="B107" s="6">
        <v>6038.74</v>
      </c>
      <c r="C107" s="6">
        <v>5994.7</v>
      </c>
      <c r="D107" s="6">
        <v>6038.48</v>
      </c>
      <c r="E107" s="6">
        <v>6007.44</v>
      </c>
      <c r="F107" s="6">
        <v>5935.4</v>
      </c>
      <c r="G107" s="6">
        <v>5954.98</v>
      </c>
      <c r="H107" s="6">
        <v>5949.65</v>
      </c>
      <c r="I107" s="6">
        <v>5931.95</v>
      </c>
      <c r="J107" s="6">
        <v>5943.03</v>
      </c>
      <c r="K107" s="6">
        <v>6013.17</v>
      </c>
      <c r="L107" s="3">
        <v>6060.7</v>
      </c>
      <c r="M107" s="1"/>
      <c r="N107" s="7">
        <f t="shared" si="10"/>
        <v>5988.021818</v>
      </c>
      <c r="O107" s="7">
        <f t="shared" si="11"/>
        <v>46.85733834</v>
      </c>
      <c r="P107" s="3">
        <f t="shared" si="12"/>
        <v>0.7825178291</v>
      </c>
    </row>
    <row r="108" ht="15.75" customHeight="1">
      <c r="A108" s="5" t="s">
        <v>15</v>
      </c>
      <c r="B108" s="6">
        <v>12137.34</v>
      </c>
      <c r="C108" s="6">
        <v>12045.88</v>
      </c>
      <c r="D108" s="6">
        <v>12116.96</v>
      </c>
      <c r="E108" s="6">
        <v>12057.68</v>
      </c>
      <c r="F108" s="6">
        <v>12133.25</v>
      </c>
      <c r="G108" s="6">
        <v>12170.84</v>
      </c>
      <c r="H108" s="6">
        <v>12108.0</v>
      </c>
      <c r="I108" s="6">
        <v>11995.98</v>
      </c>
      <c r="J108" s="6">
        <v>12083.26</v>
      </c>
      <c r="K108" s="6">
        <v>12005.11</v>
      </c>
      <c r="L108" s="3">
        <v>12229.16</v>
      </c>
      <c r="M108" s="1"/>
      <c r="N108" s="7">
        <f t="shared" si="10"/>
        <v>12098.49636</v>
      </c>
      <c r="O108" s="7">
        <f t="shared" si="11"/>
        <v>70.25074922</v>
      </c>
      <c r="P108" s="3">
        <f t="shared" si="12"/>
        <v>0.580656861</v>
      </c>
    </row>
    <row r="109" ht="15.75" customHeight="1">
      <c r="A109" s="5" t="s">
        <v>16</v>
      </c>
      <c r="B109" s="6">
        <v>24705.82</v>
      </c>
      <c r="C109" s="6">
        <v>24830.4</v>
      </c>
      <c r="D109" s="6">
        <v>24771.28</v>
      </c>
      <c r="E109" s="6">
        <v>24673.57</v>
      </c>
      <c r="F109" s="6">
        <v>24798.49</v>
      </c>
      <c r="G109" s="6">
        <v>24791.84</v>
      </c>
      <c r="H109" s="6">
        <v>24659.8</v>
      </c>
      <c r="I109" s="6">
        <v>24749.21</v>
      </c>
      <c r="J109" s="6">
        <v>24699.26</v>
      </c>
      <c r="K109" s="6">
        <v>24685.69</v>
      </c>
      <c r="L109" s="3">
        <v>24817.48</v>
      </c>
      <c r="M109" s="1"/>
      <c r="N109" s="7">
        <f t="shared" si="10"/>
        <v>24743.89455</v>
      </c>
      <c r="O109" s="7">
        <f t="shared" si="11"/>
        <v>61.48396317</v>
      </c>
      <c r="P109" s="3">
        <f t="shared" si="12"/>
        <v>0.2484813498</v>
      </c>
    </row>
    <row r="110" ht="15.75" customHeight="1">
      <c r="A110" s="1"/>
      <c r="B110" s="1"/>
      <c r="C110" s="1"/>
      <c r="D110" s="1"/>
      <c r="E110" s="1"/>
      <c r="F110" s="1"/>
      <c r="M110" s="1"/>
    </row>
    <row r="111" ht="15.75" customHeight="1">
      <c r="A111" s="1"/>
      <c r="B111" s="1"/>
      <c r="C111" s="1"/>
      <c r="D111" s="1"/>
      <c r="E111" s="1"/>
      <c r="F111" s="1"/>
      <c r="M111" s="1"/>
    </row>
    <row r="112" ht="15.75" customHeight="1">
      <c r="A112" s="1"/>
      <c r="B112" s="1"/>
      <c r="C112" s="1"/>
      <c r="D112" s="1"/>
      <c r="E112" s="1"/>
      <c r="F112" s="1"/>
      <c r="M112" s="1"/>
    </row>
    <row r="113" ht="15.75" customHeight="1">
      <c r="A113" s="1"/>
      <c r="B113" s="1"/>
      <c r="C113" s="1"/>
      <c r="D113" s="1"/>
      <c r="E113" s="1"/>
      <c r="F113" s="1"/>
      <c r="M113" s="1"/>
    </row>
    <row r="114" ht="15.75" customHeight="1">
      <c r="A114" s="1"/>
      <c r="B114" s="8" t="s">
        <v>20</v>
      </c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M138" s="1"/>
    </row>
    <row r="139" ht="15.75" customHeight="1">
      <c r="A139" s="1"/>
      <c r="B139" s="1"/>
      <c r="C139" s="1"/>
      <c r="D139" s="1"/>
      <c r="E139" s="1"/>
      <c r="F139" s="1"/>
      <c r="M139" s="1"/>
    </row>
    <row r="140" ht="15.75" customHeight="1">
      <c r="A140" s="1"/>
      <c r="B140" s="1"/>
      <c r="C140" s="1"/>
      <c r="D140" s="1"/>
      <c r="E140" s="1"/>
      <c r="F140" s="1"/>
      <c r="M140" s="1"/>
    </row>
    <row r="141" ht="15.75" customHeight="1">
      <c r="A141" s="1"/>
      <c r="B141" s="1"/>
      <c r="C141" s="1"/>
      <c r="D141" s="1"/>
      <c r="E141" s="1"/>
      <c r="F141" s="1"/>
      <c r="M141" s="1"/>
    </row>
    <row r="142" ht="15.75" customHeight="1">
      <c r="A142" s="1"/>
      <c r="B142" s="8" t="s">
        <v>21</v>
      </c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30.08</v>
      </c>
      <c r="C145" s="6">
        <v>30.03</v>
      </c>
      <c r="D145" s="6">
        <v>30.18</v>
      </c>
      <c r="E145" s="6">
        <v>30.11</v>
      </c>
      <c r="F145" s="6">
        <v>30.04</v>
      </c>
      <c r="G145" s="6">
        <v>30.11</v>
      </c>
      <c r="H145" s="6">
        <v>30.13</v>
      </c>
      <c r="I145" s="6">
        <v>30.23</v>
      </c>
      <c r="J145" s="6">
        <v>30.11</v>
      </c>
      <c r="K145" s="6">
        <v>30.16</v>
      </c>
      <c r="L145" s="3">
        <v>30.16</v>
      </c>
      <c r="M145" s="1"/>
      <c r="N145" s="7">
        <f t="shared" ref="N145:N165" si="16">AVERAGE(B145:L145)</f>
        <v>30.12181818</v>
      </c>
      <c r="O145" s="7">
        <f t="shared" ref="O145:O165" si="17">STDEV(B145:L145)</f>
        <v>0.05946733251</v>
      </c>
      <c r="P145" s="3">
        <f t="shared" ref="P145:P165" si="18">O145/N145*100</f>
        <v>0.1974227856</v>
      </c>
    </row>
    <row r="146" ht="15.75" customHeight="1">
      <c r="A146" s="5">
        <v>2.0</v>
      </c>
      <c r="B146" s="6">
        <v>29.05</v>
      </c>
      <c r="C146" s="6">
        <v>28.96</v>
      </c>
      <c r="D146" s="6">
        <v>29.12</v>
      </c>
      <c r="E146" s="6">
        <v>29.02</v>
      </c>
      <c r="F146" s="6">
        <v>29.04</v>
      </c>
      <c r="G146" s="6">
        <v>28.99</v>
      </c>
      <c r="H146" s="6">
        <v>29.01</v>
      </c>
      <c r="I146" s="6">
        <v>29.03</v>
      </c>
      <c r="J146" s="6">
        <v>28.99</v>
      </c>
      <c r="K146" s="6">
        <v>29.06</v>
      </c>
      <c r="L146" s="3">
        <v>28.99</v>
      </c>
      <c r="M146" s="1"/>
      <c r="N146" s="7">
        <f t="shared" si="16"/>
        <v>29.02363636</v>
      </c>
      <c r="O146" s="7">
        <f t="shared" si="17"/>
        <v>0.04388000166</v>
      </c>
      <c r="P146" s="3">
        <f t="shared" si="18"/>
        <v>0.1511871259</v>
      </c>
    </row>
    <row r="147" ht="15.75" customHeight="1">
      <c r="A147" s="5">
        <v>4.0</v>
      </c>
      <c r="B147" s="6">
        <v>29.18</v>
      </c>
      <c r="C147" s="6">
        <v>29.11</v>
      </c>
      <c r="D147" s="6">
        <v>29.16</v>
      </c>
      <c r="E147" s="6">
        <v>29.17</v>
      </c>
      <c r="F147" s="6">
        <v>29.16</v>
      </c>
      <c r="G147" s="6">
        <v>29.19</v>
      </c>
      <c r="H147" s="6">
        <v>29.19</v>
      </c>
      <c r="I147" s="6">
        <v>29.17</v>
      </c>
      <c r="J147" s="6">
        <v>29.21</v>
      </c>
      <c r="K147" s="6">
        <v>29.15</v>
      </c>
      <c r="L147" s="3">
        <v>29.18</v>
      </c>
      <c r="M147" s="1"/>
      <c r="N147" s="7">
        <f t="shared" si="16"/>
        <v>29.17</v>
      </c>
      <c r="O147" s="7">
        <f t="shared" si="17"/>
        <v>0.02607680962</v>
      </c>
      <c r="P147" s="3">
        <f t="shared" si="18"/>
        <v>0.08939598773</v>
      </c>
    </row>
    <row r="148" ht="15.75" customHeight="1">
      <c r="A148" s="5">
        <v>8.0</v>
      </c>
      <c r="B148" s="6">
        <v>29.97</v>
      </c>
      <c r="C148" s="6">
        <v>29.9</v>
      </c>
      <c r="D148" s="6">
        <v>30.0</v>
      </c>
      <c r="E148" s="6">
        <v>30.03</v>
      </c>
      <c r="F148" s="6">
        <v>29.95</v>
      </c>
      <c r="G148" s="6">
        <v>29.98</v>
      </c>
      <c r="H148" s="6">
        <v>29.99</v>
      </c>
      <c r="I148" s="6">
        <v>29.94</v>
      </c>
      <c r="J148" s="6">
        <v>30.0</v>
      </c>
      <c r="K148" s="6">
        <v>29.99</v>
      </c>
      <c r="L148" s="3">
        <v>29.91</v>
      </c>
      <c r="M148" s="1"/>
      <c r="N148" s="7">
        <f t="shared" si="16"/>
        <v>29.96909091</v>
      </c>
      <c r="O148" s="7">
        <f t="shared" si="17"/>
        <v>0.04011347541</v>
      </c>
      <c r="P148" s="3">
        <f t="shared" si="18"/>
        <v>0.1338494902</v>
      </c>
    </row>
    <row r="149" ht="15.75" customHeight="1">
      <c r="A149" s="5">
        <v>16.0</v>
      </c>
      <c r="B149" s="6">
        <v>26.06</v>
      </c>
      <c r="C149" s="6">
        <v>26.0</v>
      </c>
      <c r="D149" s="6">
        <v>26.06</v>
      </c>
      <c r="E149" s="6">
        <v>26.01</v>
      </c>
      <c r="F149" s="6">
        <v>26.0</v>
      </c>
      <c r="G149" s="6">
        <v>26.03</v>
      </c>
      <c r="H149" s="6">
        <v>26.03</v>
      </c>
      <c r="I149" s="6">
        <v>26.05</v>
      </c>
      <c r="J149" s="6">
        <v>26.04</v>
      </c>
      <c r="K149" s="6">
        <v>26.04</v>
      </c>
      <c r="L149" s="3">
        <v>26.04</v>
      </c>
      <c r="M149" s="1"/>
      <c r="N149" s="7">
        <f t="shared" si="16"/>
        <v>26.03272727</v>
      </c>
      <c r="O149" s="7">
        <f t="shared" si="17"/>
        <v>0.02148995537</v>
      </c>
      <c r="P149" s="3">
        <f t="shared" si="18"/>
        <v>0.08254976571</v>
      </c>
    </row>
    <row r="150" ht="15.75" customHeight="1">
      <c r="A150" s="5">
        <v>32.0</v>
      </c>
      <c r="B150" s="6">
        <v>26.82</v>
      </c>
      <c r="C150" s="6">
        <v>26.71</v>
      </c>
      <c r="D150" s="6">
        <v>26.81</v>
      </c>
      <c r="E150" s="6">
        <v>26.72</v>
      </c>
      <c r="F150" s="6">
        <v>26.76</v>
      </c>
      <c r="G150" s="6">
        <v>26.82</v>
      </c>
      <c r="H150" s="6">
        <v>26.77</v>
      </c>
      <c r="I150" s="6">
        <v>26.76</v>
      </c>
      <c r="J150" s="6">
        <v>26.76</v>
      </c>
      <c r="K150" s="6">
        <v>26.79</v>
      </c>
      <c r="L150" s="3">
        <v>26.8</v>
      </c>
      <c r="M150" s="1"/>
      <c r="N150" s="7">
        <f t="shared" si="16"/>
        <v>26.77454545</v>
      </c>
      <c r="O150" s="7">
        <f t="shared" si="17"/>
        <v>0.03751363389</v>
      </c>
      <c r="P150" s="3">
        <f t="shared" si="18"/>
        <v>0.1401093212</v>
      </c>
    </row>
    <row r="151" ht="15.75" customHeight="1">
      <c r="A151" s="5">
        <v>64.0</v>
      </c>
      <c r="B151" s="6">
        <v>29.47</v>
      </c>
      <c r="C151" s="6">
        <v>29.37</v>
      </c>
      <c r="D151" s="6">
        <v>29.43</v>
      </c>
      <c r="E151" s="6">
        <v>29.44</v>
      </c>
      <c r="F151" s="6">
        <v>29.4</v>
      </c>
      <c r="G151" s="6">
        <v>29.53</v>
      </c>
      <c r="H151" s="6">
        <v>29.44</v>
      </c>
      <c r="I151" s="6">
        <v>29.43</v>
      </c>
      <c r="J151" s="6">
        <v>29.48</v>
      </c>
      <c r="K151" s="6">
        <v>29.44</v>
      </c>
      <c r="L151" s="3">
        <v>29.54</v>
      </c>
      <c r="M151" s="1"/>
      <c r="N151" s="7">
        <f t="shared" si="16"/>
        <v>29.45181818</v>
      </c>
      <c r="O151" s="7">
        <f t="shared" si="17"/>
        <v>0.05075789236</v>
      </c>
      <c r="P151" s="3">
        <f t="shared" si="18"/>
        <v>0.1723421354</v>
      </c>
    </row>
    <row r="152" ht="15.75" customHeight="1">
      <c r="A152" s="5">
        <v>128.0</v>
      </c>
      <c r="B152" s="6">
        <v>37.22</v>
      </c>
      <c r="C152" s="6">
        <v>37.22</v>
      </c>
      <c r="D152" s="6">
        <v>37.18</v>
      </c>
      <c r="E152" s="6">
        <v>37.17</v>
      </c>
      <c r="F152" s="6">
        <v>37.22</v>
      </c>
      <c r="G152" s="6">
        <v>37.21</v>
      </c>
      <c r="H152" s="6">
        <v>37.11</v>
      </c>
      <c r="I152" s="6">
        <v>37.25</v>
      </c>
      <c r="J152" s="6">
        <v>37.17</v>
      </c>
      <c r="K152" s="6">
        <v>37.26</v>
      </c>
      <c r="L152" s="3">
        <v>37.25</v>
      </c>
      <c r="M152" s="1"/>
      <c r="N152" s="7">
        <f t="shared" si="16"/>
        <v>37.20545455</v>
      </c>
      <c r="O152" s="7">
        <f t="shared" si="17"/>
        <v>0.04457883721</v>
      </c>
      <c r="P152" s="3">
        <f t="shared" si="18"/>
        <v>0.1198180153</v>
      </c>
    </row>
    <row r="153" ht="15.75" customHeight="1">
      <c r="A153" s="5">
        <v>256.0</v>
      </c>
      <c r="B153" s="6">
        <v>38.34</v>
      </c>
      <c r="C153" s="6">
        <v>38.39</v>
      </c>
      <c r="D153" s="6">
        <v>38.34</v>
      </c>
      <c r="E153" s="6">
        <v>38.25</v>
      </c>
      <c r="F153" s="6">
        <v>38.24</v>
      </c>
      <c r="G153" s="6">
        <v>38.36</v>
      </c>
      <c r="H153" s="6">
        <v>38.27</v>
      </c>
      <c r="I153" s="6">
        <v>38.35</v>
      </c>
      <c r="J153" s="6">
        <v>38.28</v>
      </c>
      <c r="K153" s="6">
        <v>38.28</v>
      </c>
      <c r="L153" s="3">
        <v>38.29</v>
      </c>
      <c r="M153" s="1"/>
      <c r="N153" s="7">
        <f t="shared" si="16"/>
        <v>38.30818182</v>
      </c>
      <c r="O153" s="7">
        <f t="shared" si="17"/>
        <v>0.04956171543</v>
      </c>
      <c r="P153" s="3">
        <f t="shared" si="18"/>
        <v>0.1293763188</v>
      </c>
    </row>
    <row r="154" ht="15.75" customHeight="1">
      <c r="A154" s="5">
        <v>512.0</v>
      </c>
      <c r="B154" s="6">
        <v>46.14</v>
      </c>
      <c r="C154" s="6">
        <v>46.19</v>
      </c>
      <c r="D154" s="6">
        <v>46.19</v>
      </c>
      <c r="E154" s="6">
        <v>46.1</v>
      </c>
      <c r="F154" s="6">
        <v>46.09</v>
      </c>
      <c r="G154" s="6">
        <v>46.2</v>
      </c>
      <c r="H154" s="6">
        <v>46.13</v>
      </c>
      <c r="I154" s="6">
        <v>46.14</v>
      </c>
      <c r="J154" s="6">
        <v>46.07</v>
      </c>
      <c r="K154" s="6">
        <v>46.13</v>
      </c>
      <c r="L154" s="3">
        <v>46.1</v>
      </c>
      <c r="M154" s="1"/>
      <c r="N154" s="7">
        <f t="shared" si="16"/>
        <v>46.13454545</v>
      </c>
      <c r="O154" s="7">
        <f t="shared" si="17"/>
        <v>0.04367233366</v>
      </c>
      <c r="P154" s="3">
        <f t="shared" si="18"/>
        <v>0.09466297593</v>
      </c>
    </row>
    <row r="155" ht="15.75" customHeight="1">
      <c r="A155" s="5" t="s">
        <v>6</v>
      </c>
      <c r="B155" s="6">
        <v>64.1</v>
      </c>
      <c r="C155" s="6">
        <v>64.06</v>
      </c>
      <c r="D155" s="6">
        <v>64.33</v>
      </c>
      <c r="E155" s="6">
        <v>64.03</v>
      </c>
      <c r="F155" s="6">
        <v>63.97</v>
      </c>
      <c r="G155" s="6">
        <v>64.01</v>
      </c>
      <c r="H155" s="6">
        <v>64.18</v>
      </c>
      <c r="I155" s="6">
        <v>64.15</v>
      </c>
      <c r="J155" s="6">
        <v>64.02</v>
      </c>
      <c r="K155" s="6">
        <v>64.11</v>
      </c>
      <c r="L155" s="3">
        <v>64.03</v>
      </c>
      <c r="M155" s="1"/>
      <c r="N155" s="7">
        <f t="shared" si="16"/>
        <v>64.09</v>
      </c>
      <c r="O155" s="7">
        <f t="shared" si="17"/>
        <v>0.1017840852</v>
      </c>
      <c r="P155" s="3">
        <f t="shared" si="18"/>
        <v>0.1588143005</v>
      </c>
    </row>
    <row r="156" ht="15.75" customHeight="1">
      <c r="A156" s="5" t="s">
        <v>7</v>
      </c>
      <c r="B156" s="6">
        <v>126.08</v>
      </c>
      <c r="C156" s="6">
        <v>126.25</v>
      </c>
      <c r="D156" s="6">
        <v>126.27</v>
      </c>
      <c r="E156" s="6">
        <v>126.2</v>
      </c>
      <c r="F156" s="6">
        <v>126.15</v>
      </c>
      <c r="G156" s="6">
        <v>126.18</v>
      </c>
      <c r="H156" s="6">
        <v>126.01</v>
      </c>
      <c r="I156" s="6">
        <v>126.02</v>
      </c>
      <c r="J156" s="6">
        <v>126.2</v>
      </c>
      <c r="K156" s="6">
        <v>126.14</v>
      </c>
      <c r="L156" s="3">
        <v>125.96</v>
      </c>
      <c r="M156" s="1"/>
      <c r="N156" s="7">
        <f t="shared" si="16"/>
        <v>126.1327273</v>
      </c>
      <c r="O156" s="7">
        <f t="shared" si="17"/>
        <v>0.1022830298</v>
      </c>
      <c r="P156" s="3">
        <f t="shared" si="18"/>
        <v>0.08109158661</v>
      </c>
    </row>
    <row r="157" ht="15.75" customHeight="1">
      <c r="A157" s="5" t="s">
        <v>8</v>
      </c>
      <c r="B157" s="6">
        <v>192.82</v>
      </c>
      <c r="C157" s="6">
        <v>193.11</v>
      </c>
      <c r="D157" s="6">
        <v>193.89</v>
      </c>
      <c r="E157" s="6">
        <v>193.03</v>
      </c>
      <c r="F157" s="6">
        <v>192.63</v>
      </c>
      <c r="G157" s="6">
        <v>192.68</v>
      </c>
      <c r="H157" s="6">
        <v>192.46</v>
      </c>
      <c r="I157" s="6">
        <v>193.11</v>
      </c>
      <c r="J157" s="6">
        <v>192.77</v>
      </c>
      <c r="K157" s="6">
        <v>192.51</v>
      </c>
      <c r="L157" s="3">
        <v>192.26</v>
      </c>
      <c r="M157" s="1"/>
      <c r="N157" s="7">
        <f t="shared" si="16"/>
        <v>192.8427273</v>
      </c>
      <c r="O157" s="7">
        <f t="shared" si="17"/>
        <v>0.4414768603</v>
      </c>
      <c r="P157" s="3">
        <f t="shared" si="18"/>
        <v>0.2289310396</v>
      </c>
    </row>
    <row r="158" ht="15.75" customHeight="1">
      <c r="A158" s="5" t="s">
        <v>9</v>
      </c>
      <c r="B158" s="6">
        <v>334.11</v>
      </c>
      <c r="C158" s="6">
        <v>333.78</v>
      </c>
      <c r="D158" s="6">
        <v>337.44</v>
      </c>
      <c r="E158" s="6">
        <v>335.48</v>
      </c>
      <c r="F158" s="6">
        <v>334.04</v>
      </c>
      <c r="G158" s="6">
        <v>333.78</v>
      </c>
      <c r="H158" s="6">
        <v>334.41</v>
      </c>
      <c r="I158" s="6">
        <v>334.93</v>
      </c>
      <c r="J158" s="6">
        <v>334.71</v>
      </c>
      <c r="K158" s="6">
        <v>334.7</v>
      </c>
      <c r="L158" s="3">
        <v>334.01</v>
      </c>
      <c r="M158" s="1"/>
      <c r="N158" s="7">
        <f t="shared" si="16"/>
        <v>334.6718182</v>
      </c>
      <c r="O158" s="7">
        <f t="shared" si="17"/>
        <v>1.05815706</v>
      </c>
      <c r="P158" s="3">
        <f t="shared" si="18"/>
        <v>0.3161775215</v>
      </c>
    </row>
    <row r="159" ht="15.75" customHeight="1">
      <c r="A159" s="5" t="s">
        <v>10</v>
      </c>
      <c r="B159" s="6">
        <v>1001.51</v>
      </c>
      <c r="C159" s="6">
        <v>1002.04</v>
      </c>
      <c r="D159" s="6">
        <v>1009.29</v>
      </c>
      <c r="E159" s="6">
        <v>1005.6</v>
      </c>
      <c r="F159" s="6">
        <v>1005.87</v>
      </c>
      <c r="G159" s="6">
        <v>1005.53</v>
      </c>
      <c r="H159" s="6">
        <v>1005.15</v>
      </c>
      <c r="I159" s="6">
        <v>1003.29</v>
      </c>
      <c r="J159" s="6">
        <v>1001.92</v>
      </c>
      <c r="K159" s="6">
        <v>1008.44</v>
      </c>
      <c r="L159" s="3">
        <v>1000.66</v>
      </c>
      <c r="M159" s="1"/>
      <c r="N159" s="7">
        <f t="shared" si="16"/>
        <v>1004.481818</v>
      </c>
      <c r="O159" s="7">
        <f t="shared" si="17"/>
        <v>2.844154771</v>
      </c>
      <c r="P159" s="3">
        <f t="shared" si="18"/>
        <v>0.2831464662</v>
      </c>
    </row>
    <row r="160" ht="15.75" customHeight="1">
      <c r="A160" s="5" t="s">
        <v>11</v>
      </c>
      <c r="B160" s="6">
        <v>2021.76</v>
      </c>
      <c r="C160" s="6">
        <v>2032.07</v>
      </c>
      <c r="D160" s="6">
        <v>2033.54</v>
      </c>
      <c r="E160" s="6">
        <v>2022.61</v>
      </c>
      <c r="F160" s="6">
        <v>2019.59</v>
      </c>
      <c r="G160" s="6">
        <v>2019.81</v>
      </c>
      <c r="H160" s="6">
        <v>2026.13</v>
      </c>
      <c r="I160" s="6">
        <v>2018.5</v>
      </c>
      <c r="J160" s="6">
        <v>2028.9</v>
      </c>
      <c r="K160" s="6">
        <v>2023.57</v>
      </c>
      <c r="L160" s="3">
        <v>2016.62</v>
      </c>
      <c r="M160" s="1"/>
      <c r="N160" s="7">
        <f t="shared" si="16"/>
        <v>2023.918182</v>
      </c>
      <c r="O160" s="7">
        <f t="shared" si="17"/>
        <v>5.598776327</v>
      </c>
      <c r="P160" s="3">
        <f t="shared" si="18"/>
        <v>0.2766305663</v>
      </c>
    </row>
    <row r="161" ht="15.75" customHeight="1">
      <c r="A161" s="5" t="s">
        <v>12</v>
      </c>
      <c r="B161" s="6">
        <v>4156.37</v>
      </c>
      <c r="C161" s="6">
        <v>4176.01</v>
      </c>
      <c r="D161" s="6">
        <v>4165.02</v>
      </c>
      <c r="E161" s="6">
        <v>4153.89</v>
      </c>
      <c r="F161" s="6">
        <v>4169.45</v>
      </c>
      <c r="G161" s="6">
        <v>4163.67</v>
      </c>
      <c r="H161" s="6">
        <v>4147.36</v>
      </c>
      <c r="I161" s="6">
        <v>4145.64</v>
      </c>
      <c r="J161" s="6">
        <v>4169.83</v>
      </c>
      <c r="K161" s="6">
        <v>4154.55</v>
      </c>
      <c r="L161" s="3">
        <v>4157.51</v>
      </c>
      <c r="M161" s="1"/>
      <c r="N161" s="7">
        <f t="shared" si="16"/>
        <v>4159.936364</v>
      </c>
      <c r="O161" s="7">
        <f t="shared" si="17"/>
        <v>9.660574799</v>
      </c>
      <c r="P161" s="3">
        <f t="shared" si="18"/>
        <v>0.2322289082</v>
      </c>
    </row>
    <row r="162" ht="15.75" customHeight="1">
      <c r="A162" s="5" t="s">
        <v>13</v>
      </c>
      <c r="B162" s="6">
        <v>8268.2</v>
      </c>
      <c r="C162" s="6">
        <v>8265.77</v>
      </c>
      <c r="D162" s="6">
        <v>8253.64</v>
      </c>
      <c r="E162" s="6">
        <v>8261.83</v>
      </c>
      <c r="F162" s="6">
        <v>8278.31</v>
      </c>
      <c r="G162" s="6">
        <v>8248.64</v>
      </c>
      <c r="H162" s="6">
        <v>8245.63</v>
      </c>
      <c r="I162" s="6">
        <v>8257.06</v>
      </c>
      <c r="J162" s="6">
        <v>8254.23</v>
      </c>
      <c r="K162" s="6">
        <v>8249.21</v>
      </c>
      <c r="L162" s="3">
        <v>8254.12</v>
      </c>
      <c r="M162" s="1"/>
      <c r="N162" s="7">
        <f t="shared" si="16"/>
        <v>8257.876364</v>
      </c>
      <c r="O162" s="7">
        <f t="shared" si="17"/>
        <v>9.790101402</v>
      </c>
      <c r="P162" s="3">
        <f t="shared" si="18"/>
        <v>0.1185547103</v>
      </c>
    </row>
    <row r="163" ht="15.75" customHeight="1">
      <c r="A163" s="5" t="s">
        <v>14</v>
      </c>
      <c r="B163" s="6">
        <v>16505.49</v>
      </c>
      <c r="C163" s="6">
        <v>16520.99</v>
      </c>
      <c r="D163" s="6">
        <v>16482.15</v>
      </c>
      <c r="E163" s="6">
        <v>16512.71</v>
      </c>
      <c r="F163" s="6">
        <v>16527.98</v>
      </c>
      <c r="G163" s="6">
        <v>16498.37</v>
      </c>
      <c r="H163" s="6">
        <v>16551.9</v>
      </c>
      <c r="I163" s="6">
        <v>16546.6</v>
      </c>
      <c r="J163" s="6">
        <v>16511.13</v>
      </c>
      <c r="K163" s="6">
        <v>16573.16</v>
      </c>
      <c r="L163" s="3">
        <v>16576.48</v>
      </c>
      <c r="M163" s="1"/>
      <c r="N163" s="7">
        <f t="shared" si="16"/>
        <v>16527.90545</v>
      </c>
      <c r="O163" s="7">
        <f t="shared" si="17"/>
        <v>30.59605967</v>
      </c>
      <c r="P163" s="3">
        <f t="shared" si="18"/>
        <v>0.1851175865</v>
      </c>
    </row>
    <row r="164" ht="15.75" customHeight="1">
      <c r="A164" s="5" t="s">
        <v>15</v>
      </c>
      <c r="B164" s="6">
        <v>33368.11</v>
      </c>
      <c r="C164" s="6">
        <v>33315.06</v>
      </c>
      <c r="D164" s="6">
        <v>33318.53</v>
      </c>
      <c r="E164" s="6">
        <v>33323.64</v>
      </c>
      <c r="F164" s="6">
        <v>33345.87</v>
      </c>
      <c r="G164" s="6">
        <v>33260.46</v>
      </c>
      <c r="H164" s="6">
        <v>33327.43</v>
      </c>
      <c r="I164" s="6">
        <v>33408.38</v>
      </c>
      <c r="J164" s="6">
        <v>33334.89</v>
      </c>
      <c r="K164" s="6">
        <v>33330.58</v>
      </c>
      <c r="L164" s="3">
        <v>33358.0</v>
      </c>
      <c r="M164" s="1"/>
      <c r="N164" s="7">
        <f t="shared" si="16"/>
        <v>33335.54091</v>
      </c>
      <c r="O164" s="7">
        <f t="shared" si="17"/>
        <v>36.81822116</v>
      </c>
      <c r="P164" s="3">
        <f t="shared" si="18"/>
        <v>0.1104473488</v>
      </c>
    </row>
    <row r="165" ht="15.75" customHeight="1">
      <c r="A165" s="5" t="s">
        <v>16</v>
      </c>
      <c r="B165" s="6">
        <v>68252.06</v>
      </c>
      <c r="C165" s="6">
        <v>68166.41</v>
      </c>
      <c r="D165" s="6">
        <v>68172.64</v>
      </c>
      <c r="E165" s="6">
        <v>68186.14</v>
      </c>
      <c r="F165" s="6">
        <v>68156.55</v>
      </c>
      <c r="G165" s="6">
        <v>68258.48</v>
      </c>
      <c r="H165" s="6">
        <v>68168.07</v>
      </c>
      <c r="I165" s="6">
        <v>68288.04</v>
      </c>
      <c r="J165" s="6">
        <v>68179.24</v>
      </c>
      <c r="K165" s="6">
        <v>68215.95</v>
      </c>
      <c r="L165" s="3">
        <v>68323.59</v>
      </c>
      <c r="M165" s="1"/>
      <c r="N165" s="7">
        <f t="shared" si="16"/>
        <v>68215.19727</v>
      </c>
      <c r="O165" s="7">
        <f t="shared" si="17"/>
        <v>56.81278062</v>
      </c>
      <c r="P165" s="3">
        <f t="shared" si="18"/>
        <v>0.08328463875</v>
      </c>
    </row>
    <row r="166" ht="15.75" customHeight="1">
      <c r="A166" s="1"/>
      <c r="B166" s="1"/>
      <c r="C166" s="1"/>
      <c r="D166" s="1"/>
      <c r="E166" s="1"/>
      <c r="F166" s="1"/>
      <c r="M166" s="1"/>
    </row>
    <row r="167" ht="15.75" customHeight="1">
      <c r="A167" s="1"/>
      <c r="B167" s="1"/>
      <c r="C167" s="1"/>
      <c r="D167" s="1"/>
      <c r="E167" s="1"/>
      <c r="F167" s="1"/>
      <c r="M167" s="1"/>
    </row>
    <row r="168" ht="15.75" customHeight="1">
      <c r="A168" s="1"/>
      <c r="B168" s="1"/>
      <c r="C168" s="1"/>
      <c r="D168" s="1"/>
      <c r="E168" s="1"/>
      <c r="F168" s="1"/>
      <c r="M168" s="1"/>
    </row>
    <row r="169" ht="15.75" customHeight="1">
      <c r="A169" s="1"/>
      <c r="B169" s="1"/>
      <c r="C169" s="1"/>
      <c r="D169" s="1"/>
      <c r="E169" s="1"/>
      <c r="F169" s="1"/>
      <c r="M169" s="1"/>
    </row>
    <row r="170" ht="15.75" customHeight="1">
      <c r="A170" s="1"/>
      <c r="B170" s="8" t="s">
        <v>22</v>
      </c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3">
        <v>29.93</v>
      </c>
      <c r="C173" s="3">
        <v>29.83</v>
      </c>
      <c r="D173" s="3">
        <v>29.83</v>
      </c>
      <c r="E173" s="3">
        <v>29.84</v>
      </c>
      <c r="F173" s="3">
        <v>29.79</v>
      </c>
      <c r="G173" s="3">
        <v>29.91</v>
      </c>
      <c r="H173" s="3">
        <v>29.88</v>
      </c>
      <c r="I173" s="3">
        <v>29.82</v>
      </c>
      <c r="J173" s="3">
        <v>29.87</v>
      </c>
      <c r="K173" s="3">
        <v>29.73</v>
      </c>
      <c r="L173" s="3">
        <v>29.86</v>
      </c>
      <c r="M173" s="1"/>
      <c r="N173" s="7">
        <f t="shared" ref="N173:N193" si="19">AVERAGE(B173:L173)</f>
        <v>29.84454545</v>
      </c>
      <c r="O173" s="7">
        <f t="shared" ref="O173:O193" si="20">STDEV(B173:L173)</f>
        <v>0.05556323179</v>
      </c>
      <c r="P173" s="3">
        <f t="shared" ref="P173:P193" si="21">O173/N173*100</f>
        <v>0.1861755002</v>
      </c>
    </row>
    <row r="174" ht="15.75" customHeight="1">
      <c r="A174" s="5">
        <v>2.0</v>
      </c>
      <c r="B174" s="3">
        <v>28.82</v>
      </c>
      <c r="C174" s="3">
        <v>28.77</v>
      </c>
      <c r="D174" s="3">
        <v>28.83</v>
      </c>
      <c r="E174" s="3">
        <v>28.81</v>
      </c>
      <c r="F174" s="3">
        <v>28.87</v>
      </c>
      <c r="G174" s="3">
        <v>28.84</v>
      </c>
      <c r="H174" s="3">
        <v>28.83</v>
      </c>
      <c r="I174" s="3">
        <v>28.83</v>
      </c>
      <c r="J174" s="3">
        <v>28.89</v>
      </c>
      <c r="K174" s="3">
        <v>28.76</v>
      </c>
      <c r="L174" s="3">
        <v>28.88</v>
      </c>
      <c r="M174" s="1"/>
      <c r="N174" s="7">
        <f t="shared" si="19"/>
        <v>28.83</v>
      </c>
      <c r="O174" s="7">
        <f t="shared" si="20"/>
        <v>0.04098780306</v>
      </c>
      <c r="P174" s="3">
        <f t="shared" si="21"/>
        <v>0.1421706662</v>
      </c>
    </row>
    <row r="175" ht="15.75" customHeight="1">
      <c r="A175" s="5">
        <v>4.0</v>
      </c>
      <c r="B175" s="3">
        <v>28.93</v>
      </c>
      <c r="C175" s="3">
        <v>28.94</v>
      </c>
      <c r="D175" s="3">
        <v>28.98</v>
      </c>
      <c r="E175" s="3">
        <v>28.96</v>
      </c>
      <c r="F175" s="3">
        <v>28.94</v>
      </c>
      <c r="G175" s="3">
        <v>28.97</v>
      </c>
      <c r="H175" s="3">
        <v>28.92</v>
      </c>
      <c r="I175" s="3">
        <v>28.9</v>
      </c>
      <c r="J175" s="3">
        <v>28.93</v>
      </c>
      <c r="K175" s="3">
        <v>28.87</v>
      </c>
      <c r="L175" s="3">
        <v>28.88</v>
      </c>
      <c r="M175" s="1"/>
      <c r="N175" s="7">
        <f t="shared" si="19"/>
        <v>28.92909091</v>
      </c>
      <c r="O175" s="7">
        <f t="shared" si="20"/>
        <v>0.03505839285</v>
      </c>
      <c r="P175" s="3">
        <f t="shared" si="21"/>
        <v>0.1211873299</v>
      </c>
    </row>
    <row r="176" ht="15.75" customHeight="1">
      <c r="A176" s="5">
        <v>8.0</v>
      </c>
      <c r="B176" s="3">
        <v>30.01</v>
      </c>
      <c r="C176" s="3">
        <v>29.72</v>
      </c>
      <c r="D176" s="3">
        <v>29.71</v>
      </c>
      <c r="E176" s="3">
        <v>29.69</v>
      </c>
      <c r="F176" s="3">
        <v>29.77</v>
      </c>
      <c r="G176" s="3">
        <v>30.03</v>
      </c>
      <c r="H176" s="3">
        <v>29.76</v>
      </c>
      <c r="I176" s="3">
        <v>29.74</v>
      </c>
      <c r="J176" s="3">
        <v>29.78</v>
      </c>
      <c r="K176" s="3">
        <v>29.69</v>
      </c>
      <c r="L176" s="3">
        <v>29.8</v>
      </c>
      <c r="M176" s="1"/>
      <c r="N176" s="7">
        <f t="shared" si="19"/>
        <v>29.79090909</v>
      </c>
      <c r="O176" s="7">
        <f t="shared" si="20"/>
        <v>0.1188658526</v>
      </c>
      <c r="P176" s="3">
        <f t="shared" si="21"/>
        <v>0.3990004206</v>
      </c>
    </row>
    <row r="177" ht="15.75" customHeight="1">
      <c r="A177" s="5">
        <v>16.0</v>
      </c>
      <c r="B177" s="3">
        <v>25.83</v>
      </c>
      <c r="C177" s="3">
        <v>25.83</v>
      </c>
      <c r="D177" s="3">
        <v>25.75</v>
      </c>
      <c r="E177" s="3">
        <v>25.83</v>
      </c>
      <c r="F177" s="3">
        <v>25.78</v>
      </c>
      <c r="G177" s="3">
        <v>25.79</v>
      </c>
      <c r="H177" s="3">
        <v>25.8</v>
      </c>
      <c r="I177" s="3">
        <v>25.78</v>
      </c>
      <c r="J177" s="3">
        <v>25.79</v>
      </c>
      <c r="K177" s="3">
        <v>25.71</v>
      </c>
      <c r="L177" s="3">
        <v>25.79</v>
      </c>
      <c r="M177" s="1"/>
      <c r="N177" s="7">
        <f t="shared" si="19"/>
        <v>25.78909091</v>
      </c>
      <c r="O177" s="7">
        <f t="shared" si="20"/>
        <v>0.03618136135</v>
      </c>
      <c r="P177" s="3">
        <f t="shared" si="21"/>
        <v>0.140297157</v>
      </c>
    </row>
    <row r="178" ht="15.75" customHeight="1">
      <c r="A178" s="5">
        <v>32.0</v>
      </c>
      <c r="B178" s="3">
        <v>26.58</v>
      </c>
      <c r="C178" s="3">
        <v>26.5</v>
      </c>
      <c r="D178" s="3">
        <v>26.5</v>
      </c>
      <c r="E178" s="3">
        <v>26.52</v>
      </c>
      <c r="F178" s="3">
        <v>26.6</v>
      </c>
      <c r="G178" s="3">
        <v>26.57</v>
      </c>
      <c r="H178" s="3">
        <v>26.55</v>
      </c>
      <c r="I178" s="3">
        <v>26.53</v>
      </c>
      <c r="J178" s="3">
        <v>26.58</v>
      </c>
      <c r="K178" s="3">
        <v>26.52</v>
      </c>
      <c r="L178" s="3">
        <v>26.57</v>
      </c>
      <c r="M178" s="1"/>
      <c r="N178" s="7">
        <f t="shared" si="19"/>
        <v>26.54727273</v>
      </c>
      <c r="O178" s="7">
        <f t="shared" si="20"/>
        <v>0.0349545159</v>
      </c>
      <c r="P178" s="3">
        <f t="shared" si="21"/>
        <v>0.1316689524</v>
      </c>
    </row>
    <row r="179" ht="15.75" customHeight="1">
      <c r="A179" s="5">
        <v>64.0</v>
      </c>
      <c r="B179" s="3">
        <v>29.15</v>
      </c>
      <c r="C179" s="3">
        <v>29.31</v>
      </c>
      <c r="D179" s="3">
        <v>29.03</v>
      </c>
      <c r="E179" s="3">
        <v>29.06</v>
      </c>
      <c r="F179" s="3">
        <v>29.14</v>
      </c>
      <c r="G179" s="3">
        <v>29.39</v>
      </c>
      <c r="H179" s="3">
        <v>29.1</v>
      </c>
      <c r="I179" s="3">
        <v>29.1</v>
      </c>
      <c r="J179" s="3">
        <v>29.12</v>
      </c>
      <c r="K179" s="3">
        <v>29.04</v>
      </c>
      <c r="L179" s="3">
        <v>29.09</v>
      </c>
      <c r="M179" s="1"/>
      <c r="N179" s="7">
        <f t="shared" si="19"/>
        <v>29.13909091</v>
      </c>
      <c r="O179" s="7">
        <f t="shared" si="20"/>
        <v>0.1122902084</v>
      </c>
      <c r="P179" s="3">
        <f t="shared" si="21"/>
        <v>0.3853593401</v>
      </c>
    </row>
    <row r="180" ht="15.75" customHeight="1">
      <c r="A180" s="5">
        <v>128.0</v>
      </c>
      <c r="B180" s="3">
        <v>32.36</v>
      </c>
      <c r="C180" s="3">
        <v>32.11</v>
      </c>
      <c r="D180" s="3">
        <v>32.17</v>
      </c>
      <c r="E180" s="3">
        <v>32.07</v>
      </c>
      <c r="F180" s="3">
        <v>32.18</v>
      </c>
      <c r="G180" s="3">
        <v>32.11</v>
      </c>
      <c r="H180" s="3">
        <v>32.11</v>
      </c>
      <c r="I180" s="3">
        <v>32.11</v>
      </c>
      <c r="J180" s="3">
        <v>32.18</v>
      </c>
      <c r="K180" s="3">
        <v>32.0</v>
      </c>
      <c r="L180" s="3">
        <v>32.07</v>
      </c>
      <c r="M180" s="1"/>
      <c r="N180" s="7">
        <f t="shared" si="19"/>
        <v>32.13363636</v>
      </c>
      <c r="O180" s="7">
        <f t="shared" si="20"/>
        <v>0.09222502125</v>
      </c>
      <c r="P180" s="3">
        <f t="shared" si="21"/>
        <v>0.287004621</v>
      </c>
    </row>
    <row r="181" ht="15.75" customHeight="1">
      <c r="A181" s="5">
        <v>256.0</v>
      </c>
      <c r="B181" s="3">
        <v>37.56</v>
      </c>
      <c r="C181" s="3">
        <v>37.38</v>
      </c>
      <c r="D181" s="3">
        <v>37.38</v>
      </c>
      <c r="E181" s="3">
        <v>37.35</v>
      </c>
      <c r="F181" s="3">
        <v>37.38</v>
      </c>
      <c r="G181" s="3">
        <v>37.38</v>
      </c>
      <c r="H181" s="3">
        <v>37.35</v>
      </c>
      <c r="I181" s="3">
        <v>37.44</v>
      </c>
      <c r="J181" s="3">
        <v>37.39</v>
      </c>
      <c r="K181" s="3">
        <v>37.29</v>
      </c>
      <c r="L181" s="3">
        <v>37.4</v>
      </c>
      <c r="M181" s="1"/>
      <c r="N181" s="7">
        <f t="shared" si="19"/>
        <v>37.39090909</v>
      </c>
      <c r="O181" s="7">
        <f t="shared" si="20"/>
        <v>0.06714976477</v>
      </c>
      <c r="P181" s="3">
        <f t="shared" si="21"/>
        <v>0.1795884786</v>
      </c>
    </row>
    <row r="182" ht="15.75" customHeight="1">
      <c r="A182" s="5">
        <v>512.0</v>
      </c>
      <c r="B182" s="3">
        <v>44.49</v>
      </c>
      <c r="C182" s="3">
        <v>44.53</v>
      </c>
      <c r="D182" s="3">
        <v>44.52</v>
      </c>
      <c r="E182" s="3">
        <v>44.69</v>
      </c>
      <c r="F182" s="3">
        <v>44.57</v>
      </c>
      <c r="G182" s="3">
        <v>44.72</v>
      </c>
      <c r="H182" s="3">
        <v>44.48</v>
      </c>
      <c r="I182" s="3">
        <v>44.56</v>
      </c>
      <c r="J182" s="3">
        <v>44.55</v>
      </c>
      <c r="K182" s="3">
        <v>44.51</v>
      </c>
      <c r="L182" s="3">
        <v>44.59</v>
      </c>
      <c r="M182" s="1"/>
      <c r="N182" s="7">
        <f t="shared" si="19"/>
        <v>44.56454545</v>
      </c>
      <c r="O182" s="7">
        <f t="shared" si="20"/>
        <v>0.07724812443</v>
      </c>
      <c r="P182" s="3">
        <f t="shared" si="21"/>
        <v>0.1733398684</v>
      </c>
    </row>
    <row r="183" ht="15.75" customHeight="1">
      <c r="A183" s="5" t="s">
        <v>6</v>
      </c>
      <c r="B183" s="3">
        <v>61.06</v>
      </c>
      <c r="C183" s="3">
        <v>61.18</v>
      </c>
      <c r="D183" s="3">
        <v>61.01</v>
      </c>
      <c r="E183" s="3">
        <v>61.07</v>
      </c>
      <c r="F183" s="3">
        <v>61.14</v>
      </c>
      <c r="G183" s="3">
        <v>61.19</v>
      </c>
      <c r="H183" s="3">
        <v>61.17</v>
      </c>
      <c r="I183" s="3">
        <v>61.1</v>
      </c>
      <c r="J183" s="3">
        <v>61.09</v>
      </c>
      <c r="K183" s="3">
        <v>61.08</v>
      </c>
      <c r="L183" s="3">
        <v>61.16</v>
      </c>
      <c r="M183" s="1"/>
      <c r="N183" s="7">
        <f t="shared" si="19"/>
        <v>61.11363636</v>
      </c>
      <c r="O183" s="7">
        <f t="shared" si="20"/>
        <v>0.05801253783</v>
      </c>
      <c r="P183" s="3">
        <f t="shared" si="21"/>
        <v>0.09492568481</v>
      </c>
    </row>
    <row r="184" ht="15.75" customHeight="1">
      <c r="A184" s="5" t="s">
        <v>7</v>
      </c>
      <c r="B184" s="3">
        <v>296.74</v>
      </c>
      <c r="C184" s="3">
        <v>297.7</v>
      </c>
      <c r="D184" s="3">
        <v>298.7</v>
      </c>
      <c r="E184" s="3">
        <v>298.62</v>
      </c>
      <c r="F184" s="3">
        <v>298.1</v>
      </c>
      <c r="G184" s="3">
        <v>299.43</v>
      </c>
      <c r="H184" s="3">
        <v>298.63</v>
      </c>
      <c r="I184" s="3">
        <v>296.99</v>
      </c>
      <c r="J184" s="3">
        <v>299.53</v>
      </c>
      <c r="K184" s="3">
        <v>296.21</v>
      </c>
      <c r="L184" s="3">
        <v>296.5</v>
      </c>
      <c r="M184" s="1"/>
      <c r="N184" s="7">
        <f t="shared" si="19"/>
        <v>297.9227273</v>
      </c>
      <c r="O184" s="7">
        <f t="shared" si="20"/>
        <v>1.172741156</v>
      </c>
      <c r="P184" s="3">
        <f t="shared" si="21"/>
        <v>0.393639373</v>
      </c>
    </row>
    <row r="185" ht="15.75" customHeight="1">
      <c r="A185" s="5" t="s">
        <v>8</v>
      </c>
      <c r="B185" s="3">
        <v>481.34</v>
      </c>
      <c r="C185" s="3">
        <v>480.77</v>
      </c>
      <c r="D185" s="3">
        <v>481.55</v>
      </c>
      <c r="E185" s="3">
        <v>481.27</v>
      </c>
      <c r="F185" s="3">
        <v>477.98</v>
      </c>
      <c r="G185" s="3">
        <v>478.83</v>
      </c>
      <c r="H185" s="3">
        <v>480.02</v>
      </c>
      <c r="I185" s="3">
        <v>480.16</v>
      </c>
      <c r="J185" s="3">
        <v>477.46</v>
      </c>
      <c r="K185" s="3">
        <v>480.93</v>
      </c>
      <c r="L185" s="3">
        <v>480.99</v>
      </c>
      <c r="M185" s="1"/>
      <c r="N185" s="7">
        <f t="shared" si="19"/>
        <v>480.1181818</v>
      </c>
      <c r="O185" s="7">
        <f t="shared" si="20"/>
        <v>1.414996948</v>
      </c>
      <c r="P185" s="3">
        <f t="shared" si="21"/>
        <v>0.2947184676</v>
      </c>
    </row>
    <row r="186" ht="15.75" customHeight="1">
      <c r="A186" s="5" t="s">
        <v>9</v>
      </c>
      <c r="B186" s="3">
        <v>906.04</v>
      </c>
      <c r="C186" s="3">
        <v>905.49</v>
      </c>
      <c r="D186" s="3">
        <v>897.68</v>
      </c>
      <c r="E186" s="3">
        <v>916.37</v>
      </c>
      <c r="F186" s="3">
        <v>897.49</v>
      </c>
      <c r="G186" s="3">
        <v>904.7</v>
      </c>
      <c r="H186" s="3">
        <v>901.9</v>
      </c>
      <c r="I186" s="3">
        <v>896.75</v>
      </c>
      <c r="J186" s="3">
        <v>896.17</v>
      </c>
      <c r="K186" s="3">
        <v>903.25</v>
      </c>
      <c r="L186" s="3">
        <v>897.69</v>
      </c>
      <c r="M186" s="1"/>
      <c r="N186" s="7">
        <f t="shared" si="19"/>
        <v>902.1390909</v>
      </c>
      <c r="O186" s="7">
        <f t="shared" si="20"/>
        <v>6.023107926</v>
      </c>
      <c r="P186" s="3">
        <f t="shared" si="21"/>
        <v>0.6676473713</v>
      </c>
    </row>
    <row r="187" ht="15.75" customHeight="1">
      <c r="A187" s="5" t="s">
        <v>10</v>
      </c>
      <c r="B187" s="3">
        <v>2135.36</v>
      </c>
      <c r="C187" s="3">
        <v>2132.13</v>
      </c>
      <c r="D187" s="3">
        <v>2137.65</v>
      </c>
      <c r="E187" s="3">
        <v>2133.72</v>
      </c>
      <c r="F187" s="3">
        <v>2137.97</v>
      </c>
      <c r="G187" s="3">
        <v>2132.13</v>
      </c>
      <c r="H187" s="3">
        <v>2137.45</v>
      </c>
      <c r="I187" s="3">
        <v>2130.81</v>
      </c>
      <c r="J187" s="3">
        <v>2133.18</v>
      </c>
      <c r="K187" s="3">
        <v>2134.1</v>
      </c>
      <c r="L187" s="3">
        <v>2140.31</v>
      </c>
      <c r="M187" s="1"/>
      <c r="N187" s="7">
        <f t="shared" si="19"/>
        <v>2134.982727</v>
      </c>
      <c r="O187" s="7">
        <f t="shared" si="20"/>
        <v>2.999316892</v>
      </c>
      <c r="P187" s="3">
        <f t="shared" si="21"/>
        <v>0.1404843633</v>
      </c>
    </row>
    <row r="188" ht="15.75" customHeight="1">
      <c r="A188" s="5" t="s">
        <v>11</v>
      </c>
      <c r="B188" s="3">
        <v>3965.9</v>
      </c>
      <c r="C188" s="3">
        <v>3977.14</v>
      </c>
      <c r="D188" s="3">
        <v>3971.81</v>
      </c>
      <c r="E188" s="3">
        <v>3970.31</v>
      </c>
      <c r="F188" s="3">
        <v>3984.41</v>
      </c>
      <c r="G188" s="3">
        <v>3985.05</v>
      </c>
      <c r="H188" s="3">
        <v>3975.29</v>
      </c>
      <c r="I188" s="3">
        <v>3976.2</v>
      </c>
      <c r="J188" s="3">
        <v>3971.04</v>
      </c>
      <c r="K188" s="3">
        <v>3965.46</v>
      </c>
      <c r="L188" s="3">
        <v>3974.2</v>
      </c>
      <c r="M188" s="1"/>
      <c r="N188" s="7">
        <f t="shared" si="19"/>
        <v>3974.255455</v>
      </c>
      <c r="O188" s="7">
        <f t="shared" si="20"/>
        <v>6.417724462</v>
      </c>
      <c r="P188" s="3">
        <f t="shared" si="21"/>
        <v>0.1614824345</v>
      </c>
    </row>
    <row r="189" ht="15.75" customHeight="1">
      <c r="A189" s="5" t="s">
        <v>12</v>
      </c>
      <c r="B189" s="3">
        <v>7613.6</v>
      </c>
      <c r="C189" s="3">
        <v>7646.23</v>
      </c>
      <c r="D189" s="3">
        <v>7630.31</v>
      </c>
      <c r="E189" s="3">
        <v>7636.49</v>
      </c>
      <c r="F189" s="3">
        <v>7647.58</v>
      </c>
      <c r="G189" s="3">
        <v>7613.58</v>
      </c>
      <c r="H189" s="3">
        <v>7627.52</v>
      </c>
      <c r="I189" s="3">
        <v>7639.45</v>
      </c>
      <c r="J189" s="3">
        <v>7621.84</v>
      </c>
      <c r="K189" s="3">
        <v>7615.92</v>
      </c>
      <c r="L189" s="3">
        <v>7621.67</v>
      </c>
      <c r="M189" s="1"/>
      <c r="N189" s="7">
        <f t="shared" si="19"/>
        <v>7628.562727</v>
      </c>
      <c r="O189" s="7">
        <f t="shared" si="20"/>
        <v>12.49084632</v>
      </c>
      <c r="P189" s="3">
        <f t="shared" si="21"/>
        <v>0.1637378726</v>
      </c>
    </row>
    <row r="190" ht="15.75" customHeight="1">
      <c r="A190" s="5" t="s">
        <v>13</v>
      </c>
      <c r="B190" s="3">
        <v>14992.21</v>
      </c>
      <c r="C190" s="3">
        <v>14973.09</v>
      </c>
      <c r="D190" s="3">
        <v>14990.2</v>
      </c>
      <c r="E190" s="3">
        <v>14989.92</v>
      </c>
      <c r="F190" s="3">
        <v>14981.58</v>
      </c>
      <c r="G190" s="3">
        <v>14976.91</v>
      </c>
      <c r="H190" s="3">
        <v>14969.16</v>
      </c>
      <c r="I190" s="3">
        <v>14987.08</v>
      </c>
      <c r="J190" s="3">
        <v>14970.91</v>
      </c>
      <c r="K190" s="3">
        <v>14999.91</v>
      </c>
      <c r="L190" s="3">
        <v>14982.13</v>
      </c>
      <c r="M190" s="1"/>
      <c r="N190" s="7">
        <f t="shared" si="19"/>
        <v>14983.00909</v>
      </c>
      <c r="O190" s="7">
        <f t="shared" si="20"/>
        <v>9.81288587</v>
      </c>
      <c r="P190" s="3">
        <f t="shared" si="21"/>
        <v>0.06549342532</v>
      </c>
    </row>
    <row r="191" ht="15.75" customHeight="1">
      <c r="A191" s="5" t="s">
        <v>14</v>
      </c>
      <c r="B191" s="3">
        <v>30023.6</v>
      </c>
      <c r="C191" s="3">
        <v>30011.96</v>
      </c>
      <c r="D191" s="3">
        <v>30013.08</v>
      </c>
      <c r="E191" s="3">
        <v>30027.05</v>
      </c>
      <c r="F191" s="3">
        <v>30020.75</v>
      </c>
      <c r="G191" s="3">
        <v>30000.69</v>
      </c>
      <c r="H191" s="3">
        <v>30027.88</v>
      </c>
      <c r="I191" s="3">
        <v>30026.51</v>
      </c>
      <c r="J191" s="3">
        <v>30012.83</v>
      </c>
      <c r="K191" s="3">
        <v>30038.08</v>
      </c>
      <c r="L191" s="3">
        <v>30018.92</v>
      </c>
      <c r="M191" s="1"/>
      <c r="N191" s="7">
        <f t="shared" si="19"/>
        <v>30020.12273</v>
      </c>
      <c r="O191" s="7">
        <f t="shared" si="20"/>
        <v>10.16070676</v>
      </c>
      <c r="P191" s="3">
        <f t="shared" si="21"/>
        <v>0.03384631985</v>
      </c>
    </row>
    <row r="192" ht="15.75" customHeight="1">
      <c r="A192" s="5" t="s">
        <v>15</v>
      </c>
      <c r="B192" s="3">
        <v>60029.49</v>
      </c>
      <c r="C192" s="3">
        <v>60024.81</v>
      </c>
      <c r="D192" s="3">
        <v>60023.88</v>
      </c>
      <c r="E192" s="3">
        <v>60030.47</v>
      </c>
      <c r="F192" s="3">
        <v>60025.04</v>
      </c>
      <c r="G192" s="3">
        <v>60023.2</v>
      </c>
      <c r="H192" s="3">
        <v>60036.01</v>
      </c>
      <c r="I192" s="3">
        <v>60029.22</v>
      </c>
      <c r="J192" s="3">
        <v>60037.27</v>
      </c>
      <c r="K192" s="3">
        <v>60038.36</v>
      </c>
      <c r="L192" s="3">
        <v>60051.85</v>
      </c>
      <c r="M192" s="1"/>
      <c r="N192" s="7">
        <f t="shared" si="19"/>
        <v>60031.78182</v>
      </c>
      <c r="O192" s="7">
        <f t="shared" si="20"/>
        <v>8.588847208</v>
      </c>
      <c r="P192" s="3">
        <f t="shared" si="21"/>
        <v>0.01430716688</v>
      </c>
    </row>
    <row r="193" ht="15.75" customHeight="1">
      <c r="A193" s="5" t="s">
        <v>16</v>
      </c>
      <c r="B193" s="3">
        <v>120048.39</v>
      </c>
      <c r="C193" s="3">
        <v>120073.14</v>
      </c>
      <c r="D193" s="3">
        <v>120060.0</v>
      </c>
      <c r="E193" s="3">
        <v>120059.58</v>
      </c>
      <c r="F193" s="3">
        <v>120043.41</v>
      </c>
      <c r="G193" s="3">
        <v>120014.51</v>
      </c>
      <c r="H193" s="3">
        <v>120075.33</v>
      </c>
      <c r="I193" s="3">
        <v>120060.42</v>
      </c>
      <c r="J193" s="3">
        <v>120022.29</v>
      </c>
      <c r="K193" s="3">
        <v>120064.56</v>
      </c>
      <c r="L193" s="3">
        <v>120059.51</v>
      </c>
      <c r="M193" s="1"/>
      <c r="N193" s="7">
        <f t="shared" si="19"/>
        <v>120052.8309</v>
      </c>
      <c r="O193" s="7">
        <f t="shared" si="20"/>
        <v>19.4038782</v>
      </c>
      <c r="P193" s="3">
        <f t="shared" si="21"/>
        <v>0.01616278271</v>
      </c>
    </row>
    <row r="194" ht="15.75" customHeight="1">
      <c r="A194" s="1"/>
      <c r="B194" s="1"/>
      <c r="C194" s="1"/>
      <c r="D194" s="1"/>
      <c r="E194" s="1"/>
      <c r="F194" s="1"/>
      <c r="M194" s="1"/>
    </row>
    <row r="195" ht="15.75" customHeight="1">
      <c r="A195" s="1"/>
      <c r="B195" s="1"/>
      <c r="C195" s="1"/>
      <c r="D195" s="1"/>
      <c r="E195" s="1"/>
      <c r="F195" s="1"/>
      <c r="M195" s="1"/>
    </row>
    <row r="196" ht="15.75" customHeight="1">
      <c r="A196" s="1"/>
      <c r="B196" s="1"/>
      <c r="C196" s="1"/>
      <c r="D196" s="1"/>
      <c r="E196" s="1"/>
      <c r="F196" s="1"/>
      <c r="M196" s="1"/>
    </row>
    <row r="197" ht="15.75" customHeight="1">
      <c r="A197" s="1"/>
      <c r="B197" s="1"/>
      <c r="C197" s="1"/>
      <c r="D197" s="1"/>
      <c r="E197" s="1"/>
      <c r="F197" s="1"/>
      <c r="M197" s="1"/>
    </row>
    <row r="198" ht="15.75" customHeight="1">
      <c r="A198" s="1"/>
      <c r="B198" s="1"/>
      <c r="C198" s="1"/>
      <c r="D198" s="1"/>
      <c r="E198" s="1"/>
      <c r="F198" s="1"/>
      <c r="M198" s="1"/>
    </row>
    <row r="199" ht="15.75" customHeight="1">
      <c r="A199" s="1"/>
      <c r="B199" s="1"/>
      <c r="C199" s="1"/>
      <c r="D199" s="1"/>
      <c r="E199" s="1"/>
      <c r="F199" s="1"/>
      <c r="M199" s="1"/>
    </row>
    <row r="200" ht="15.75" customHeight="1">
      <c r="A200" s="1"/>
      <c r="B200" s="1"/>
      <c r="C200" s="1"/>
      <c r="D200" s="1"/>
      <c r="E200" s="1"/>
      <c r="F200" s="1"/>
      <c r="M200" s="1"/>
    </row>
    <row r="201" ht="15.75" customHeight="1">
      <c r="A201" s="1"/>
      <c r="B201" s="1"/>
      <c r="C201" s="1"/>
      <c r="D201" s="1"/>
      <c r="E201" s="1"/>
      <c r="F201" s="1"/>
      <c r="M201" s="1"/>
    </row>
    <row r="202" ht="15.75" customHeight="1">
      <c r="A202" s="1"/>
      <c r="B202" s="1"/>
      <c r="C202" s="1"/>
      <c r="D202" s="1"/>
      <c r="E202" s="1"/>
      <c r="F202" s="1"/>
      <c r="M202" s="1"/>
    </row>
    <row r="203" ht="15.75" customHeight="1">
      <c r="A203" s="1"/>
      <c r="B203" s="1"/>
      <c r="C203" s="1"/>
      <c r="D203" s="1"/>
      <c r="E203" s="1"/>
      <c r="F203" s="1"/>
      <c r="M203" s="1"/>
    </row>
    <row r="204" ht="15.75" customHeight="1">
      <c r="A204" s="1"/>
      <c r="B204" s="1"/>
      <c r="C204" s="1"/>
      <c r="D204" s="1"/>
      <c r="E204" s="1"/>
      <c r="F204" s="1"/>
      <c r="M204" s="1"/>
    </row>
    <row r="205" ht="15.75" customHeight="1">
      <c r="A205" s="1"/>
      <c r="B205" s="1"/>
      <c r="C205" s="1"/>
      <c r="D205" s="1"/>
      <c r="E205" s="1"/>
      <c r="F205" s="1"/>
      <c r="M205" s="1"/>
    </row>
    <row r="206" ht="15.75" customHeight="1">
      <c r="A206" s="1"/>
      <c r="B206" s="1"/>
      <c r="C206" s="1"/>
      <c r="D206" s="1"/>
      <c r="E206" s="1"/>
      <c r="F206" s="1"/>
      <c r="M206" s="1"/>
    </row>
    <row r="207" ht="15.75" customHeight="1">
      <c r="A207" s="1"/>
      <c r="B207" s="1"/>
      <c r="C207" s="1"/>
      <c r="D207" s="1"/>
      <c r="E207" s="1"/>
      <c r="F207" s="1"/>
      <c r="M207" s="1"/>
    </row>
    <row r="208" ht="15.75" customHeight="1">
      <c r="A208" s="1"/>
      <c r="B208" s="1"/>
      <c r="C208" s="1"/>
      <c r="D208" s="1"/>
      <c r="E208" s="1"/>
      <c r="F208" s="1"/>
      <c r="M208" s="1"/>
    </row>
    <row r="209" ht="15.75" customHeight="1">
      <c r="A209" s="1"/>
      <c r="B209" s="1"/>
      <c r="C209" s="1"/>
      <c r="D209" s="1"/>
      <c r="E209" s="1"/>
      <c r="F209" s="1"/>
      <c r="M209" s="1"/>
    </row>
    <row r="210" ht="15.75" customHeight="1">
      <c r="A210" s="1"/>
      <c r="B210" s="1"/>
      <c r="C210" s="1"/>
      <c r="D210" s="1"/>
      <c r="E210" s="1"/>
      <c r="F210" s="1"/>
      <c r="M210" s="1"/>
    </row>
    <row r="211" ht="15.75" customHeight="1">
      <c r="A211" s="1"/>
      <c r="B211" s="1"/>
      <c r="C211" s="1"/>
      <c r="D211" s="1"/>
      <c r="E211" s="1"/>
      <c r="F211" s="1"/>
      <c r="M211" s="1"/>
    </row>
    <row r="212" ht="15.75" customHeight="1">
      <c r="A212" s="1"/>
      <c r="B212" s="1"/>
      <c r="C212" s="1"/>
      <c r="D212" s="1"/>
      <c r="E212" s="1"/>
      <c r="F212" s="1"/>
      <c r="M212" s="1"/>
    </row>
    <row r="213" ht="15.75" customHeight="1">
      <c r="A213" s="1"/>
      <c r="B213" s="1"/>
      <c r="C213" s="1"/>
      <c r="D213" s="1"/>
      <c r="E213" s="1"/>
      <c r="F213" s="1"/>
      <c r="M213" s="1"/>
    </row>
    <row r="214" ht="15.75" customHeight="1">
      <c r="A214" s="1"/>
      <c r="B214" s="1"/>
      <c r="C214" s="1"/>
      <c r="D214" s="1"/>
      <c r="E214" s="1"/>
      <c r="F214" s="1"/>
      <c r="M214" s="1"/>
    </row>
    <row r="215" ht="15.75" customHeight="1">
      <c r="A215" s="1"/>
      <c r="B215" s="1"/>
      <c r="C215" s="1"/>
      <c r="D215" s="1"/>
      <c r="E215" s="1"/>
      <c r="F215" s="1"/>
      <c r="M215" s="1"/>
    </row>
    <row r="216" ht="15.75" customHeight="1">
      <c r="A216" s="1"/>
      <c r="B216" s="1"/>
      <c r="C216" s="1"/>
      <c r="D216" s="1"/>
      <c r="E216" s="1"/>
      <c r="F216" s="1"/>
      <c r="M216" s="1"/>
    </row>
    <row r="217" ht="15.75" customHeight="1">
      <c r="A217" s="1"/>
      <c r="B217" s="1"/>
      <c r="C217" s="1"/>
      <c r="D217" s="1"/>
      <c r="E217" s="1"/>
      <c r="F217" s="1"/>
      <c r="M217" s="1"/>
    </row>
    <row r="218" ht="15.75" customHeight="1">
      <c r="A218" s="1"/>
      <c r="B218" s="1"/>
      <c r="C218" s="1"/>
      <c r="D218" s="1"/>
      <c r="E218" s="1"/>
      <c r="F218" s="1"/>
      <c r="M218" s="1"/>
    </row>
    <row r="219" ht="15.75" customHeight="1">
      <c r="A219" s="1"/>
      <c r="B219" s="1"/>
      <c r="C219" s="1"/>
      <c r="D219" s="1"/>
      <c r="E219" s="1"/>
      <c r="F219" s="1"/>
      <c r="M219" s="1"/>
    </row>
    <row r="220" ht="15.75" customHeight="1">
      <c r="A220" s="1"/>
      <c r="B220" s="1"/>
      <c r="C220" s="1"/>
      <c r="D220" s="1"/>
      <c r="E220" s="1"/>
      <c r="F220" s="1"/>
      <c r="M220" s="1"/>
    </row>
    <row r="221" ht="15.75" customHeight="1">
      <c r="A221" s="1"/>
      <c r="B221" s="1"/>
      <c r="C221" s="1"/>
      <c r="D221" s="1"/>
      <c r="E221" s="1"/>
      <c r="F221" s="1"/>
      <c r="M221" s="1"/>
    </row>
    <row r="222" ht="15.75" customHeight="1">
      <c r="A222" s="1"/>
      <c r="B222" s="1"/>
      <c r="C222" s="1"/>
      <c r="D222" s="1"/>
      <c r="E222" s="1"/>
      <c r="F222" s="1"/>
      <c r="M222" s="1"/>
    </row>
    <row r="223" ht="15.75" customHeight="1">
      <c r="A223" s="1"/>
      <c r="B223" s="1"/>
      <c r="C223" s="1"/>
      <c r="D223" s="1"/>
      <c r="E223" s="1"/>
      <c r="F223" s="1"/>
      <c r="M223" s="1"/>
    </row>
    <row r="224" ht="15.75" customHeight="1">
      <c r="A224" s="1"/>
      <c r="B224" s="1"/>
      <c r="C224" s="1"/>
      <c r="D224" s="1"/>
      <c r="E224" s="1"/>
      <c r="F224" s="1"/>
      <c r="M224" s="1"/>
    </row>
    <row r="225" ht="15.75" customHeight="1">
      <c r="A225" s="1"/>
      <c r="B225" s="1"/>
      <c r="C225" s="1"/>
      <c r="D225" s="1"/>
      <c r="E225" s="1"/>
      <c r="F225" s="1"/>
      <c r="M225" s="1"/>
    </row>
    <row r="226" ht="15.75" customHeight="1">
      <c r="A226" s="1"/>
      <c r="B226" s="1"/>
      <c r="C226" s="1"/>
      <c r="D226" s="1"/>
      <c r="E226" s="1"/>
      <c r="F226" s="1"/>
      <c r="M226" s="1"/>
    </row>
    <row r="227" ht="15.75" customHeight="1">
      <c r="A227" s="1"/>
      <c r="B227" s="1"/>
      <c r="C227" s="1"/>
      <c r="D227" s="1"/>
      <c r="E227" s="1"/>
      <c r="F227" s="1"/>
      <c r="M227" s="1"/>
    </row>
    <row r="228" ht="15.75" customHeight="1">
      <c r="A228" s="1"/>
      <c r="B228" s="1"/>
      <c r="C228" s="1"/>
      <c r="D228" s="1"/>
      <c r="E228" s="1"/>
      <c r="F228" s="1"/>
      <c r="M228" s="1"/>
    </row>
    <row r="229" ht="15.75" customHeight="1">
      <c r="A229" s="1"/>
      <c r="B229" s="1"/>
      <c r="C229" s="1"/>
      <c r="D229" s="1"/>
      <c r="E229" s="1"/>
      <c r="F229" s="1"/>
      <c r="M229" s="1"/>
    </row>
    <row r="230" ht="15.75" customHeight="1">
      <c r="A230" s="1"/>
      <c r="B230" s="1"/>
      <c r="C230" s="1"/>
      <c r="D230" s="1"/>
      <c r="E230" s="1"/>
      <c r="F230" s="1"/>
      <c r="M230" s="1"/>
    </row>
    <row r="231" ht="15.75" customHeight="1">
      <c r="A231" s="1"/>
      <c r="B231" s="1"/>
      <c r="C231" s="1"/>
      <c r="D231" s="1"/>
      <c r="E231" s="1"/>
      <c r="F231" s="1"/>
      <c r="M231" s="1"/>
    </row>
    <row r="232" ht="15.75" customHeight="1">
      <c r="A232" s="1"/>
      <c r="B232" s="1"/>
      <c r="C232" s="1"/>
      <c r="D232" s="1"/>
      <c r="E232" s="1"/>
      <c r="F232" s="1"/>
      <c r="M232" s="1"/>
    </row>
    <row r="233" ht="15.75" customHeight="1">
      <c r="A233" s="1"/>
      <c r="B233" s="1"/>
      <c r="C233" s="1"/>
      <c r="D233" s="1"/>
      <c r="E233" s="1"/>
      <c r="F233" s="1"/>
      <c r="M233" s="1"/>
    </row>
    <row r="234" ht="15.75" customHeight="1">
      <c r="A234" s="1"/>
      <c r="B234" s="1"/>
      <c r="C234" s="1"/>
      <c r="D234" s="1"/>
      <c r="E234" s="1"/>
      <c r="F234" s="1"/>
      <c r="M234" s="1"/>
    </row>
    <row r="235" ht="15.75" customHeight="1">
      <c r="A235" s="1"/>
      <c r="B235" s="1"/>
      <c r="C235" s="1"/>
      <c r="D235" s="1"/>
      <c r="E235" s="1"/>
      <c r="F235" s="1"/>
      <c r="M235" s="1"/>
    </row>
    <row r="236" ht="15.75" customHeight="1">
      <c r="A236" s="1"/>
      <c r="B236" s="1"/>
      <c r="C236" s="1"/>
      <c r="D236" s="1"/>
      <c r="E236" s="1"/>
      <c r="F236" s="1"/>
      <c r="M236" s="1"/>
    </row>
    <row r="237" ht="15.75" customHeight="1">
      <c r="A237" s="1"/>
      <c r="B237" s="1"/>
      <c r="C237" s="1"/>
      <c r="D237" s="1"/>
      <c r="E237" s="1"/>
      <c r="F237" s="1"/>
      <c r="M237" s="1"/>
    </row>
    <row r="238" ht="15.75" customHeight="1">
      <c r="A238" s="1"/>
      <c r="B238" s="1"/>
      <c r="C238" s="1"/>
      <c r="D238" s="1"/>
      <c r="E238" s="1"/>
      <c r="F238" s="1"/>
      <c r="M238" s="1"/>
    </row>
    <row r="239" ht="15.75" customHeight="1">
      <c r="A239" s="1"/>
      <c r="B239" s="1"/>
      <c r="C239" s="1"/>
      <c r="D239" s="1"/>
      <c r="E239" s="1"/>
      <c r="F239" s="1"/>
      <c r="M239" s="1"/>
    </row>
    <row r="240" ht="15.75" customHeight="1">
      <c r="A240" s="1"/>
      <c r="B240" s="1"/>
      <c r="C240" s="1"/>
      <c r="D240" s="1"/>
      <c r="E240" s="1"/>
      <c r="F240" s="1"/>
      <c r="M240" s="1"/>
    </row>
    <row r="241" ht="15.75" customHeight="1">
      <c r="A241" s="1"/>
      <c r="B241" s="1"/>
      <c r="C241" s="1"/>
      <c r="D241" s="1"/>
      <c r="E241" s="1"/>
      <c r="F241" s="1"/>
      <c r="M241" s="1"/>
    </row>
    <row r="242" ht="15.75" customHeight="1">
      <c r="A242" s="1"/>
      <c r="B242" s="1"/>
      <c r="C242" s="1"/>
      <c r="D242" s="1"/>
      <c r="E242" s="1"/>
      <c r="F242" s="1"/>
      <c r="M242" s="1"/>
    </row>
    <row r="243" ht="15.75" customHeight="1">
      <c r="A243" s="1"/>
      <c r="B243" s="1"/>
      <c r="C243" s="1"/>
      <c r="D243" s="1"/>
      <c r="E243" s="1"/>
      <c r="F243" s="1"/>
      <c r="M243" s="1"/>
    </row>
    <row r="244" ht="15.75" customHeight="1">
      <c r="A244" s="1"/>
      <c r="B244" s="1"/>
      <c r="C244" s="1"/>
      <c r="D244" s="1"/>
      <c r="E244" s="1"/>
      <c r="F244" s="1"/>
      <c r="M244" s="1"/>
    </row>
    <row r="245" ht="15.75" customHeight="1">
      <c r="A245" s="1"/>
      <c r="B245" s="1"/>
      <c r="C245" s="1"/>
      <c r="D245" s="1"/>
      <c r="E245" s="1"/>
      <c r="F245" s="1"/>
      <c r="M245" s="1"/>
    </row>
    <row r="246" ht="15.75" customHeight="1">
      <c r="A246" s="1"/>
      <c r="B246" s="1"/>
      <c r="C246" s="1"/>
      <c r="D246" s="1"/>
      <c r="E246" s="1"/>
      <c r="F246" s="1"/>
      <c r="M246" s="1"/>
    </row>
    <row r="247" ht="15.75" customHeight="1">
      <c r="A247" s="1"/>
      <c r="B247" s="1"/>
      <c r="C247" s="1"/>
      <c r="D247" s="1"/>
      <c r="E247" s="1"/>
      <c r="F247" s="1"/>
      <c r="M247" s="1"/>
    </row>
    <row r="248" ht="15.75" customHeight="1">
      <c r="A248" s="1"/>
      <c r="B248" s="1"/>
      <c r="C248" s="1"/>
      <c r="D248" s="1"/>
      <c r="E248" s="1"/>
      <c r="F248" s="1"/>
      <c r="M248" s="1"/>
    </row>
    <row r="249" ht="15.75" customHeight="1">
      <c r="A249" s="1"/>
      <c r="B249" s="1"/>
      <c r="C249" s="1"/>
      <c r="D249" s="1"/>
      <c r="E249" s="1"/>
      <c r="F249" s="1"/>
      <c r="M249" s="1"/>
    </row>
    <row r="250" ht="15.75" customHeight="1">
      <c r="A250" s="1"/>
      <c r="B250" s="1"/>
      <c r="C250" s="1"/>
      <c r="D250" s="1"/>
      <c r="E250" s="1"/>
      <c r="F250" s="1"/>
      <c r="M250" s="1"/>
    </row>
    <row r="251" ht="15.75" customHeight="1">
      <c r="A251" s="1"/>
      <c r="B251" s="1"/>
      <c r="C251" s="1"/>
      <c r="D251" s="1"/>
      <c r="E251" s="1"/>
      <c r="F251" s="1"/>
      <c r="M251" s="1"/>
    </row>
    <row r="252" ht="15.75" customHeight="1">
      <c r="A252" s="1"/>
      <c r="B252" s="1"/>
      <c r="C252" s="1"/>
      <c r="D252" s="1"/>
      <c r="E252" s="1"/>
      <c r="F252" s="1"/>
      <c r="M252" s="1"/>
    </row>
    <row r="253" ht="15.75" customHeight="1">
      <c r="A253" s="1"/>
      <c r="B253" s="1"/>
      <c r="C253" s="1"/>
      <c r="D253" s="1"/>
      <c r="E253" s="1"/>
      <c r="F253" s="1"/>
      <c r="M253" s="1"/>
    </row>
    <row r="254" ht="15.75" customHeight="1">
      <c r="A254" s="1"/>
      <c r="B254" s="1"/>
      <c r="C254" s="1"/>
      <c r="D254" s="1"/>
      <c r="E254" s="1"/>
      <c r="F254" s="1"/>
      <c r="M254" s="1"/>
    </row>
    <row r="255" ht="15.75" customHeight="1">
      <c r="A255" s="1"/>
      <c r="B255" s="1"/>
      <c r="C255" s="1"/>
      <c r="D255" s="1"/>
      <c r="E255" s="1"/>
      <c r="F255" s="1"/>
      <c r="M255" s="1"/>
    </row>
    <row r="256" ht="15.75" customHeight="1">
      <c r="A256" s="1"/>
      <c r="B256" s="1"/>
      <c r="C256" s="1"/>
      <c r="D256" s="1"/>
      <c r="E256" s="1"/>
      <c r="F256" s="1"/>
      <c r="M256" s="1"/>
    </row>
    <row r="257" ht="15.75" customHeight="1">
      <c r="A257" s="1"/>
      <c r="B257" s="1"/>
      <c r="C257" s="1"/>
      <c r="D257" s="1"/>
      <c r="E257" s="1"/>
      <c r="F257" s="1"/>
      <c r="M257" s="1"/>
    </row>
    <row r="258" ht="15.75" customHeight="1">
      <c r="A258" s="1"/>
      <c r="B258" s="1"/>
      <c r="C258" s="1"/>
      <c r="D258" s="1"/>
      <c r="E258" s="1"/>
      <c r="F258" s="1"/>
      <c r="M258" s="1"/>
    </row>
    <row r="259" ht="15.75" customHeight="1">
      <c r="A259" s="1"/>
      <c r="B259" s="1"/>
      <c r="C259" s="1"/>
      <c r="D259" s="1"/>
      <c r="E259" s="1"/>
      <c r="F259" s="1"/>
      <c r="M259" s="1"/>
    </row>
    <row r="260" ht="15.75" customHeight="1">
      <c r="A260" s="1"/>
      <c r="B260" s="1"/>
      <c r="C260" s="1"/>
      <c r="D260" s="1"/>
      <c r="E260" s="1"/>
      <c r="F260" s="1"/>
      <c r="M260" s="1"/>
    </row>
    <row r="261" ht="15.75" customHeight="1">
      <c r="A261" s="1"/>
      <c r="B261" s="1"/>
      <c r="C261" s="1"/>
      <c r="D261" s="1"/>
      <c r="E261" s="1"/>
      <c r="F261" s="1"/>
      <c r="M261" s="1"/>
    </row>
    <row r="262" ht="15.75" customHeight="1">
      <c r="A262" s="1"/>
      <c r="B262" s="1"/>
      <c r="C262" s="1"/>
      <c r="D262" s="1"/>
      <c r="E262" s="1"/>
      <c r="F262" s="1"/>
      <c r="M262" s="1"/>
    </row>
    <row r="263" ht="15.75" customHeight="1">
      <c r="A263" s="1"/>
      <c r="B263" s="1"/>
      <c r="C263" s="1"/>
      <c r="D263" s="1"/>
      <c r="E263" s="1"/>
      <c r="F263" s="1"/>
      <c r="M263" s="1"/>
    </row>
    <row r="264" ht="15.75" customHeight="1">
      <c r="A264" s="1"/>
      <c r="B264" s="1"/>
      <c r="C264" s="1"/>
      <c r="D264" s="1"/>
      <c r="E264" s="1"/>
      <c r="F264" s="1"/>
      <c r="M264" s="1"/>
    </row>
    <row r="265" ht="15.75" customHeight="1">
      <c r="A265" s="1"/>
      <c r="B265" s="1"/>
      <c r="C265" s="1"/>
      <c r="D265" s="1"/>
      <c r="E265" s="1"/>
      <c r="F265" s="1"/>
      <c r="M265" s="1"/>
    </row>
    <row r="266" ht="15.75" customHeight="1">
      <c r="A266" s="1"/>
      <c r="B266" s="1"/>
      <c r="C266" s="1"/>
      <c r="D266" s="1"/>
      <c r="E266" s="1"/>
      <c r="F266" s="1"/>
      <c r="M266" s="1"/>
    </row>
    <row r="267" ht="15.75" customHeight="1">
      <c r="A267" s="1"/>
      <c r="B267" s="1"/>
      <c r="C267" s="1"/>
      <c r="D267" s="1"/>
      <c r="E267" s="1"/>
      <c r="F267" s="1"/>
      <c r="M267" s="1"/>
    </row>
    <row r="268" ht="15.75" customHeight="1">
      <c r="A268" s="1"/>
      <c r="B268" s="1"/>
      <c r="C268" s="1"/>
      <c r="D268" s="1"/>
      <c r="E268" s="1"/>
      <c r="F268" s="1"/>
      <c r="M268" s="1"/>
    </row>
    <row r="269" ht="15.75" customHeight="1">
      <c r="A269" s="1"/>
      <c r="B269" s="1"/>
      <c r="C269" s="1"/>
      <c r="D269" s="1"/>
      <c r="E269" s="1"/>
      <c r="F269" s="1"/>
      <c r="M269" s="1"/>
    </row>
    <row r="270" ht="15.75" customHeight="1">
      <c r="A270" s="1"/>
      <c r="B270" s="1"/>
      <c r="C270" s="1"/>
      <c r="D270" s="1"/>
      <c r="E270" s="1"/>
      <c r="F270" s="1"/>
      <c r="M270" s="1"/>
    </row>
    <row r="271" ht="15.75" customHeight="1">
      <c r="A271" s="1"/>
      <c r="B271" s="1"/>
      <c r="C271" s="1"/>
      <c r="D271" s="1"/>
      <c r="E271" s="1"/>
      <c r="F271" s="1"/>
      <c r="M271" s="1"/>
    </row>
    <row r="272" ht="15.75" customHeight="1">
      <c r="A272" s="1"/>
      <c r="B272" s="1"/>
      <c r="C272" s="1"/>
      <c r="D272" s="1"/>
      <c r="E272" s="1"/>
      <c r="F272" s="1"/>
      <c r="M272" s="1"/>
    </row>
    <row r="273" ht="15.75" customHeight="1">
      <c r="A273" s="1"/>
      <c r="B273" s="1"/>
      <c r="C273" s="1"/>
      <c r="D273" s="1"/>
      <c r="E273" s="1"/>
      <c r="F273" s="1"/>
      <c r="M273" s="1"/>
    </row>
    <row r="274" ht="15.75" customHeight="1">
      <c r="A274" s="1"/>
      <c r="B274" s="1"/>
      <c r="C274" s="1"/>
      <c r="D274" s="1"/>
      <c r="E274" s="1"/>
      <c r="F274" s="1"/>
      <c r="M274" s="1"/>
    </row>
    <row r="275" ht="15.75" customHeight="1">
      <c r="A275" s="1"/>
      <c r="B275" s="1"/>
      <c r="C275" s="1"/>
      <c r="D275" s="1"/>
      <c r="E275" s="1"/>
      <c r="F275" s="1"/>
      <c r="M275" s="1"/>
    </row>
    <row r="276" ht="15.75" customHeight="1">
      <c r="A276" s="1"/>
      <c r="B276" s="1"/>
      <c r="C276" s="1"/>
      <c r="D276" s="1"/>
      <c r="E276" s="1"/>
      <c r="F276" s="1"/>
      <c r="M276" s="1"/>
    </row>
    <row r="277" ht="15.75" customHeight="1">
      <c r="A277" s="1"/>
      <c r="B277" s="1"/>
      <c r="C277" s="1"/>
      <c r="D277" s="1"/>
      <c r="E277" s="1"/>
      <c r="F277" s="1"/>
      <c r="M277" s="1"/>
    </row>
    <row r="278" ht="15.75" customHeight="1">
      <c r="A278" s="1"/>
      <c r="B278" s="1"/>
      <c r="C278" s="1"/>
      <c r="D278" s="1"/>
      <c r="E278" s="1"/>
      <c r="F278" s="1"/>
      <c r="M278" s="1"/>
    </row>
    <row r="279" ht="15.75" customHeight="1">
      <c r="A279" s="1"/>
      <c r="B279" s="1"/>
      <c r="C279" s="1"/>
      <c r="D279" s="1"/>
      <c r="E279" s="1"/>
      <c r="F279" s="1"/>
      <c r="M279" s="1"/>
    </row>
    <row r="280" ht="15.75" customHeight="1">
      <c r="A280" s="1"/>
      <c r="B280" s="1"/>
      <c r="C280" s="1"/>
      <c r="D280" s="1"/>
      <c r="E280" s="1"/>
      <c r="F280" s="1"/>
      <c r="M280" s="1"/>
    </row>
    <row r="281" ht="15.75" customHeight="1">
      <c r="A281" s="1"/>
      <c r="B281" s="1"/>
      <c r="C281" s="1"/>
      <c r="D281" s="1"/>
      <c r="E281" s="1"/>
      <c r="F281" s="1"/>
      <c r="M281" s="1"/>
    </row>
    <row r="282" ht="15.75" customHeight="1">
      <c r="A282" s="1"/>
      <c r="B282" s="1"/>
      <c r="C282" s="1"/>
      <c r="D282" s="1"/>
      <c r="E282" s="1"/>
      <c r="F282" s="1"/>
      <c r="M282" s="1"/>
    </row>
    <row r="283" ht="15.75" customHeight="1">
      <c r="A283" s="1"/>
      <c r="B283" s="1"/>
      <c r="C283" s="1"/>
      <c r="D283" s="1"/>
      <c r="E283" s="1"/>
      <c r="F283" s="1"/>
      <c r="M283" s="1"/>
    </row>
    <row r="284" ht="15.75" customHeight="1">
      <c r="A284" s="1"/>
      <c r="B284" s="1"/>
      <c r="C284" s="1"/>
      <c r="D284" s="1"/>
      <c r="E284" s="1"/>
      <c r="F284" s="1"/>
      <c r="M284" s="1"/>
    </row>
    <row r="285" ht="15.75" customHeight="1">
      <c r="A285" s="1"/>
      <c r="B285" s="1"/>
      <c r="C285" s="1"/>
      <c r="D285" s="1"/>
      <c r="E285" s="1"/>
      <c r="F285" s="1"/>
      <c r="M285" s="1"/>
    </row>
    <row r="286" ht="15.75" customHeight="1">
      <c r="A286" s="1"/>
      <c r="B286" s="1"/>
      <c r="C286" s="1"/>
      <c r="D286" s="1"/>
      <c r="E286" s="1"/>
      <c r="F286" s="1"/>
      <c r="M286" s="1"/>
    </row>
    <row r="287" ht="15.75" customHeight="1">
      <c r="A287" s="1"/>
      <c r="B287" s="1"/>
      <c r="C287" s="1"/>
      <c r="D287" s="1"/>
      <c r="E287" s="1"/>
      <c r="F287" s="1"/>
      <c r="M287" s="1"/>
    </row>
    <row r="288" ht="15.75" customHeight="1">
      <c r="A288" s="1"/>
      <c r="B288" s="1"/>
      <c r="C288" s="1"/>
      <c r="D288" s="1"/>
      <c r="E288" s="1"/>
      <c r="F288" s="1"/>
      <c r="M288" s="1"/>
    </row>
    <row r="289" ht="15.75" customHeight="1">
      <c r="A289" s="1"/>
      <c r="B289" s="1"/>
      <c r="C289" s="1"/>
      <c r="D289" s="1"/>
      <c r="E289" s="1"/>
      <c r="F289" s="1"/>
      <c r="M289" s="1"/>
    </row>
    <row r="290" ht="15.75" customHeight="1">
      <c r="A290" s="1"/>
      <c r="B290" s="1"/>
      <c r="C290" s="1"/>
      <c r="D290" s="1"/>
      <c r="E290" s="1"/>
      <c r="F290" s="1"/>
      <c r="M290" s="1"/>
    </row>
    <row r="291" ht="15.75" customHeight="1">
      <c r="A291" s="1"/>
      <c r="B291" s="1"/>
      <c r="C291" s="1"/>
      <c r="D291" s="1"/>
      <c r="E291" s="1"/>
      <c r="F291" s="1"/>
      <c r="M291" s="1"/>
    </row>
    <row r="292" ht="15.75" customHeight="1">
      <c r="A292" s="1"/>
      <c r="B292" s="1"/>
      <c r="C292" s="1"/>
      <c r="D292" s="1"/>
      <c r="E292" s="1"/>
      <c r="F292" s="1"/>
      <c r="M292" s="1"/>
    </row>
    <row r="293" ht="15.75" customHeight="1">
      <c r="A293" s="1"/>
      <c r="B293" s="1"/>
      <c r="C293" s="1"/>
      <c r="D293" s="1"/>
      <c r="E293" s="1"/>
      <c r="F293" s="1"/>
      <c r="M293" s="1"/>
    </row>
    <row r="294" ht="15.75" customHeight="1">
      <c r="A294" s="1"/>
      <c r="B294" s="1"/>
      <c r="C294" s="1"/>
      <c r="D294" s="1"/>
      <c r="E294" s="1"/>
      <c r="F294" s="1"/>
      <c r="M294" s="1"/>
    </row>
    <row r="295" ht="15.75" customHeight="1">
      <c r="A295" s="1"/>
      <c r="B295" s="1"/>
      <c r="C295" s="1"/>
      <c r="D295" s="1"/>
      <c r="E295" s="1"/>
      <c r="F295" s="1"/>
      <c r="M295" s="1"/>
    </row>
    <row r="296" ht="15.75" customHeight="1">
      <c r="A296" s="1"/>
      <c r="B296" s="1"/>
      <c r="C296" s="1"/>
      <c r="D296" s="1"/>
      <c r="E296" s="1"/>
      <c r="F296" s="1"/>
      <c r="M296" s="1"/>
    </row>
    <row r="297" ht="15.75" customHeight="1">
      <c r="A297" s="1"/>
      <c r="B297" s="1"/>
      <c r="C297" s="1"/>
      <c r="D297" s="1"/>
      <c r="E297" s="1"/>
      <c r="F297" s="1"/>
      <c r="M297" s="1"/>
    </row>
    <row r="298" ht="15.75" customHeight="1">
      <c r="A298" s="1"/>
      <c r="B298" s="1"/>
      <c r="C298" s="1"/>
      <c r="D298" s="1"/>
      <c r="E298" s="1"/>
      <c r="F298" s="1"/>
      <c r="M298" s="1"/>
    </row>
    <row r="299" ht="15.75" customHeight="1">
      <c r="A299" s="1"/>
      <c r="B299" s="1"/>
      <c r="C299" s="1"/>
      <c r="D299" s="1"/>
      <c r="E299" s="1"/>
      <c r="F299" s="1"/>
      <c r="M299" s="1"/>
    </row>
    <row r="300" ht="15.75" customHeight="1">
      <c r="A300" s="1"/>
      <c r="B300" s="1"/>
      <c r="C300" s="1"/>
      <c r="D300" s="1"/>
      <c r="E300" s="1"/>
      <c r="F300" s="1"/>
      <c r="M300" s="1"/>
    </row>
    <row r="301" ht="15.75" customHeight="1">
      <c r="A301" s="1"/>
      <c r="B301" s="1"/>
      <c r="C301" s="1"/>
      <c r="D301" s="1"/>
      <c r="E301" s="1"/>
      <c r="F301" s="1"/>
      <c r="M301" s="1"/>
    </row>
    <row r="302" ht="15.75" customHeight="1">
      <c r="A302" s="1"/>
      <c r="B302" s="1"/>
      <c r="C302" s="1"/>
      <c r="D302" s="1"/>
      <c r="E302" s="1"/>
      <c r="F302" s="1"/>
      <c r="M302" s="1"/>
    </row>
    <row r="303" ht="15.75" customHeight="1">
      <c r="A303" s="1"/>
      <c r="B303" s="1"/>
      <c r="C303" s="1"/>
      <c r="D303" s="1"/>
      <c r="E303" s="1"/>
      <c r="F303" s="1"/>
      <c r="M303" s="1"/>
    </row>
    <row r="304" ht="15.75" customHeight="1">
      <c r="A304" s="1"/>
      <c r="B304" s="1"/>
      <c r="C304" s="1"/>
      <c r="D304" s="1"/>
      <c r="E304" s="1"/>
      <c r="F304" s="1"/>
      <c r="M304" s="1"/>
    </row>
    <row r="305" ht="15.75" customHeight="1">
      <c r="A305" s="1"/>
      <c r="B305" s="1"/>
      <c r="C305" s="1"/>
      <c r="D305" s="1"/>
      <c r="E305" s="1"/>
      <c r="F305" s="1"/>
      <c r="M305" s="1"/>
    </row>
    <row r="306" ht="15.75" customHeight="1">
      <c r="A306" s="1"/>
      <c r="B306" s="1"/>
      <c r="C306" s="1"/>
      <c r="D306" s="1"/>
      <c r="E306" s="1"/>
      <c r="F306" s="1"/>
      <c r="M306" s="1"/>
    </row>
    <row r="307" ht="15.75" customHeight="1">
      <c r="A307" s="1"/>
      <c r="B307" s="1"/>
      <c r="C307" s="1"/>
      <c r="D307" s="1"/>
      <c r="E307" s="1"/>
      <c r="F307" s="1"/>
      <c r="M307" s="1"/>
    </row>
    <row r="308" ht="15.75" customHeight="1">
      <c r="A308" s="1"/>
      <c r="B308" s="1"/>
      <c r="C308" s="1"/>
      <c r="D308" s="1"/>
      <c r="E308" s="1"/>
      <c r="F308" s="1"/>
      <c r="M308" s="1"/>
    </row>
    <row r="309" ht="15.75" customHeight="1">
      <c r="A309" s="1"/>
      <c r="B309" s="1"/>
      <c r="C309" s="1"/>
      <c r="D309" s="1"/>
      <c r="E309" s="1"/>
      <c r="F309" s="1"/>
      <c r="M309" s="1"/>
    </row>
    <row r="310" ht="15.75" customHeight="1">
      <c r="A310" s="1"/>
      <c r="B310" s="1"/>
      <c r="C310" s="1"/>
      <c r="D310" s="1"/>
      <c r="E310" s="1"/>
      <c r="F310" s="1"/>
      <c r="M310" s="1"/>
    </row>
    <row r="311" ht="15.75" customHeight="1">
      <c r="A311" s="1"/>
      <c r="B311" s="1"/>
      <c r="C311" s="1"/>
      <c r="D311" s="1"/>
      <c r="E311" s="1"/>
      <c r="F311" s="1"/>
      <c r="M311" s="1"/>
    </row>
    <row r="312" ht="15.75" customHeight="1">
      <c r="A312" s="1"/>
      <c r="B312" s="1"/>
      <c r="C312" s="1"/>
      <c r="D312" s="1"/>
      <c r="E312" s="1"/>
      <c r="F312" s="1"/>
      <c r="M312" s="1"/>
    </row>
    <row r="313" ht="15.75" customHeight="1">
      <c r="A313" s="1"/>
      <c r="B313" s="1"/>
      <c r="C313" s="1"/>
      <c r="D313" s="1"/>
      <c r="E313" s="1"/>
      <c r="F313" s="1"/>
      <c r="M313" s="1"/>
    </row>
    <row r="314" ht="15.75" customHeight="1">
      <c r="A314" s="1"/>
      <c r="B314" s="1"/>
      <c r="C314" s="1"/>
      <c r="D314" s="1"/>
      <c r="E314" s="1"/>
      <c r="F314" s="1"/>
      <c r="M314" s="1"/>
    </row>
    <row r="315" ht="15.75" customHeight="1">
      <c r="A315" s="1"/>
      <c r="B315" s="1"/>
      <c r="C315" s="1"/>
      <c r="D315" s="1"/>
      <c r="E315" s="1"/>
      <c r="F315" s="1"/>
      <c r="M315" s="1"/>
    </row>
    <row r="316" ht="15.75" customHeight="1">
      <c r="A316" s="1"/>
      <c r="B316" s="1"/>
      <c r="C316" s="1"/>
      <c r="D316" s="1"/>
      <c r="E316" s="1"/>
      <c r="F316" s="1"/>
      <c r="M316" s="1"/>
    </row>
    <row r="317" ht="15.75" customHeight="1">
      <c r="A317" s="1"/>
      <c r="B317" s="1"/>
      <c r="C317" s="1"/>
      <c r="D317" s="1"/>
      <c r="E317" s="1"/>
      <c r="F317" s="1"/>
      <c r="M317" s="1"/>
    </row>
    <row r="318" ht="15.75" customHeight="1">
      <c r="A318" s="1"/>
      <c r="B318" s="1"/>
      <c r="C318" s="1"/>
      <c r="D318" s="1"/>
      <c r="E318" s="1"/>
      <c r="F318" s="1"/>
      <c r="M318" s="1"/>
    </row>
    <row r="319" ht="15.75" customHeight="1">
      <c r="A319" s="1"/>
      <c r="B319" s="1"/>
      <c r="C319" s="1"/>
      <c r="D319" s="1"/>
      <c r="E319" s="1"/>
      <c r="F319" s="1"/>
      <c r="M319" s="1"/>
    </row>
    <row r="320" ht="15.75" customHeight="1">
      <c r="A320" s="1"/>
      <c r="B320" s="1"/>
      <c r="C320" s="1"/>
      <c r="D320" s="1"/>
      <c r="E320" s="1"/>
      <c r="F320" s="1"/>
      <c r="M320" s="1"/>
    </row>
    <row r="321" ht="15.75" customHeight="1">
      <c r="A321" s="1"/>
      <c r="B321" s="1"/>
      <c r="C321" s="1"/>
      <c r="D321" s="1"/>
      <c r="E321" s="1"/>
      <c r="F321" s="1"/>
      <c r="M321" s="1"/>
    </row>
    <row r="322" ht="15.75" customHeight="1">
      <c r="A322" s="1"/>
      <c r="B322" s="1"/>
      <c r="C322" s="1"/>
      <c r="D322" s="1"/>
      <c r="E322" s="1"/>
      <c r="F322" s="1"/>
      <c r="M322" s="1"/>
    </row>
    <row r="323" ht="15.75" customHeight="1">
      <c r="A323" s="1"/>
      <c r="B323" s="1"/>
      <c r="C323" s="1"/>
      <c r="D323" s="1"/>
      <c r="E323" s="1"/>
      <c r="F323" s="1"/>
      <c r="M323" s="1"/>
    </row>
    <row r="324" ht="15.75" customHeight="1">
      <c r="A324" s="1"/>
      <c r="B324" s="1"/>
      <c r="C324" s="1"/>
      <c r="D324" s="1"/>
      <c r="E324" s="1"/>
      <c r="F324" s="1"/>
      <c r="M324" s="1"/>
    </row>
    <row r="325" ht="15.75" customHeight="1">
      <c r="A325" s="1"/>
      <c r="B325" s="1"/>
      <c r="C325" s="1"/>
      <c r="D325" s="1"/>
      <c r="E325" s="1"/>
      <c r="F325" s="1"/>
      <c r="M325" s="1"/>
    </row>
    <row r="326" ht="15.75" customHeight="1">
      <c r="A326" s="1"/>
      <c r="B326" s="1"/>
      <c r="C326" s="1"/>
      <c r="D326" s="1"/>
      <c r="E326" s="1"/>
      <c r="F326" s="1"/>
      <c r="M326" s="1"/>
    </row>
    <row r="327" ht="15.75" customHeight="1">
      <c r="A327" s="1"/>
      <c r="B327" s="1"/>
      <c r="C327" s="1"/>
      <c r="D327" s="1"/>
      <c r="E327" s="1"/>
      <c r="F327" s="1"/>
      <c r="M327" s="1"/>
    </row>
    <row r="328" ht="15.75" customHeight="1">
      <c r="A328" s="1"/>
      <c r="B328" s="1"/>
      <c r="C328" s="1"/>
      <c r="D328" s="1"/>
      <c r="E328" s="1"/>
      <c r="F328" s="1"/>
      <c r="M328" s="1"/>
    </row>
    <row r="329" ht="15.75" customHeight="1">
      <c r="A329" s="1"/>
      <c r="B329" s="1"/>
      <c r="C329" s="1"/>
      <c r="D329" s="1"/>
      <c r="E329" s="1"/>
      <c r="F329" s="1"/>
      <c r="M329" s="1"/>
    </row>
    <row r="330" ht="15.75" customHeight="1">
      <c r="A330" s="1"/>
      <c r="B330" s="1"/>
      <c r="C330" s="1"/>
      <c r="D330" s="1"/>
      <c r="E330" s="1"/>
      <c r="F330" s="1"/>
      <c r="M330" s="1"/>
    </row>
    <row r="331" ht="15.75" customHeight="1">
      <c r="A331" s="1"/>
      <c r="B331" s="1"/>
      <c r="C331" s="1"/>
      <c r="D331" s="1"/>
      <c r="E331" s="1"/>
      <c r="F331" s="1"/>
      <c r="M331" s="1"/>
    </row>
    <row r="332" ht="15.75" customHeight="1">
      <c r="A332" s="1"/>
      <c r="B332" s="1"/>
      <c r="C332" s="1"/>
      <c r="D332" s="1"/>
      <c r="E332" s="1"/>
      <c r="F332" s="1"/>
      <c r="M332" s="1"/>
    </row>
    <row r="333" ht="15.75" customHeight="1">
      <c r="A333" s="1"/>
      <c r="B333" s="1"/>
      <c r="C333" s="1"/>
      <c r="D333" s="1"/>
      <c r="E333" s="1"/>
      <c r="F333" s="1"/>
      <c r="M333" s="1"/>
    </row>
    <row r="334" ht="15.75" customHeight="1">
      <c r="A334" s="1"/>
      <c r="B334" s="1"/>
      <c r="C334" s="1"/>
      <c r="D334" s="1"/>
      <c r="E334" s="1"/>
      <c r="F334" s="1"/>
      <c r="M334" s="1"/>
    </row>
    <row r="335" ht="15.75" customHeight="1">
      <c r="A335" s="1"/>
      <c r="B335" s="1"/>
      <c r="C335" s="1"/>
      <c r="D335" s="1"/>
      <c r="E335" s="1"/>
      <c r="F335" s="1"/>
      <c r="M335" s="1"/>
    </row>
    <row r="336" ht="15.75" customHeight="1">
      <c r="A336" s="1"/>
      <c r="B336" s="1"/>
      <c r="C336" s="1"/>
      <c r="D336" s="1"/>
      <c r="E336" s="1"/>
      <c r="F336" s="1"/>
      <c r="M336" s="1"/>
    </row>
    <row r="337" ht="15.75" customHeight="1">
      <c r="A337" s="1"/>
      <c r="B337" s="1"/>
      <c r="C337" s="1"/>
      <c r="D337" s="1"/>
      <c r="E337" s="1"/>
      <c r="F337" s="1"/>
      <c r="M337" s="1"/>
    </row>
    <row r="338" ht="15.75" customHeight="1">
      <c r="A338" s="1"/>
      <c r="B338" s="1"/>
      <c r="C338" s="1"/>
      <c r="D338" s="1"/>
      <c r="E338" s="1"/>
      <c r="F338" s="1"/>
      <c r="M338" s="1"/>
    </row>
    <row r="339" ht="15.75" customHeight="1">
      <c r="A339" s="1"/>
      <c r="B339" s="1"/>
      <c r="C339" s="1"/>
      <c r="D339" s="1"/>
      <c r="E339" s="1"/>
      <c r="F339" s="1"/>
      <c r="M339" s="1"/>
    </row>
    <row r="340" ht="15.75" customHeight="1">
      <c r="A340" s="1"/>
      <c r="B340" s="1"/>
      <c r="C340" s="1"/>
      <c r="D340" s="1"/>
      <c r="E340" s="1"/>
      <c r="F340" s="1"/>
      <c r="M340" s="1"/>
    </row>
    <row r="341" ht="15.75" customHeight="1">
      <c r="A341" s="1"/>
      <c r="B341" s="1"/>
      <c r="C341" s="1"/>
      <c r="D341" s="1"/>
      <c r="E341" s="1"/>
      <c r="F341" s="1"/>
      <c r="M341" s="1"/>
    </row>
    <row r="342" ht="15.75" customHeight="1">
      <c r="A342" s="1"/>
      <c r="B342" s="1"/>
      <c r="C342" s="1"/>
      <c r="D342" s="1"/>
      <c r="E342" s="1"/>
      <c r="F342" s="1"/>
      <c r="M342" s="1"/>
    </row>
    <row r="343" ht="15.75" customHeight="1">
      <c r="A343" s="1"/>
      <c r="B343" s="1"/>
      <c r="C343" s="1"/>
      <c r="D343" s="1"/>
      <c r="E343" s="1"/>
      <c r="F343" s="1"/>
      <c r="M343" s="1"/>
    </row>
    <row r="344" ht="15.75" customHeight="1">
      <c r="A344" s="1"/>
      <c r="B344" s="1"/>
      <c r="C344" s="1"/>
      <c r="D344" s="1"/>
      <c r="E344" s="1"/>
      <c r="F344" s="1"/>
      <c r="M344" s="1"/>
    </row>
    <row r="345" ht="15.75" customHeight="1">
      <c r="A345" s="1"/>
      <c r="B345" s="1"/>
      <c r="C345" s="1"/>
      <c r="D345" s="1"/>
      <c r="E345" s="1"/>
      <c r="F345" s="1"/>
      <c r="M345" s="1"/>
    </row>
    <row r="346" ht="15.75" customHeight="1">
      <c r="A346" s="1"/>
      <c r="B346" s="1"/>
      <c r="C346" s="1"/>
      <c r="D346" s="1"/>
      <c r="E346" s="1"/>
      <c r="F346" s="1"/>
      <c r="M346" s="1"/>
    </row>
    <row r="347" ht="15.75" customHeight="1">
      <c r="A347" s="1"/>
      <c r="B347" s="1"/>
      <c r="C347" s="1"/>
      <c r="D347" s="1"/>
      <c r="E347" s="1"/>
      <c r="F347" s="1"/>
      <c r="M347" s="1"/>
    </row>
    <row r="348" ht="15.75" customHeight="1">
      <c r="A348" s="1"/>
      <c r="B348" s="1"/>
      <c r="C348" s="1"/>
      <c r="D348" s="1"/>
      <c r="E348" s="1"/>
      <c r="F348" s="1"/>
      <c r="M348" s="1"/>
    </row>
    <row r="349" ht="15.75" customHeight="1">
      <c r="A349" s="1"/>
      <c r="B349" s="1"/>
      <c r="C349" s="1"/>
      <c r="D349" s="1"/>
      <c r="E349" s="1"/>
      <c r="F349" s="1"/>
      <c r="M349" s="1"/>
    </row>
    <row r="350" ht="15.75" customHeight="1">
      <c r="A350" s="1"/>
      <c r="B350" s="1"/>
      <c r="C350" s="1"/>
      <c r="D350" s="1"/>
      <c r="E350" s="1"/>
      <c r="F350" s="1"/>
      <c r="M350" s="1"/>
    </row>
    <row r="351" ht="15.75" customHeight="1">
      <c r="A351" s="1"/>
      <c r="B351" s="1"/>
      <c r="C351" s="1"/>
      <c r="D351" s="1"/>
      <c r="E351" s="1"/>
      <c r="F351" s="1"/>
      <c r="M351" s="1"/>
    </row>
    <row r="352" ht="15.75" customHeight="1">
      <c r="A352" s="1"/>
      <c r="B352" s="1"/>
      <c r="C352" s="1"/>
      <c r="D352" s="1"/>
      <c r="E352" s="1"/>
      <c r="F352" s="1"/>
      <c r="M352" s="1"/>
    </row>
    <row r="353" ht="15.75" customHeight="1">
      <c r="A353" s="1"/>
      <c r="B353" s="1"/>
      <c r="C353" s="1"/>
      <c r="D353" s="1"/>
      <c r="E353" s="1"/>
      <c r="F353" s="1"/>
      <c r="M353" s="1"/>
    </row>
    <row r="354" ht="15.75" customHeight="1">
      <c r="A354" s="1"/>
      <c r="B354" s="1"/>
      <c r="C354" s="1"/>
      <c r="D354" s="1"/>
      <c r="E354" s="1"/>
      <c r="F354" s="1"/>
      <c r="M354" s="1"/>
    </row>
    <row r="355" ht="15.75" customHeight="1">
      <c r="A355" s="1"/>
      <c r="B355" s="1"/>
      <c r="C355" s="1"/>
      <c r="D355" s="1"/>
      <c r="E355" s="1"/>
      <c r="F355" s="1"/>
      <c r="M355" s="1"/>
    </row>
    <row r="356" ht="15.75" customHeight="1">
      <c r="A356" s="1"/>
      <c r="B356" s="1"/>
      <c r="C356" s="1"/>
      <c r="D356" s="1"/>
      <c r="E356" s="1"/>
      <c r="F356" s="1"/>
      <c r="M356" s="1"/>
    </row>
    <row r="357" ht="15.75" customHeight="1">
      <c r="A357" s="1"/>
      <c r="B357" s="1"/>
      <c r="C357" s="1"/>
      <c r="D357" s="1"/>
      <c r="E357" s="1"/>
      <c r="F357" s="1"/>
      <c r="M357" s="1"/>
    </row>
    <row r="358" ht="15.75" customHeight="1">
      <c r="A358" s="1"/>
      <c r="B358" s="1"/>
      <c r="C358" s="1"/>
      <c r="D358" s="1"/>
      <c r="E358" s="1"/>
      <c r="F358" s="1"/>
      <c r="M358" s="1"/>
    </row>
    <row r="359" ht="15.75" customHeight="1">
      <c r="A359" s="1"/>
      <c r="B359" s="1"/>
      <c r="C359" s="1"/>
      <c r="D359" s="1"/>
      <c r="E359" s="1"/>
      <c r="F359" s="1"/>
      <c r="M359" s="1"/>
    </row>
    <row r="360" ht="15.75" customHeight="1">
      <c r="A360" s="1"/>
      <c r="B360" s="1"/>
      <c r="C360" s="1"/>
      <c r="D360" s="1"/>
      <c r="E360" s="1"/>
      <c r="F360" s="1"/>
      <c r="M360" s="1"/>
    </row>
    <row r="361" ht="15.75" customHeight="1">
      <c r="A361" s="1"/>
      <c r="B361" s="1"/>
      <c r="C361" s="1"/>
      <c r="D361" s="1"/>
      <c r="E361" s="1"/>
      <c r="F361" s="1"/>
      <c r="M361" s="1"/>
    </row>
    <row r="362" ht="15.75" customHeight="1">
      <c r="A362" s="1"/>
      <c r="B362" s="1"/>
      <c r="C362" s="1"/>
      <c r="D362" s="1"/>
      <c r="E362" s="1"/>
      <c r="F362" s="1"/>
      <c r="M362" s="1"/>
    </row>
    <row r="363" ht="15.75" customHeight="1">
      <c r="A363" s="1"/>
      <c r="B363" s="1"/>
      <c r="C363" s="1"/>
      <c r="D363" s="1"/>
      <c r="E363" s="1"/>
      <c r="F363" s="1"/>
      <c r="M363" s="1"/>
    </row>
    <row r="364" ht="15.75" customHeight="1">
      <c r="A364" s="1"/>
      <c r="B364" s="1"/>
      <c r="C364" s="1"/>
      <c r="D364" s="1"/>
      <c r="E364" s="1"/>
      <c r="F364" s="1"/>
      <c r="M364" s="1"/>
    </row>
    <row r="365" ht="15.75" customHeight="1">
      <c r="A365" s="1"/>
      <c r="B365" s="1"/>
      <c r="C365" s="1"/>
      <c r="D365" s="1"/>
      <c r="E365" s="1"/>
      <c r="F365" s="1"/>
      <c r="M365" s="1"/>
    </row>
    <row r="366" ht="15.75" customHeight="1">
      <c r="A366" s="1"/>
      <c r="B366" s="1"/>
      <c r="C366" s="1"/>
      <c r="D366" s="1"/>
      <c r="E366" s="1"/>
      <c r="F366" s="1"/>
      <c r="M366" s="1"/>
    </row>
    <row r="367" ht="15.75" customHeight="1">
      <c r="A367" s="1"/>
      <c r="B367" s="1"/>
      <c r="C367" s="1"/>
      <c r="D367" s="1"/>
      <c r="E367" s="1"/>
      <c r="F367" s="1"/>
      <c r="M367" s="1"/>
    </row>
    <row r="368" ht="15.75" customHeight="1">
      <c r="A368" s="1"/>
      <c r="B368" s="1"/>
      <c r="C368" s="1"/>
      <c r="D368" s="1"/>
      <c r="E368" s="1"/>
      <c r="F368" s="1"/>
      <c r="M368" s="1"/>
    </row>
    <row r="369" ht="15.75" customHeight="1">
      <c r="A369" s="1"/>
      <c r="B369" s="1"/>
      <c r="C369" s="1"/>
      <c r="D369" s="1"/>
      <c r="E369" s="1"/>
      <c r="F369" s="1"/>
      <c r="M369" s="1"/>
    </row>
    <row r="370" ht="15.75" customHeight="1">
      <c r="A370" s="1"/>
      <c r="B370" s="1"/>
      <c r="C370" s="1"/>
      <c r="D370" s="1"/>
      <c r="E370" s="1"/>
      <c r="F370" s="1"/>
      <c r="M370" s="1"/>
    </row>
    <row r="371" ht="15.75" customHeight="1">
      <c r="A371" s="1"/>
      <c r="B371" s="1"/>
      <c r="C371" s="1"/>
      <c r="D371" s="1"/>
      <c r="E371" s="1"/>
      <c r="F371" s="1"/>
      <c r="M371" s="1"/>
    </row>
    <row r="372" ht="15.75" customHeight="1">
      <c r="A372" s="1"/>
      <c r="B372" s="1"/>
      <c r="C372" s="1"/>
      <c r="D372" s="1"/>
      <c r="E372" s="1"/>
      <c r="F372" s="1"/>
      <c r="M372" s="1"/>
    </row>
    <row r="373" ht="15.75" customHeight="1">
      <c r="A373" s="1"/>
      <c r="B373" s="1"/>
      <c r="C373" s="1"/>
      <c r="D373" s="1"/>
      <c r="E373" s="1"/>
      <c r="F373" s="1"/>
      <c r="M373" s="1"/>
    </row>
    <row r="374" ht="15.75" customHeight="1">
      <c r="A374" s="1"/>
      <c r="B374" s="1"/>
      <c r="C374" s="1"/>
      <c r="D374" s="1"/>
      <c r="E374" s="1"/>
      <c r="F374" s="1"/>
      <c r="M374" s="1"/>
    </row>
    <row r="375" ht="15.75" customHeight="1">
      <c r="A375" s="1"/>
      <c r="B375" s="1"/>
      <c r="C375" s="1"/>
      <c r="D375" s="1"/>
      <c r="E375" s="1"/>
      <c r="F375" s="1"/>
      <c r="M375" s="1"/>
    </row>
    <row r="376" ht="15.75" customHeight="1">
      <c r="A376" s="1"/>
      <c r="B376" s="1"/>
      <c r="C376" s="1"/>
      <c r="D376" s="1"/>
      <c r="E376" s="1"/>
      <c r="F376" s="1"/>
      <c r="M376" s="1"/>
    </row>
    <row r="377" ht="15.75" customHeight="1">
      <c r="A377" s="1"/>
      <c r="B377" s="1"/>
      <c r="C377" s="1"/>
      <c r="D377" s="1"/>
      <c r="E377" s="1"/>
      <c r="F377" s="1"/>
      <c r="M377" s="1"/>
    </row>
    <row r="378" ht="15.75" customHeight="1">
      <c r="A378" s="1"/>
      <c r="B378" s="1"/>
      <c r="C378" s="1"/>
      <c r="D378" s="1"/>
      <c r="E378" s="1"/>
      <c r="F378" s="1"/>
      <c r="M378" s="1"/>
    </row>
    <row r="379" ht="15.75" customHeight="1">
      <c r="A379" s="1"/>
      <c r="B379" s="1"/>
      <c r="C379" s="1"/>
      <c r="D379" s="1"/>
      <c r="E379" s="1"/>
      <c r="F379" s="1"/>
      <c r="M379" s="1"/>
    </row>
    <row r="380" ht="15.75" customHeight="1">
      <c r="A380" s="1"/>
      <c r="B380" s="1"/>
      <c r="C380" s="1"/>
      <c r="D380" s="1"/>
      <c r="E380" s="1"/>
      <c r="F380" s="1"/>
      <c r="M380" s="1"/>
    </row>
    <row r="381" ht="15.75" customHeight="1">
      <c r="A381" s="1"/>
      <c r="B381" s="1"/>
      <c r="C381" s="1"/>
      <c r="D381" s="1"/>
      <c r="E381" s="1"/>
      <c r="F381" s="1"/>
      <c r="M381" s="1"/>
    </row>
    <row r="382" ht="15.75" customHeight="1">
      <c r="A382" s="1"/>
      <c r="B382" s="1"/>
      <c r="C382" s="1"/>
      <c r="D382" s="1"/>
      <c r="E382" s="1"/>
      <c r="F382" s="1"/>
      <c r="M382" s="1"/>
    </row>
    <row r="383" ht="15.75" customHeight="1">
      <c r="A383" s="1"/>
      <c r="B383" s="1"/>
      <c r="C383" s="1"/>
      <c r="D383" s="1"/>
      <c r="E383" s="1"/>
      <c r="F383" s="1"/>
      <c r="M383" s="1"/>
    </row>
    <row r="384" ht="15.75" customHeight="1">
      <c r="A384" s="1"/>
      <c r="B384" s="1"/>
      <c r="C384" s="1"/>
      <c r="D384" s="1"/>
      <c r="E384" s="1"/>
      <c r="F384" s="1"/>
      <c r="M384" s="1"/>
    </row>
    <row r="385" ht="15.75" customHeight="1">
      <c r="A385" s="1"/>
      <c r="B385" s="1"/>
      <c r="C385" s="1"/>
      <c r="D385" s="1"/>
      <c r="E385" s="1"/>
      <c r="F385" s="1"/>
      <c r="M385" s="1"/>
    </row>
    <row r="386" ht="15.75" customHeight="1">
      <c r="A386" s="1"/>
      <c r="B386" s="1"/>
      <c r="C386" s="1"/>
      <c r="D386" s="1"/>
      <c r="E386" s="1"/>
      <c r="F386" s="1"/>
      <c r="M386" s="1"/>
    </row>
    <row r="387" ht="15.75" customHeight="1">
      <c r="A387" s="1"/>
      <c r="B387" s="1"/>
      <c r="C387" s="1"/>
      <c r="D387" s="1"/>
      <c r="E387" s="1"/>
      <c r="F387" s="1"/>
      <c r="M387" s="1"/>
    </row>
    <row r="388" ht="15.75" customHeight="1">
      <c r="A388" s="1"/>
      <c r="B388" s="1"/>
      <c r="C388" s="1"/>
      <c r="D388" s="1"/>
      <c r="E388" s="1"/>
      <c r="F388" s="1"/>
      <c r="M388" s="1"/>
    </row>
    <row r="389" ht="15.75" customHeight="1">
      <c r="A389" s="1"/>
      <c r="B389" s="1"/>
      <c r="C389" s="1"/>
      <c r="D389" s="1"/>
      <c r="E389" s="1"/>
      <c r="F389" s="1"/>
      <c r="M389" s="1"/>
    </row>
    <row r="390" ht="15.75" customHeight="1">
      <c r="A390" s="1"/>
      <c r="B390" s="1"/>
      <c r="C390" s="1"/>
      <c r="D390" s="1"/>
      <c r="E390" s="1"/>
      <c r="F390" s="1"/>
      <c r="M390" s="1"/>
    </row>
    <row r="391" ht="15.75" customHeight="1">
      <c r="A391" s="1"/>
      <c r="B391" s="1"/>
      <c r="C391" s="1"/>
      <c r="D391" s="1"/>
      <c r="E391" s="1"/>
      <c r="F391" s="1"/>
      <c r="M391" s="1"/>
    </row>
    <row r="392" ht="15.75" customHeight="1">
      <c r="A392" s="1"/>
      <c r="B392" s="1"/>
      <c r="C392" s="1"/>
      <c r="D392" s="1"/>
      <c r="E392" s="1"/>
      <c r="F392" s="1"/>
      <c r="M392" s="1"/>
    </row>
    <row r="393" ht="15.75" customHeight="1">
      <c r="A393" s="1"/>
      <c r="B393" s="1"/>
      <c r="C393" s="1"/>
      <c r="D393" s="1"/>
      <c r="E393" s="1"/>
      <c r="F393" s="1"/>
      <c r="M393" s="1"/>
    </row>
    <row r="394" ht="15.75" customHeight="1">
      <c r="A394" s="1"/>
      <c r="B394" s="1"/>
      <c r="C394" s="1"/>
      <c r="D394" s="1"/>
      <c r="E394" s="1"/>
      <c r="F394" s="1"/>
      <c r="M394" s="1"/>
    </row>
    <row r="395" ht="15.75" customHeight="1">
      <c r="A395" s="1"/>
      <c r="B395" s="1"/>
      <c r="C395" s="1"/>
      <c r="D395" s="1"/>
      <c r="E395" s="1"/>
      <c r="F395" s="1"/>
      <c r="M395" s="1"/>
    </row>
    <row r="396" ht="15.75" customHeight="1">
      <c r="A396" s="1"/>
      <c r="B396" s="1"/>
      <c r="C396" s="1"/>
      <c r="D396" s="1"/>
      <c r="E396" s="1"/>
      <c r="F396" s="1"/>
      <c r="M396" s="1"/>
    </row>
    <row r="397" ht="15.75" customHeight="1">
      <c r="A397" s="1"/>
      <c r="B397" s="1"/>
      <c r="C397" s="1"/>
      <c r="D397" s="1"/>
      <c r="E397" s="1"/>
      <c r="F397" s="1"/>
      <c r="M397" s="1"/>
    </row>
    <row r="398" ht="15.75" customHeight="1">
      <c r="A398" s="1"/>
      <c r="B398" s="1"/>
      <c r="C398" s="1"/>
      <c r="D398" s="1"/>
      <c r="E398" s="1"/>
      <c r="F398" s="1"/>
      <c r="M398" s="1"/>
    </row>
    <row r="399" ht="15.75" customHeight="1">
      <c r="A399" s="1"/>
      <c r="B399" s="1"/>
      <c r="C399" s="1"/>
      <c r="D399" s="1"/>
      <c r="E399" s="1"/>
      <c r="F399" s="1"/>
      <c r="M399" s="1"/>
    </row>
    <row r="400" ht="15.75" customHeight="1">
      <c r="A400" s="1"/>
      <c r="B400" s="1"/>
      <c r="C400" s="1"/>
      <c r="D400" s="1"/>
      <c r="E400" s="1"/>
      <c r="F400" s="1"/>
      <c r="M400" s="1"/>
    </row>
    <row r="401" ht="15.75" customHeight="1">
      <c r="A401" s="1"/>
      <c r="B401" s="1"/>
      <c r="C401" s="1"/>
      <c r="D401" s="1"/>
      <c r="E401" s="1"/>
      <c r="F401" s="1"/>
      <c r="M401" s="1"/>
    </row>
    <row r="402" ht="15.75" customHeight="1">
      <c r="A402" s="1"/>
      <c r="B402" s="1"/>
      <c r="C402" s="1"/>
      <c r="D402" s="1"/>
      <c r="E402" s="1"/>
      <c r="F402" s="1"/>
      <c r="M402" s="1"/>
    </row>
    <row r="403" ht="15.75" customHeight="1">
      <c r="A403" s="1"/>
      <c r="B403" s="1"/>
      <c r="C403" s="1"/>
      <c r="D403" s="1"/>
      <c r="E403" s="1"/>
      <c r="F403" s="1"/>
      <c r="M403" s="1"/>
    </row>
    <row r="404" ht="15.75" customHeight="1">
      <c r="A404" s="1"/>
      <c r="B404" s="1"/>
      <c r="C404" s="1"/>
      <c r="D404" s="1"/>
      <c r="E404" s="1"/>
      <c r="F404" s="1"/>
      <c r="M404" s="1"/>
    </row>
    <row r="405" ht="15.75" customHeight="1">
      <c r="A405" s="1"/>
      <c r="B405" s="1"/>
      <c r="C405" s="1"/>
      <c r="D405" s="1"/>
      <c r="E405" s="1"/>
      <c r="F405" s="1"/>
      <c r="M405" s="1"/>
    </row>
    <row r="406" ht="15.75" customHeight="1">
      <c r="A406" s="1"/>
      <c r="B406" s="1"/>
      <c r="C406" s="1"/>
      <c r="D406" s="1"/>
      <c r="E406" s="1"/>
      <c r="F406" s="1"/>
      <c r="M406" s="1"/>
    </row>
    <row r="407" ht="15.75" customHeight="1">
      <c r="A407" s="1"/>
      <c r="B407" s="1"/>
      <c r="C407" s="1"/>
      <c r="D407" s="1"/>
      <c r="E407" s="1"/>
      <c r="F407" s="1"/>
      <c r="M407" s="1"/>
    </row>
    <row r="408" ht="15.75" customHeight="1">
      <c r="A408" s="1"/>
      <c r="B408" s="1"/>
      <c r="C408" s="1"/>
      <c r="D408" s="1"/>
      <c r="E408" s="1"/>
      <c r="F408" s="1"/>
      <c r="M408" s="1"/>
    </row>
    <row r="409" ht="15.75" customHeight="1">
      <c r="A409" s="1"/>
      <c r="B409" s="1"/>
      <c r="C409" s="1"/>
      <c r="D409" s="1"/>
      <c r="E409" s="1"/>
      <c r="F409" s="1"/>
      <c r="M409" s="1"/>
    </row>
    <row r="410" ht="15.75" customHeight="1">
      <c r="A410" s="1"/>
      <c r="B410" s="1"/>
      <c r="C410" s="1"/>
      <c r="D410" s="1"/>
      <c r="E410" s="1"/>
      <c r="F410" s="1"/>
      <c r="M410" s="1"/>
    </row>
    <row r="411" ht="15.75" customHeight="1">
      <c r="A411" s="1"/>
      <c r="B411" s="1"/>
      <c r="C411" s="1"/>
      <c r="D411" s="1"/>
      <c r="E411" s="1"/>
      <c r="F411" s="1"/>
      <c r="M411" s="1"/>
    </row>
    <row r="412" ht="15.75" customHeight="1">
      <c r="A412" s="1"/>
      <c r="B412" s="1"/>
      <c r="C412" s="1"/>
      <c r="D412" s="1"/>
      <c r="E412" s="1"/>
      <c r="F412" s="1"/>
      <c r="M412" s="1"/>
    </row>
    <row r="413" ht="15.75" customHeight="1">
      <c r="A413" s="1"/>
      <c r="B413" s="1"/>
      <c r="C413" s="1"/>
      <c r="D413" s="1"/>
      <c r="E413" s="1"/>
      <c r="F413" s="1"/>
      <c r="M413" s="1"/>
    </row>
    <row r="414" ht="15.75" customHeight="1">
      <c r="A414" s="1"/>
      <c r="B414" s="1"/>
      <c r="C414" s="1"/>
      <c r="D414" s="1"/>
      <c r="E414" s="1"/>
      <c r="F414" s="1"/>
      <c r="M414" s="1"/>
    </row>
    <row r="415" ht="15.75" customHeight="1">
      <c r="A415" s="1"/>
      <c r="B415" s="1"/>
      <c r="C415" s="1"/>
      <c r="D415" s="1"/>
      <c r="E415" s="1"/>
      <c r="F415" s="1"/>
      <c r="M415" s="1"/>
    </row>
    <row r="416" ht="15.75" customHeight="1">
      <c r="A416" s="1"/>
      <c r="B416" s="1"/>
      <c r="C416" s="1"/>
      <c r="D416" s="1"/>
      <c r="E416" s="1"/>
      <c r="F416" s="1"/>
      <c r="M416" s="1"/>
    </row>
    <row r="417" ht="15.75" customHeight="1">
      <c r="A417" s="1"/>
      <c r="B417" s="1"/>
      <c r="C417" s="1"/>
      <c r="D417" s="1"/>
      <c r="E417" s="1"/>
      <c r="F417" s="1"/>
      <c r="M417" s="1"/>
    </row>
    <row r="418" ht="15.75" customHeight="1">
      <c r="A418" s="1"/>
      <c r="B418" s="1"/>
      <c r="C418" s="1"/>
      <c r="D418" s="1"/>
      <c r="E418" s="1"/>
      <c r="F418" s="1"/>
      <c r="M418" s="1"/>
    </row>
    <row r="419" ht="15.75" customHeight="1">
      <c r="A419" s="1"/>
      <c r="B419" s="1"/>
      <c r="C419" s="1"/>
      <c r="D419" s="1"/>
      <c r="E419" s="1"/>
      <c r="F419" s="1"/>
      <c r="M419" s="1"/>
    </row>
    <row r="420" ht="15.75" customHeight="1">
      <c r="A420" s="1"/>
      <c r="B420" s="1"/>
      <c r="C420" s="1"/>
      <c r="D420" s="1"/>
      <c r="E420" s="1"/>
      <c r="F420" s="1"/>
      <c r="M420" s="1"/>
    </row>
    <row r="421" ht="15.75" customHeight="1">
      <c r="A421" s="1"/>
      <c r="B421" s="1"/>
      <c r="C421" s="1"/>
      <c r="D421" s="1"/>
      <c r="E421" s="1"/>
      <c r="F421" s="1"/>
      <c r="M421" s="1"/>
    </row>
    <row r="422" ht="15.75" customHeight="1">
      <c r="A422" s="1"/>
      <c r="B422" s="1"/>
      <c r="C422" s="1"/>
      <c r="D422" s="1"/>
      <c r="E422" s="1"/>
      <c r="F422" s="1"/>
      <c r="M422" s="1"/>
    </row>
    <row r="423" ht="15.75" customHeight="1">
      <c r="A423" s="1"/>
      <c r="B423" s="1"/>
      <c r="C423" s="1"/>
      <c r="D423" s="1"/>
      <c r="E423" s="1"/>
      <c r="F423" s="1"/>
      <c r="M423" s="1"/>
    </row>
    <row r="424" ht="15.75" customHeight="1">
      <c r="A424" s="1"/>
      <c r="B424" s="1"/>
      <c r="C424" s="1"/>
      <c r="D424" s="1"/>
      <c r="E424" s="1"/>
      <c r="F424" s="1"/>
      <c r="M424" s="1"/>
    </row>
    <row r="425" ht="15.75" customHeight="1">
      <c r="A425" s="1"/>
      <c r="B425" s="1"/>
      <c r="C425" s="1"/>
      <c r="D425" s="1"/>
      <c r="E425" s="1"/>
      <c r="F425" s="1"/>
      <c r="M425" s="1"/>
    </row>
    <row r="426" ht="15.75" customHeight="1">
      <c r="A426" s="1"/>
      <c r="B426" s="1"/>
      <c r="C426" s="1"/>
      <c r="D426" s="1"/>
      <c r="E426" s="1"/>
      <c r="F426" s="1"/>
      <c r="M426" s="1"/>
    </row>
    <row r="427" ht="15.75" customHeight="1">
      <c r="A427" s="1"/>
      <c r="B427" s="1"/>
      <c r="C427" s="1"/>
      <c r="D427" s="1"/>
      <c r="E427" s="1"/>
      <c r="F427" s="1"/>
      <c r="M427" s="1"/>
    </row>
    <row r="428" ht="15.75" customHeight="1">
      <c r="A428" s="1"/>
      <c r="B428" s="1"/>
      <c r="C428" s="1"/>
      <c r="D428" s="1"/>
      <c r="E428" s="1"/>
      <c r="F428" s="1"/>
      <c r="M428" s="1"/>
    </row>
    <row r="429" ht="15.75" customHeight="1">
      <c r="A429" s="1"/>
      <c r="B429" s="1"/>
      <c r="C429" s="1"/>
      <c r="D429" s="1"/>
      <c r="E429" s="1"/>
      <c r="F429" s="1"/>
      <c r="M429" s="1"/>
    </row>
    <row r="430" ht="15.75" customHeight="1">
      <c r="A430" s="1"/>
      <c r="B430" s="1"/>
      <c r="C430" s="1"/>
      <c r="D430" s="1"/>
      <c r="E430" s="1"/>
      <c r="F430" s="1"/>
      <c r="M430" s="1"/>
    </row>
    <row r="431" ht="15.75" customHeight="1">
      <c r="A431" s="1"/>
      <c r="B431" s="1"/>
      <c r="C431" s="1"/>
      <c r="D431" s="1"/>
      <c r="E431" s="1"/>
      <c r="F431" s="1"/>
      <c r="M431" s="1"/>
    </row>
    <row r="432" ht="15.75" customHeight="1">
      <c r="A432" s="1"/>
      <c r="B432" s="1"/>
      <c r="C432" s="1"/>
      <c r="D432" s="1"/>
      <c r="E432" s="1"/>
      <c r="F432" s="1"/>
      <c r="M432" s="1"/>
    </row>
    <row r="433" ht="15.75" customHeight="1">
      <c r="A433" s="1"/>
      <c r="B433" s="1"/>
      <c r="C433" s="1"/>
      <c r="D433" s="1"/>
      <c r="E433" s="1"/>
      <c r="F433" s="1"/>
      <c r="M433" s="1"/>
    </row>
    <row r="434" ht="15.75" customHeight="1">
      <c r="A434" s="1"/>
      <c r="B434" s="1"/>
      <c r="C434" s="1"/>
      <c r="D434" s="1"/>
      <c r="E434" s="1"/>
      <c r="F434" s="1"/>
      <c r="M434" s="1"/>
    </row>
    <row r="435" ht="15.75" customHeight="1">
      <c r="A435" s="1"/>
      <c r="B435" s="1"/>
      <c r="C435" s="1"/>
      <c r="D435" s="1"/>
      <c r="E435" s="1"/>
      <c r="F435" s="1"/>
      <c r="M435" s="1"/>
    </row>
    <row r="436" ht="15.75" customHeight="1">
      <c r="A436" s="1"/>
      <c r="B436" s="1"/>
      <c r="C436" s="1"/>
      <c r="D436" s="1"/>
      <c r="E436" s="1"/>
      <c r="F436" s="1"/>
      <c r="M436" s="1"/>
    </row>
    <row r="437" ht="15.75" customHeight="1">
      <c r="A437" s="1"/>
      <c r="B437" s="1"/>
      <c r="C437" s="1"/>
      <c r="D437" s="1"/>
      <c r="E437" s="1"/>
      <c r="F437" s="1"/>
      <c r="M437" s="1"/>
    </row>
    <row r="438" ht="15.75" customHeight="1">
      <c r="A438" s="1"/>
      <c r="B438" s="1"/>
      <c r="C438" s="1"/>
      <c r="D438" s="1"/>
      <c r="E438" s="1"/>
      <c r="F438" s="1"/>
      <c r="M438" s="1"/>
    </row>
    <row r="439" ht="15.75" customHeight="1">
      <c r="A439" s="1"/>
      <c r="B439" s="1"/>
      <c r="C439" s="1"/>
      <c r="D439" s="1"/>
      <c r="E439" s="1"/>
      <c r="F439" s="1"/>
      <c r="M439" s="1"/>
    </row>
    <row r="440" ht="15.75" customHeight="1">
      <c r="A440" s="1"/>
      <c r="B440" s="1"/>
      <c r="C440" s="1"/>
      <c r="D440" s="1"/>
      <c r="E440" s="1"/>
      <c r="F440" s="1"/>
      <c r="M440" s="1"/>
    </row>
    <row r="441" ht="15.75" customHeight="1">
      <c r="A441" s="1"/>
      <c r="B441" s="1"/>
      <c r="C441" s="1"/>
      <c r="D441" s="1"/>
      <c r="E441" s="1"/>
      <c r="F441" s="1"/>
      <c r="M441" s="1"/>
    </row>
    <row r="442" ht="15.75" customHeight="1">
      <c r="A442" s="1"/>
      <c r="B442" s="1"/>
      <c r="C442" s="1"/>
      <c r="D442" s="1"/>
      <c r="E442" s="1"/>
      <c r="F442" s="1"/>
      <c r="M442" s="1"/>
    </row>
    <row r="443" ht="15.75" customHeight="1">
      <c r="A443" s="1"/>
      <c r="B443" s="1"/>
      <c r="C443" s="1"/>
      <c r="D443" s="1"/>
      <c r="E443" s="1"/>
      <c r="F443" s="1"/>
      <c r="M443" s="1"/>
    </row>
    <row r="444" ht="15.75" customHeight="1">
      <c r="A444" s="1"/>
      <c r="B444" s="1"/>
      <c r="C444" s="1"/>
      <c r="D444" s="1"/>
      <c r="E444" s="1"/>
      <c r="F444" s="1"/>
      <c r="M444" s="1"/>
    </row>
    <row r="445" ht="15.75" customHeight="1">
      <c r="A445" s="1"/>
      <c r="B445" s="1"/>
      <c r="C445" s="1"/>
      <c r="D445" s="1"/>
      <c r="E445" s="1"/>
      <c r="F445" s="1"/>
      <c r="M445" s="1"/>
    </row>
    <row r="446" ht="15.75" customHeight="1">
      <c r="A446" s="1"/>
      <c r="B446" s="1"/>
      <c r="C446" s="1"/>
      <c r="D446" s="1"/>
      <c r="E446" s="1"/>
      <c r="F446" s="1"/>
      <c r="M446" s="1"/>
    </row>
    <row r="447" ht="15.75" customHeight="1">
      <c r="A447" s="1"/>
      <c r="B447" s="1"/>
      <c r="C447" s="1"/>
      <c r="D447" s="1"/>
      <c r="E447" s="1"/>
      <c r="F447" s="1"/>
      <c r="M447" s="1"/>
    </row>
    <row r="448" ht="15.75" customHeight="1">
      <c r="A448" s="1"/>
      <c r="B448" s="1"/>
      <c r="C448" s="1"/>
      <c r="D448" s="1"/>
      <c r="E448" s="1"/>
      <c r="F448" s="1"/>
      <c r="M448" s="1"/>
    </row>
    <row r="449" ht="15.75" customHeight="1">
      <c r="A449" s="1"/>
      <c r="B449" s="1"/>
      <c r="C449" s="1"/>
      <c r="D449" s="1"/>
      <c r="E449" s="1"/>
      <c r="F449" s="1"/>
      <c r="M449" s="1"/>
    </row>
    <row r="450" ht="15.75" customHeight="1">
      <c r="A450" s="1"/>
      <c r="B450" s="1"/>
      <c r="C450" s="1"/>
      <c r="D450" s="1"/>
      <c r="E450" s="1"/>
      <c r="F450" s="1"/>
      <c r="M450" s="1"/>
    </row>
    <row r="451" ht="15.75" customHeight="1">
      <c r="A451" s="1"/>
      <c r="B451" s="1"/>
      <c r="C451" s="1"/>
      <c r="D451" s="1"/>
      <c r="E451" s="1"/>
      <c r="F451" s="1"/>
      <c r="M451" s="1"/>
    </row>
    <row r="452" ht="15.75" customHeight="1">
      <c r="A452" s="1"/>
      <c r="B452" s="1"/>
      <c r="C452" s="1"/>
      <c r="D452" s="1"/>
      <c r="E452" s="1"/>
      <c r="F452" s="1"/>
      <c r="M452" s="1"/>
    </row>
    <row r="453" ht="15.75" customHeight="1">
      <c r="A453" s="1"/>
      <c r="B453" s="1"/>
      <c r="C453" s="1"/>
      <c r="D453" s="1"/>
      <c r="E453" s="1"/>
      <c r="F453" s="1"/>
      <c r="M453" s="1"/>
    </row>
    <row r="454" ht="15.75" customHeight="1">
      <c r="A454" s="1"/>
      <c r="B454" s="1"/>
      <c r="C454" s="1"/>
      <c r="D454" s="1"/>
      <c r="E454" s="1"/>
      <c r="F454" s="1"/>
      <c r="M454" s="1"/>
    </row>
    <row r="455" ht="15.75" customHeight="1">
      <c r="A455" s="1"/>
      <c r="B455" s="1"/>
      <c r="C455" s="1"/>
      <c r="D455" s="1"/>
      <c r="E455" s="1"/>
      <c r="F455" s="1"/>
      <c r="M455" s="1"/>
    </row>
    <row r="456" ht="15.75" customHeight="1">
      <c r="A456" s="1"/>
      <c r="B456" s="1"/>
      <c r="C456" s="1"/>
      <c r="D456" s="1"/>
      <c r="E456" s="1"/>
      <c r="F456" s="1"/>
      <c r="M456" s="1"/>
    </row>
    <row r="457" ht="15.75" customHeight="1">
      <c r="A457" s="1"/>
      <c r="B457" s="1"/>
      <c r="C457" s="1"/>
      <c r="D457" s="1"/>
      <c r="E457" s="1"/>
      <c r="F457" s="1"/>
      <c r="M457" s="1"/>
    </row>
    <row r="458" ht="15.75" customHeight="1">
      <c r="A458" s="1"/>
      <c r="B458" s="1"/>
      <c r="C458" s="1"/>
      <c r="D458" s="1"/>
      <c r="E458" s="1"/>
      <c r="F458" s="1"/>
      <c r="M458" s="1"/>
    </row>
    <row r="459" ht="15.75" customHeight="1">
      <c r="A459" s="1"/>
      <c r="B459" s="1"/>
      <c r="C459" s="1"/>
      <c r="D459" s="1"/>
      <c r="E459" s="1"/>
      <c r="F459" s="1"/>
      <c r="M459" s="1"/>
    </row>
    <row r="460" ht="15.75" customHeight="1">
      <c r="A460" s="1"/>
      <c r="B460" s="1"/>
      <c r="C460" s="1"/>
      <c r="D460" s="1"/>
      <c r="E460" s="1"/>
      <c r="F460" s="1"/>
      <c r="M460" s="1"/>
    </row>
    <row r="461" ht="15.75" customHeight="1">
      <c r="A461" s="1"/>
      <c r="B461" s="1"/>
      <c r="C461" s="1"/>
      <c r="D461" s="1"/>
      <c r="E461" s="1"/>
      <c r="F461" s="1"/>
      <c r="M461" s="1"/>
    </row>
    <row r="462" ht="15.75" customHeight="1">
      <c r="A462" s="1"/>
      <c r="B462" s="1"/>
      <c r="C462" s="1"/>
      <c r="D462" s="1"/>
      <c r="E462" s="1"/>
      <c r="F462" s="1"/>
      <c r="M462" s="1"/>
    </row>
    <row r="463" ht="15.75" customHeight="1">
      <c r="A463" s="1"/>
      <c r="B463" s="1"/>
      <c r="C463" s="1"/>
      <c r="D463" s="1"/>
      <c r="E463" s="1"/>
      <c r="F463" s="1"/>
      <c r="M463" s="1"/>
    </row>
    <row r="464" ht="15.75" customHeight="1">
      <c r="A464" s="1"/>
      <c r="B464" s="1"/>
      <c r="C464" s="1"/>
      <c r="D464" s="1"/>
      <c r="E464" s="1"/>
      <c r="F464" s="1"/>
      <c r="M464" s="1"/>
    </row>
    <row r="465" ht="15.75" customHeight="1">
      <c r="A465" s="1"/>
      <c r="B465" s="1"/>
      <c r="C465" s="1"/>
      <c r="D465" s="1"/>
      <c r="E465" s="1"/>
      <c r="F465" s="1"/>
      <c r="M465" s="1"/>
    </row>
    <row r="466" ht="15.75" customHeight="1">
      <c r="A466" s="1"/>
      <c r="B466" s="1"/>
      <c r="C466" s="1"/>
      <c r="D466" s="1"/>
      <c r="E466" s="1"/>
      <c r="F466" s="1"/>
      <c r="M466" s="1"/>
    </row>
    <row r="467" ht="15.75" customHeight="1">
      <c r="A467" s="1"/>
      <c r="B467" s="1"/>
      <c r="C467" s="1"/>
      <c r="D467" s="1"/>
      <c r="E467" s="1"/>
      <c r="F467" s="1"/>
      <c r="M467" s="1"/>
    </row>
    <row r="468" ht="15.75" customHeight="1">
      <c r="A468" s="1"/>
      <c r="B468" s="1"/>
      <c r="C468" s="1"/>
      <c r="D468" s="1"/>
      <c r="E468" s="1"/>
      <c r="F468" s="1"/>
      <c r="M468" s="1"/>
    </row>
    <row r="469" ht="15.75" customHeight="1">
      <c r="A469" s="1"/>
      <c r="B469" s="1"/>
      <c r="C469" s="1"/>
      <c r="D469" s="1"/>
      <c r="E469" s="1"/>
      <c r="F469" s="1"/>
      <c r="M469" s="1"/>
    </row>
    <row r="470" ht="15.75" customHeight="1">
      <c r="A470" s="1"/>
      <c r="B470" s="1"/>
      <c r="C470" s="1"/>
      <c r="D470" s="1"/>
      <c r="E470" s="1"/>
      <c r="F470" s="1"/>
      <c r="M470" s="1"/>
    </row>
    <row r="471" ht="15.75" customHeight="1">
      <c r="A471" s="1"/>
      <c r="B471" s="1"/>
      <c r="C471" s="1"/>
      <c r="D471" s="1"/>
      <c r="E471" s="1"/>
      <c r="F471" s="1"/>
      <c r="M471" s="1"/>
    </row>
    <row r="472" ht="15.75" customHeight="1">
      <c r="A472" s="1"/>
      <c r="B472" s="1"/>
      <c r="C472" s="1"/>
      <c r="D472" s="1"/>
      <c r="E472" s="1"/>
      <c r="F472" s="1"/>
      <c r="M472" s="1"/>
    </row>
    <row r="473" ht="15.75" customHeight="1">
      <c r="A473" s="1"/>
      <c r="B473" s="1"/>
      <c r="C473" s="1"/>
      <c r="D473" s="1"/>
      <c r="E473" s="1"/>
      <c r="F473" s="1"/>
      <c r="M473" s="1"/>
    </row>
    <row r="474" ht="15.75" customHeight="1">
      <c r="A474" s="1"/>
      <c r="B474" s="1"/>
      <c r="C474" s="1"/>
      <c r="D474" s="1"/>
      <c r="E474" s="1"/>
      <c r="F474" s="1"/>
      <c r="M474" s="1"/>
    </row>
    <row r="475" ht="15.75" customHeight="1">
      <c r="A475" s="1"/>
      <c r="B475" s="1"/>
      <c r="C475" s="1"/>
      <c r="D475" s="1"/>
      <c r="E475" s="1"/>
      <c r="F475" s="1"/>
      <c r="M475" s="1"/>
    </row>
    <row r="476" ht="15.75" customHeight="1">
      <c r="A476" s="1"/>
      <c r="B476" s="1"/>
      <c r="C476" s="1"/>
      <c r="D476" s="1"/>
      <c r="E476" s="1"/>
      <c r="F476" s="1"/>
      <c r="M476" s="1"/>
    </row>
    <row r="477" ht="15.75" customHeight="1">
      <c r="A477" s="1"/>
      <c r="B477" s="1"/>
      <c r="C477" s="1"/>
      <c r="D477" s="1"/>
      <c r="E477" s="1"/>
      <c r="F477" s="1"/>
      <c r="M477" s="1"/>
    </row>
    <row r="478" ht="15.75" customHeight="1">
      <c r="A478" s="1"/>
      <c r="B478" s="1"/>
      <c r="C478" s="1"/>
      <c r="D478" s="1"/>
      <c r="E478" s="1"/>
      <c r="F478" s="1"/>
      <c r="M478" s="1"/>
    </row>
    <row r="479" ht="15.75" customHeight="1">
      <c r="A479" s="1"/>
      <c r="B479" s="1"/>
      <c r="C479" s="1"/>
      <c r="D479" s="1"/>
      <c r="E479" s="1"/>
      <c r="F479" s="1"/>
      <c r="M479" s="1"/>
    </row>
    <row r="480" ht="15.75" customHeight="1">
      <c r="A480" s="1"/>
      <c r="B480" s="1"/>
      <c r="C480" s="1"/>
      <c r="D480" s="1"/>
      <c r="E480" s="1"/>
      <c r="F480" s="1"/>
      <c r="M480" s="1"/>
    </row>
    <row r="481" ht="15.75" customHeight="1">
      <c r="A481" s="1"/>
      <c r="B481" s="1"/>
      <c r="C481" s="1"/>
      <c r="D481" s="1"/>
      <c r="E481" s="1"/>
      <c r="F481" s="1"/>
      <c r="M481" s="1"/>
    </row>
    <row r="482" ht="15.75" customHeight="1">
      <c r="A482" s="1"/>
      <c r="B482" s="1"/>
      <c r="C482" s="1"/>
      <c r="D482" s="1"/>
      <c r="E482" s="1"/>
      <c r="F482" s="1"/>
      <c r="M482" s="1"/>
    </row>
    <row r="483" ht="15.75" customHeight="1">
      <c r="A483" s="1"/>
      <c r="B483" s="1"/>
      <c r="C483" s="1"/>
      <c r="D483" s="1"/>
      <c r="E483" s="1"/>
      <c r="F483" s="1"/>
      <c r="M483" s="1"/>
    </row>
    <row r="484" ht="15.75" customHeight="1">
      <c r="A484" s="1"/>
      <c r="B484" s="1"/>
      <c r="C484" s="1"/>
      <c r="D484" s="1"/>
      <c r="E484" s="1"/>
      <c r="F484" s="1"/>
      <c r="M484" s="1"/>
    </row>
    <row r="485" ht="15.75" customHeight="1">
      <c r="A485" s="1"/>
      <c r="B485" s="1"/>
      <c r="C485" s="1"/>
      <c r="D485" s="1"/>
      <c r="E485" s="1"/>
      <c r="F485" s="1"/>
      <c r="M485" s="1"/>
    </row>
    <row r="486" ht="15.75" customHeight="1">
      <c r="A486" s="1"/>
      <c r="B486" s="1"/>
      <c r="C486" s="1"/>
      <c r="D486" s="1"/>
      <c r="E486" s="1"/>
      <c r="F486" s="1"/>
      <c r="M486" s="1"/>
    </row>
    <row r="487" ht="15.75" customHeight="1">
      <c r="A487" s="1"/>
      <c r="B487" s="1"/>
      <c r="C487" s="1"/>
      <c r="D487" s="1"/>
      <c r="E487" s="1"/>
      <c r="F487" s="1"/>
      <c r="M487" s="1"/>
    </row>
    <row r="488" ht="15.75" customHeight="1">
      <c r="A488" s="1"/>
      <c r="B488" s="1"/>
      <c r="C488" s="1"/>
      <c r="D488" s="1"/>
      <c r="E488" s="1"/>
      <c r="F488" s="1"/>
      <c r="M488" s="1"/>
    </row>
    <row r="489" ht="15.75" customHeight="1">
      <c r="A489" s="1"/>
      <c r="B489" s="1"/>
      <c r="C489" s="1"/>
      <c r="D489" s="1"/>
      <c r="E489" s="1"/>
      <c r="F489" s="1"/>
      <c r="M489" s="1"/>
    </row>
    <row r="490" ht="15.75" customHeight="1">
      <c r="A490" s="1"/>
      <c r="B490" s="1"/>
      <c r="C490" s="1"/>
      <c r="D490" s="1"/>
      <c r="E490" s="1"/>
      <c r="F490" s="1"/>
      <c r="M490" s="1"/>
    </row>
    <row r="491" ht="15.75" customHeight="1">
      <c r="A491" s="1"/>
      <c r="B491" s="1"/>
      <c r="C491" s="1"/>
      <c r="D491" s="1"/>
      <c r="E491" s="1"/>
      <c r="F491" s="1"/>
      <c r="M491" s="1"/>
    </row>
    <row r="492" ht="15.75" customHeight="1">
      <c r="A492" s="1"/>
      <c r="B492" s="1"/>
      <c r="C492" s="1"/>
      <c r="D492" s="1"/>
      <c r="E492" s="1"/>
      <c r="F492" s="1"/>
      <c r="M492" s="1"/>
    </row>
    <row r="493" ht="15.75" customHeight="1">
      <c r="A493" s="1"/>
      <c r="B493" s="1"/>
      <c r="C493" s="1"/>
      <c r="D493" s="1"/>
      <c r="E493" s="1"/>
      <c r="F493" s="1"/>
      <c r="M493" s="1"/>
    </row>
    <row r="494" ht="15.75" customHeight="1">
      <c r="A494" s="1"/>
      <c r="B494" s="1"/>
      <c r="C494" s="1"/>
      <c r="D494" s="1"/>
      <c r="E494" s="1"/>
      <c r="F494" s="1"/>
      <c r="M494" s="1"/>
    </row>
    <row r="495" ht="15.75" customHeight="1">
      <c r="A495" s="1"/>
      <c r="B495" s="1"/>
      <c r="C495" s="1"/>
      <c r="D495" s="1"/>
      <c r="E495" s="1"/>
      <c r="F495" s="1"/>
      <c r="M495" s="1"/>
    </row>
    <row r="496" ht="15.75" customHeight="1">
      <c r="A496" s="1"/>
      <c r="B496" s="1"/>
      <c r="C496" s="1"/>
      <c r="D496" s="1"/>
      <c r="E496" s="1"/>
      <c r="F496" s="1"/>
      <c r="M496" s="1"/>
    </row>
    <row r="497" ht="15.75" customHeight="1">
      <c r="A497" s="1"/>
      <c r="B497" s="1"/>
      <c r="C497" s="1"/>
      <c r="D497" s="1"/>
      <c r="E497" s="1"/>
      <c r="F497" s="1"/>
      <c r="M497" s="1"/>
    </row>
    <row r="498" ht="15.75" customHeight="1">
      <c r="A498" s="1"/>
      <c r="B498" s="1"/>
      <c r="C498" s="1"/>
      <c r="D498" s="1"/>
      <c r="E498" s="1"/>
      <c r="F498" s="1"/>
      <c r="M498" s="1"/>
    </row>
    <row r="499" ht="15.75" customHeight="1">
      <c r="A499" s="1"/>
      <c r="B499" s="1"/>
      <c r="C499" s="1"/>
      <c r="D499" s="1"/>
      <c r="E499" s="1"/>
      <c r="F499" s="1"/>
      <c r="M499" s="1"/>
    </row>
    <row r="500" ht="15.75" customHeight="1">
      <c r="A500" s="1"/>
      <c r="B500" s="1"/>
      <c r="C500" s="1"/>
      <c r="D500" s="1"/>
      <c r="E500" s="1"/>
      <c r="F500" s="1"/>
      <c r="M500" s="1"/>
    </row>
    <row r="501" ht="15.75" customHeight="1">
      <c r="A501" s="1"/>
      <c r="B501" s="1"/>
      <c r="C501" s="1"/>
      <c r="D501" s="1"/>
      <c r="E501" s="1"/>
      <c r="F501" s="1"/>
      <c r="M501" s="1"/>
    </row>
    <row r="502" ht="15.75" customHeight="1">
      <c r="A502" s="1"/>
      <c r="B502" s="1"/>
      <c r="C502" s="1"/>
      <c r="D502" s="1"/>
      <c r="E502" s="1"/>
      <c r="F502" s="1"/>
      <c r="M502" s="1"/>
    </row>
    <row r="503" ht="15.75" customHeight="1">
      <c r="A503" s="1"/>
      <c r="B503" s="1"/>
      <c r="C503" s="1"/>
      <c r="D503" s="1"/>
      <c r="E503" s="1"/>
      <c r="F503" s="1"/>
      <c r="M503" s="1"/>
    </row>
    <row r="504" ht="15.75" customHeight="1">
      <c r="A504" s="1"/>
      <c r="B504" s="1"/>
      <c r="C504" s="1"/>
      <c r="D504" s="1"/>
      <c r="E504" s="1"/>
      <c r="F504" s="1"/>
      <c r="M504" s="1"/>
    </row>
    <row r="505" ht="15.75" customHeight="1">
      <c r="A505" s="1"/>
      <c r="B505" s="1"/>
      <c r="C505" s="1"/>
      <c r="D505" s="1"/>
      <c r="E505" s="1"/>
      <c r="F505" s="1"/>
      <c r="M505" s="1"/>
    </row>
    <row r="506" ht="15.75" customHeight="1">
      <c r="A506" s="1"/>
      <c r="B506" s="1"/>
      <c r="C506" s="1"/>
      <c r="D506" s="1"/>
      <c r="E506" s="1"/>
      <c r="F506" s="1"/>
      <c r="M506" s="1"/>
    </row>
    <row r="507" ht="15.75" customHeight="1">
      <c r="A507" s="1"/>
      <c r="B507" s="1"/>
      <c r="C507" s="1"/>
      <c r="D507" s="1"/>
      <c r="E507" s="1"/>
      <c r="F507" s="1"/>
      <c r="M507" s="1"/>
    </row>
    <row r="508" ht="15.75" customHeight="1">
      <c r="A508" s="1"/>
      <c r="B508" s="1"/>
      <c r="C508" s="1"/>
      <c r="D508" s="1"/>
      <c r="E508" s="1"/>
      <c r="F508" s="1"/>
      <c r="M508" s="1"/>
    </row>
    <row r="509" ht="15.75" customHeight="1">
      <c r="A509" s="1"/>
      <c r="B509" s="1"/>
      <c r="C509" s="1"/>
      <c r="D509" s="1"/>
      <c r="E509" s="1"/>
      <c r="F509" s="1"/>
      <c r="M509" s="1"/>
    </row>
    <row r="510" ht="15.75" customHeight="1">
      <c r="A510" s="1"/>
      <c r="B510" s="1"/>
      <c r="C510" s="1"/>
      <c r="D510" s="1"/>
      <c r="E510" s="1"/>
      <c r="F510" s="1"/>
      <c r="M510" s="1"/>
    </row>
    <row r="511" ht="15.75" customHeight="1">
      <c r="A511" s="1"/>
      <c r="B511" s="1"/>
      <c r="C511" s="1"/>
      <c r="D511" s="1"/>
      <c r="E511" s="1"/>
      <c r="F511" s="1"/>
      <c r="M511" s="1"/>
    </row>
    <row r="512" ht="15.75" customHeight="1">
      <c r="A512" s="1"/>
      <c r="B512" s="1"/>
      <c r="C512" s="1"/>
      <c r="D512" s="1"/>
      <c r="E512" s="1"/>
      <c r="F512" s="1"/>
      <c r="M512" s="1"/>
    </row>
    <row r="513" ht="15.75" customHeight="1">
      <c r="A513" s="1"/>
      <c r="B513" s="1"/>
      <c r="C513" s="1"/>
      <c r="D513" s="1"/>
      <c r="E513" s="1"/>
      <c r="F513" s="1"/>
      <c r="M513" s="1"/>
    </row>
    <row r="514" ht="15.75" customHeight="1">
      <c r="A514" s="1"/>
      <c r="B514" s="1"/>
      <c r="C514" s="1"/>
      <c r="D514" s="1"/>
      <c r="E514" s="1"/>
      <c r="F514" s="1"/>
      <c r="M514" s="1"/>
    </row>
    <row r="515" ht="15.75" customHeight="1">
      <c r="A515" s="1"/>
      <c r="B515" s="1"/>
      <c r="C515" s="1"/>
      <c r="D515" s="1"/>
      <c r="E515" s="1"/>
      <c r="F515" s="1"/>
      <c r="M515" s="1"/>
    </row>
    <row r="516" ht="15.75" customHeight="1">
      <c r="A516" s="1"/>
      <c r="B516" s="1"/>
      <c r="C516" s="1"/>
      <c r="D516" s="1"/>
      <c r="E516" s="1"/>
      <c r="F516" s="1"/>
      <c r="M516" s="1"/>
    </row>
    <row r="517" ht="15.75" customHeight="1">
      <c r="A517" s="1"/>
      <c r="B517" s="1"/>
      <c r="C517" s="1"/>
      <c r="D517" s="1"/>
      <c r="E517" s="1"/>
      <c r="F517" s="1"/>
      <c r="M517" s="1"/>
    </row>
    <row r="518" ht="15.75" customHeight="1">
      <c r="A518" s="1"/>
      <c r="B518" s="1"/>
      <c r="C518" s="1"/>
      <c r="D518" s="1"/>
      <c r="E518" s="1"/>
      <c r="F518" s="1"/>
      <c r="M518" s="1"/>
    </row>
    <row r="519" ht="15.75" customHeight="1">
      <c r="A519" s="1"/>
      <c r="B519" s="1"/>
      <c r="C519" s="1"/>
      <c r="D519" s="1"/>
      <c r="E519" s="1"/>
      <c r="F519" s="1"/>
      <c r="M519" s="1"/>
    </row>
    <row r="520" ht="15.75" customHeight="1">
      <c r="A520" s="1"/>
      <c r="B520" s="1"/>
      <c r="C520" s="1"/>
      <c r="D520" s="1"/>
      <c r="E520" s="1"/>
      <c r="F520" s="1"/>
      <c r="M520" s="1"/>
    </row>
    <row r="521" ht="15.75" customHeight="1">
      <c r="A521" s="1"/>
      <c r="B521" s="1"/>
      <c r="C521" s="1"/>
      <c r="D521" s="1"/>
      <c r="E521" s="1"/>
      <c r="F521" s="1"/>
      <c r="M521" s="1"/>
    </row>
    <row r="522" ht="15.75" customHeight="1">
      <c r="A522" s="1"/>
      <c r="B522" s="1"/>
      <c r="C522" s="1"/>
      <c r="D522" s="1"/>
      <c r="E522" s="1"/>
      <c r="F522" s="1"/>
      <c r="M522" s="1"/>
    </row>
    <row r="523" ht="15.75" customHeight="1">
      <c r="A523" s="1"/>
      <c r="B523" s="1"/>
      <c r="C523" s="1"/>
      <c r="D523" s="1"/>
      <c r="E523" s="1"/>
      <c r="F523" s="1"/>
      <c r="M523" s="1"/>
    </row>
    <row r="524" ht="15.75" customHeight="1">
      <c r="A524" s="1"/>
      <c r="B524" s="1"/>
      <c r="C524" s="1"/>
      <c r="D524" s="1"/>
      <c r="E524" s="1"/>
      <c r="F524" s="1"/>
      <c r="M524" s="1"/>
    </row>
    <row r="525" ht="15.75" customHeight="1">
      <c r="A525" s="1"/>
      <c r="B525" s="1"/>
      <c r="C525" s="1"/>
      <c r="D525" s="1"/>
      <c r="E525" s="1"/>
      <c r="F525" s="1"/>
      <c r="M525" s="1"/>
    </row>
    <row r="526" ht="15.75" customHeight="1">
      <c r="A526" s="1"/>
      <c r="B526" s="1"/>
      <c r="C526" s="1"/>
      <c r="D526" s="1"/>
      <c r="E526" s="1"/>
      <c r="F526" s="1"/>
      <c r="M526" s="1"/>
    </row>
    <row r="527" ht="15.75" customHeight="1">
      <c r="A527" s="1"/>
      <c r="B527" s="1"/>
      <c r="C527" s="1"/>
      <c r="D527" s="1"/>
      <c r="E527" s="1"/>
      <c r="F527" s="1"/>
      <c r="M527" s="1"/>
    </row>
    <row r="528" ht="15.75" customHeight="1">
      <c r="A528" s="1"/>
      <c r="B528" s="1"/>
      <c r="C528" s="1"/>
      <c r="D528" s="1"/>
      <c r="E528" s="1"/>
      <c r="F528" s="1"/>
      <c r="M528" s="1"/>
    </row>
    <row r="529" ht="15.75" customHeight="1">
      <c r="A529" s="1"/>
      <c r="B529" s="1"/>
      <c r="C529" s="1"/>
      <c r="D529" s="1"/>
      <c r="E529" s="1"/>
      <c r="F529" s="1"/>
      <c r="M529" s="1"/>
    </row>
    <row r="530" ht="15.75" customHeight="1">
      <c r="A530" s="1"/>
      <c r="B530" s="1"/>
      <c r="C530" s="1"/>
      <c r="D530" s="1"/>
      <c r="E530" s="1"/>
      <c r="F530" s="1"/>
      <c r="M530" s="1"/>
    </row>
    <row r="531" ht="15.75" customHeight="1">
      <c r="A531" s="1"/>
      <c r="B531" s="1"/>
      <c r="C531" s="1"/>
      <c r="D531" s="1"/>
      <c r="E531" s="1"/>
      <c r="F531" s="1"/>
      <c r="M531" s="1"/>
    </row>
    <row r="532" ht="15.75" customHeight="1">
      <c r="A532" s="1"/>
      <c r="B532" s="1"/>
      <c r="C532" s="1"/>
      <c r="D532" s="1"/>
      <c r="E532" s="1"/>
      <c r="F532" s="1"/>
      <c r="M532" s="1"/>
    </row>
    <row r="533" ht="15.75" customHeight="1">
      <c r="A533" s="1"/>
      <c r="B533" s="1"/>
      <c r="C533" s="1"/>
      <c r="D533" s="1"/>
      <c r="E533" s="1"/>
      <c r="F533" s="1"/>
      <c r="M533" s="1"/>
    </row>
    <row r="534" ht="15.75" customHeight="1">
      <c r="A534" s="1"/>
      <c r="B534" s="1"/>
      <c r="C534" s="1"/>
      <c r="D534" s="1"/>
      <c r="E534" s="1"/>
      <c r="F534" s="1"/>
      <c r="M534" s="1"/>
    </row>
    <row r="535" ht="15.75" customHeight="1">
      <c r="A535" s="1"/>
      <c r="B535" s="1"/>
      <c r="C535" s="1"/>
      <c r="D535" s="1"/>
      <c r="E535" s="1"/>
      <c r="F535" s="1"/>
      <c r="M535" s="1"/>
    </row>
    <row r="536" ht="15.75" customHeight="1">
      <c r="A536" s="1"/>
      <c r="B536" s="1"/>
      <c r="C536" s="1"/>
      <c r="D536" s="1"/>
      <c r="E536" s="1"/>
      <c r="F536" s="1"/>
      <c r="M536" s="1"/>
    </row>
    <row r="537" ht="15.75" customHeight="1">
      <c r="A537" s="1"/>
      <c r="B537" s="1"/>
      <c r="C537" s="1"/>
      <c r="D537" s="1"/>
      <c r="E537" s="1"/>
      <c r="F537" s="1"/>
      <c r="M537" s="1"/>
    </row>
    <row r="538" ht="15.75" customHeight="1">
      <c r="A538" s="1"/>
      <c r="B538" s="1"/>
      <c r="C538" s="1"/>
      <c r="D538" s="1"/>
      <c r="E538" s="1"/>
      <c r="F538" s="1"/>
      <c r="M538" s="1"/>
    </row>
    <row r="539" ht="15.75" customHeight="1">
      <c r="A539" s="1"/>
      <c r="B539" s="1"/>
      <c r="C539" s="1"/>
      <c r="D539" s="1"/>
      <c r="E539" s="1"/>
      <c r="F539" s="1"/>
      <c r="M539" s="1"/>
    </row>
    <row r="540" ht="15.75" customHeight="1">
      <c r="A540" s="1"/>
      <c r="B540" s="1"/>
      <c r="C540" s="1"/>
      <c r="D540" s="1"/>
      <c r="E540" s="1"/>
      <c r="F540" s="1"/>
      <c r="M540" s="1"/>
    </row>
    <row r="541" ht="15.75" customHeight="1">
      <c r="A541" s="1"/>
      <c r="B541" s="1"/>
      <c r="C541" s="1"/>
      <c r="D541" s="1"/>
      <c r="E541" s="1"/>
      <c r="F541" s="1"/>
      <c r="M541" s="1"/>
    </row>
    <row r="542" ht="15.75" customHeight="1">
      <c r="A542" s="1"/>
      <c r="B542" s="1"/>
      <c r="C542" s="1"/>
      <c r="D542" s="1"/>
      <c r="E542" s="1"/>
      <c r="F542" s="1"/>
      <c r="M542" s="1"/>
    </row>
    <row r="543" ht="15.75" customHeight="1">
      <c r="A543" s="1"/>
      <c r="B543" s="1"/>
      <c r="C543" s="1"/>
      <c r="D543" s="1"/>
      <c r="E543" s="1"/>
      <c r="F543" s="1"/>
      <c r="M543" s="1"/>
    </row>
    <row r="544" ht="15.75" customHeight="1">
      <c r="A544" s="1"/>
      <c r="B544" s="1"/>
      <c r="C544" s="1"/>
      <c r="D544" s="1"/>
      <c r="E544" s="1"/>
      <c r="F544" s="1"/>
      <c r="M544" s="1"/>
    </row>
    <row r="545" ht="15.75" customHeight="1">
      <c r="A545" s="1"/>
      <c r="B545" s="1"/>
      <c r="C545" s="1"/>
      <c r="D545" s="1"/>
      <c r="E545" s="1"/>
      <c r="F545" s="1"/>
      <c r="M545" s="1"/>
    </row>
    <row r="546" ht="15.75" customHeight="1">
      <c r="A546" s="1"/>
      <c r="B546" s="1"/>
      <c r="C546" s="1"/>
      <c r="D546" s="1"/>
      <c r="E546" s="1"/>
      <c r="F546" s="1"/>
      <c r="M546" s="1"/>
    </row>
    <row r="547" ht="15.75" customHeight="1">
      <c r="A547" s="1"/>
      <c r="B547" s="1"/>
      <c r="C547" s="1"/>
      <c r="D547" s="1"/>
      <c r="E547" s="1"/>
      <c r="F547" s="1"/>
      <c r="M547" s="1"/>
    </row>
    <row r="548" ht="15.75" customHeight="1">
      <c r="A548" s="1"/>
      <c r="B548" s="1"/>
      <c r="C548" s="1"/>
      <c r="D548" s="1"/>
      <c r="E548" s="1"/>
      <c r="F548" s="1"/>
      <c r="M548" s="1"/>
    </row>
    <row r="549" ht="15.75" customHeight="1">
      <c r="A549" s="1"/>
      <c r="B549" s="1"/>
      <c r="C549" s="1"/>
      <c r="D549" s="1"/>
      <c r="E549" s="1"/>
      <c r="F549" s="1"/>
      <c r="M549" s="1"/>
    </row>
    <row r="550" ht="15.75" customHeight="1">
      <c r="A550" s="1"/>
      <c r="B550" s="1"/>
      <c r="C550" s="1"/>
      <c r="D550" s="1"/>
      <c r="E550" s="1"/>
      <c r="F550" s="1"/>
      <c r="M550" s="1"/>
    </row>
    <row r="551" ht="15.75" customHeight="1">
      <c r="A551" s="1"/>
      <c r="B551" s="1"/>
      <c r="C551" s="1"/>
      <c r="D551" s="1"/>
      <c r="E551" s="1"/>
      <c r="F551" s="1"/>
      <c r="M551" s="1"/>
    </row>
    <row r="552" ht="15.75" customHeight="1">
      <c r="A552" s="1"/>
      <c r="B552" s="1"/>
      <c r="C552" s="1"/>
      <c r="D552" s="1"/>
      <c r="E552" s="1"/>
      <c r="F552" s="1"/>
      <c r="M552" s="1"/>
    </row>
    <row r="553" ht="15.75" customHeight="1">
      <c r="A553" s="1"/>
      <c r="B553" s="1"/>
      <c r="C553" s="1"/>
      <c r="D553" s="1"/>
      <c r="E553" s="1"/>
      <c r="F553" s="1"/>
      <c r="M553" s="1"/>
    </row>
    <row r="554" ht="15.75" customHeight="1">
      <c r="A554" s="1"/>
      <c r="B554" s="1"/>
      <c r="C554" s="1"/>
      <c r="D554" s="1"/>
      <c r="E554" s="1"/>
      <c r="F554" s="1"/>
      <c r="M554" s="1"/>
    </row>
    <row r="555" ht="15.75" customHeight="1">
      <c r="A555" s="1"/>
      <c r="B555" s="1"/>
      <c r="C555" s="1"/>
      <c r="D555" s="1"/>
      <c r="E555" s="1"/>
      <c r="F555" s="1"/>
      <c r="M555" s="1"/>
    </row>
    <row r="556" ht="15.75" customHeight="1">
      <c r="A556" s="1"/>
      <c r="B556" s="1"/>
      <c r="C556" s="1"/>
      <c r="D556" s="1"/>
      <c r="E556" s="1"/>
      <c r="F556" s="1"/>
      <c r="M556" s="1"/>
    </row>
    <row r="557" ht="15.75" customHeight="1">
      <c r="A557" s="1"/>
      <c r="B557" s="1"/>
      <c r="C557" s="1"/>
      <c r="D557" s="1"/>
      <c r="E557" s="1"/>
      <c r="F557" s="1"/>
      <c r="M557" s="1"/>
    </row>
    <row r="558" ht="15.75" customHeight="1">
      <c r="A558" s="1"/>
      <c r="B558" s="1"/>
      <c r="C558" s="1"/>
      <c r="D558" s="1"/>
      <c r="E558" s="1"/>
      <c r="F558" s="1"/>
      <c r="M558" s="1"/>
    </row>
    <row r="559" ht="15.75" customHeight="1">
      <c r="A559" s="1"/>
      <c r="B559" s="1"/>
      <c r="C559" s="1"/>
      <c r="D559" s="1"/>
      <c r="E559" s="1"/>
      <c r="F559" s="1"/>
      <c r="M559" s="1"/>
    </row>
    <row r="560" ht="15.75" customHeight="1">
      <c r="A560" s="1"/>
      <c r="B560" s="1"/>
      <c r="C560" s="1"/>
      <c r="D560" s="1"/>
      <c r="E560" s="1"/>
      <c r="F560" s="1"/>
      <c r="M560" s="1"/>
    </row>
    <row r="561" ht="15.75" customHeight="1">
      <c r="A561" s="1"/>
      <c r="B561" s="1"/>
      <c r="C561" s="1"/>
      <c r="D561" s="1"/>
      <c r="E561" s="1"/>
      <c r="F561" s="1"/>
      <c r="M561" s="1"/>
    </row>
    <row r="562" ht="15.75" customHeight="1">
      <c r="A562" s="1"/>
      <c r="B562" s="1"/>
      <c r="C562" s="1"/>
      <c r="D562" s="1"/>
      <c r="E562" s="1"/>
      <c r="F562" s="1"/>
      <c r="M562" s="1"/>
    </row>
    <row r="563" ht="15.75" customHeight="1">
      <c r="A563" s="1"/>
      <c r="B563" s="1"/>
      <c r="C563" s="1"/>
      <c r="D563" s="1"/>
      <c r="E563" s="1"/>
      <c r="F563" s="1"/>
      <c r="M563" s="1"/>
    </row>
    <row r="564" ht="15.75" customHeight="1">
      <c r="A564" s="1"/>
      <c r="B564" s="1"/>
      <c r="C564" s="1"/>
      <c r="D564" s="1"/>
      <c r="E564" s="1"/>
      <c r="F564" s="1"/>
      <c r="M564" s="1"/>
    </row>
    <row r="565" ht="15.75" customHeight="1">
      <c r="A565" s="1"/>
      <c r="B565" s="1"/>
      <c r="C565" s="1"/>
      <c r="D565" s="1"/>
      <c r="E565" s="1"/>
      <c r="F565" s="1"/>
      <c r="M565" s="1"/>
    </row>
    <row r="566" ht="15.75" customHeight="1">
      <c r="A566" s="1"/>
      <c r="B566" s="1"/>
      <c r="C566" s="1"/>
      <c r="D566" s="1"/>
      <c r="E566" s="1"/>
      <c r="F566" s="1"/>
      <c r="M566" s="1"/>
    </row>
    <row r="567" ht="15.75" customHeight="1">
      <c r="A567" s="1"/>
      <c r="B567" s="1"/>
      <c r="C567" s="1"/>
      <c r="D567" s="1"/>
      <c r="E567" s="1"/>
      <c r="F567" s="1"/>
      <c r="M567" s="1"/>
    </row>
    <row r="568" ht="15.75" customHeight="1">
      <c r="A568" s="1"/>
      <c r="B568" s="1"/>
      <c r="C568" s="1"/>
      <c r="D568" s="1"/>
      <c r="E568" s="1"/>
      <c r="F568" s="1"/>
      <c r="M568" s="1"/>
    </row>
    <row r="569" ht="15.75" customHeight="1">
      <c r="A569" s="1"/>
      <c r="B569" s="1"/>
      <c r="C569" s="1"/>
      <c r="D569" s="1"/>
      <c r="E569" s="1"/>
      <c r="F569" s="1"/>
      <c r="M569" s="1"/>
    </row>
    <row r="570" ht="15.75" customHeight="1">
      <c r="A570" s="1"/>
      <c r="B570" s="1"/>
      <c r="C570" s="1"/>
      <c r="D570" s="1"/>
      <c r="E570" s="1"/>
      <c r="F570" s="1"/>
      <c r="M570" s="1"/>
    </row>
    <row r="571" ht="15.75" customHeight="1">
      <c r="A571" s="1"/>
      <c r="B571" s="1"/>
      <c r="C571" s="1"/>
      <c r="D571" s="1"/>
      <c r="E571" s="1"/>
      <c r="F571" s="1"/>
      <c r="M571" s="1"/>
    </row>
    <row r="572" ht="15.75" customHeight="1">
      <c r="A572" s="1"/>
      <c r="B572" s="1"/>
      <c r="C572" s="1"/>
      <c r="D572" s="1"/>
      <c r="E572" s="1"/>
      <c r="F572" s="1"/>
      <c r="M572" s="1"/>
    </row>
    <row r="573" ht="15.75" customHeight="1">
      <c r="A573" s="1"/>
      <c r="B573" s="1"/>
      <c r="C573" s="1"/>
      <c r="D573" s="1"/>
      <c r="E573" s="1"/>
      <c r="F573" s="1"/>
      <c r="M573" s="1"/>
    </row>
    <row r="574" ht="15.75" customHeight="1">
      <c r="A574" s="1"/>
      <c r="B574" s="1"/>
      <c r="C574" s="1"/>
      <c r="D574" s="1"/>
      <c r="E574" s="1"/>
      <c r="F574" s="1"/>
      <c r="M574" s="1"/>
    </row>
    <row r="575" ht="15.75" customHeight="1">
      <c r="A575" s="1"/>
      <c r="B575" s="1"/>
      <c r="C575" s="1"/>
      <c r="D575" s="1"/>
      <c r="E575" s="1"/>
      <c r="F575" s="1"/>
      <c r="M575" s="1"/>
    </row>
    <row r="576" ht="15.75" customHeight="1">
      <c r="A576" s="1"/>
      <c r="B576" s="1"/>
      <c r="C576" s="1"/>
      <c r="D576" s="1"/>
      <c r="E576" s="1"/>
      <c r="F576" s="1"/>
      <c r="M576" s="1"/>
    </row>
    <row r="577" ht="15.75" customHeight="1">
      <c r="A577" s="1"/>
      <c r="B577" s="1"/>
      <c r="C577" s="1"/>
      <c r="D577" s="1"/>
      <c r="E577" s="1"/>
      <c r="F577" s="1"/>
      <c r="M577" s="1"/>
    </row>
    <row r="578" ht="15.75" customHeight="1">
      <c r="A578" s="1"/>
      <c r="B578" s="1"/>
      <c r="C578" s="1"/>
      <c r="D578" s="1"/>
      <c r="E578" s="1"/>
      <c r="F578" s="1"/>
      <c r="M578" s="1"/>
    </row>
    <row r="579" ht="15.75" customHeight="1">
      <c r="A579" s="1"/>
      <c r="B579" s="1"/>
      <c r="C579" s="1"/>
      <c r="D579" s="1"/>
      <c r="E579" s="1"/>
      <c r="F579" s="1"/>
      <c r="M579" s="1"/>
    </row>
    <row r="580" ht="15.75" customHeight="1">
      <c r="A580" s="1"/>
      <c r="B580" s="1"/>
      <c r="C580" s="1"/>
      <c r="D580" s="1"/>
      <c r="E580" s="1"/>
      <c r="F580" s="1"/>
      <c r="M580" s="1"/>
    </row>
    <row r="581" ht="15.75" customHeight="1">
      <c r="A581" s="1"/>
      <c r="B581" s="1"/>
      <c r="C581" s="1"/>
      <c r="D581" s="1"/>
      <c r="E581" s="1"/>
      <c r="F581" s="1"/>
      <c r="M581" s="1"/>
    </row>
    <row r="582" ht="15.75" customHeight="1">
      <c r="A582" s="1"/>
      <c r="B582" s="1"/>
      <c r="C582" s="1"/>
      <c r="D582" s="1"/>
      <c r="E582" s="1"/>
      <c r="F582" s="1"/>
      <c r="M582" s="1"/>
    </row>
    <row r="583" ht="15.75" customHeight="1">
      <c r="A583" s="1"/>
      <c r="B583" s="1"/>
      <c r="C583" s="1"/>
      <c r="D583" s="1"/>
      <c r="E583" s="1"/>
      <c r="F583" s="1"/>
      <c r="M583" s="1"/>
    </row>
    <row r="584" ht="15.75" customHeight="1">
      <c r="A584" s="1"/>
      <c r="B584" s="1"/>
      <c r="C584" s="1"/>
      <c r="D584" s="1"/>
      <c r="E584" s="1"/>
      <c r="F584" s="1"/>
      <c r="M584" s="1"/>
    </row>
    <row r="585" ht="15.75" customHeight="1">
      <c r="A585" s="1"/>
      <c r="B585" s="1"/>
      <c r="C585" s="1"/>
      <c r="D585" s="1"/>
      <c r="E585" s="1"/>
      <c r="F585" s="1"/>
      <c r="M585" s="1"/>
    </row>
    <row r="586" ht="15.75" customHeight="1">
      <c r="A586" s="1"/>
      <c r="B586" s="1"/>
      <c r="C586" s="1"/>
      <c r="D586" s="1"/>
      <c r="E586" s="1"/>
      <c r="F586" s="1"/>
      <c r="M586" s="1"/>
    </row>
    <row r="587" ht="15.75" customHeight="1">
      <c r="A587" s="1"/>
      <c r="B587" s="1"/>
      <c r="C587" s="1"/>
      <c r="D587" s="1"/>
      <c r="E587" s="1"/>
      <c r="F587" s="1"/>
      <c r="M587" s="1"/>
    </row>
    <row r="588" ht="15.75" customHeight="1">
      <c r="A588" s="1"/>
      <c r="B588" s="1"/>
      <c r="C588" s="1"/>
      <c r="D588" s="1"/>
      <c r="E588" s="1"/>
      <c r="F588" s="1"/>
      <c r="M588" s="1"/>
    </row>
    <row r="589" ht="15.75" customHeight="1">
      <c r="A589" s="1"/>
      <c r="B589" s="1"/>
      <c r="C589" s="1"/>
      <c r="D589" s="1"/>
      <c r="E589" s="1"/>
      <c r="F589" s="1"/>
      <c r="M589" s="1"/>
    </row>
    <row r="590" ht="15.75" customHeight="1">
      <c r="A590" s="1"/>
      <c r="B590" s="1"/>
      <c r="C590" s="1"/>
      <c r="D590" s="1"/>
      <c r="E590" s="1"/>
      <c r="F590" s="1"/>
      <c r="M590" s="1"/>
    </row>
    <row r="591" ht="15.75" customHeight="1">
      <c r="A591" s="1"/>
      <c r="B591" s="1"/>
      <c r="C591" s="1"/>
      <c r="D591" s="1"/>
      <c r="E591" s="1"/>
      <c r="F591" s="1"/>
      <c r="M591" s="1"/>
    </row>
    <row r="592" ht="15.75" customHeight="1">
      <c r="A592" s="1"/>
      <c r="B592" s="1"/>
      <c r="C592" s="1"/>
      <c r="D592" s="1"/>
      <c r="E592" s="1"/>
      <c r="F592" s="1"/>
      <c r="M592" s="1"/>
    </row>
    <row r="593" ht="15.75" customHeight="1">
      <c r="A593" s="1"/>
      <c r="B593" s="1"/>
      <c r="C593" s="1"/>
      <c r="D593" s="1"/>
      <c r="E593" s="1"/>
      <c r="F593" s="1"/>
      <c r="M593" s="1"/>
    </row>
    <row r="594" ht="15.75" customHeight="1">
      <c r="A594" s="1"/>
      <c r="B594" s="1"/>
      <c r="C594" s="1"/>
      <c r="D594" s="1"/>
      <c r="E594" s="1"/>
      <c r="F594" s="1"/>
      <c r="M594" s="1"/>
    </row>
    <row r="595" ht="15.75" customHeight="1">
      <c r="A595" s="1"/>
      <c r="B595" s="1"/>
      <c r="C595" s="1"/>
      <c r="D595" s="1"/>
      <c r="E595" s="1"/>
      <c r="F595" s="1"/>
      <c r="M595" s="1"/>
    </row>
    <row r="596" ht="15.75" customHeight="1">
      <c r="A596" s="1"/>
      <c r="B596" s="1"/>
      <c r="C596" s="1"/>
      <c r="D596" s="1"/>
      <c r="E596" s="1"/>
      <c r="F596" s="1"/>
      <c r="M596" s="1"/>
    </row>
    <row r="597" ht="15.75" customHeight="1">
      <c r="A597" s="1"/>
      <c r="B597" s="1"/>
      <c r="C597" s="1"/>
      <c r="D597" s="1"/>
      <c r="E597" s="1"/>
      <c r="F597" s="1"/>
      <c r="M597" s="1"/>
    </row>
    <row r="598" ht="15.75" customHeight="1">
      <c r="A598" s="1"/>
      <c r="B598" s="1"/>
      <c r="C598" s="1"/>
      <c r="D598" s="1"/>
      <c r="E598" s="1"/>
      <c r="F598" s="1"/>
      <c r="M598" s="1"/>
    </row>
    <row r="599" ht="15.75" customHeight="1">
      <c r="A599" s="1"/>
      <c r="B599" s="1"/>
      <c r="C599" s="1"/>
      <c r="D599" s="1"/>
      <c r="E599" s="1"/>
      <c r="F599" s="1"/>
      <c r="M599" s="1"/>
    </row>
    <row r="600" ht="15.75" customHeight="1">
      <c r="A600" s="1"/>
      <c r="B600" s="1"/>
      <c r="C600" s="1"/>
      <c r="D600" s="1"/>
      <c r="E600" s="1"/>
      <c r="F600" s="1"/>
      <c r="M600" s="1"/>
    </row>
    <row r="601" ht="15.75" customHeight="1">
      <c r="A601" s="1"/>
      <c r="B601" s="1"/>
      <c r="C601" s="1"/>
      <c r="D601" s="1"/>
      <c r="E601" s="1"/>
      <c r="F601" s="1"/>
      <c r="M601" s="1"/>
    </row>
    <row r="602" ht="15.75" customHeight="1">
      <c r="A602" s="1"/>
      <c r="B602" s="1"/>
      <c r="C602" s="1"/>
      <c r="D602" s="1"/>
      <c r="E602" s="1"/>
      <c r="F602" s="1"/>
      <c r="M602" s="1"/>
    </row>
    <row r="603" ht="15.75" customHeight="1">
      <c r="A603" s="1"/>
      <c r="B603" s="1"/>
      <c r="C603" s="1"/>
      <c r="D603" s="1"/>
      <c r="E603" s="1"/>
      <c r="F603" s="1"/>
      <c r="M603" s="1"/>
    </row>
    <row r="604" ht="15.75" customHeight="1">
      <c r="A604" s="1"/>
      <c r="B604" s="1"/>
      <c r="C604" s="1"/>
      <c r="D604" s="1"/>
      <c r="E604" s="1"/>
      <c r="F604" s="1"/>
      <c r="M604" s="1"/>
    </row>
    <row r="605" ht="15.75" customHeight="1">
      <c r="A605" s="1"/>
      <c r="B605" s="1"/>
      <c r="C605" s="1"/>
      <c r="D605" s="1"/>
      <c r="E605" s="1"/>
      <c r="F605" s="1"/>
      <c r="M605" s="1"/>
    </row>
    <row r="606" ht="15.75" customHeight="1">
      <c r="A606" s="1"/>
      <c r="B606" s="1"/>
      <c r="C606" s="1"/>
      <c r="D606" s="1"/>
      <c r="E606" s="1"/>
      <c r="F606" s="1"/>
      <c r="M606" s="1"/>
    </row>
    <row r="607" ht="15.75" customHeight="1">
      <c r="A607" s="1"/>
      <c r="B607" s="1"/>
      <c r="C607" s="1"/>
      <c r="D607" s="1"/>
      <c r="E607" s="1"/>
      <c r="F607" s="1"/>
      <c r="M607" s="1"/>
    </row>
    <row r="608" ht="15.75" customHeight="1">
      <c r="A608" s="1"/>
      <c r="B608" s="1"/>
      <c r="C608" s="1"/>
      <c r="D608" s="1"/>
      <c r="E608" s="1"/>
      <c r="F608" s="1"/>
      <c r="M608" s="1"/>
    </row>
    <row r="609" ht="15.75" customHeight="1">
      <c r="A609" s="1"/>
      <c r="B609" s="1"/>
      <c r="C609" s="1"/>
      <c r="D609" s="1"/>
      <c r="E609" s="1"/>
      <c r="F609" s="1"/>
      <c r="M609" s="1"/>
    </row>
    <row r="610" ht="15.75" customHeight="1">
      <c r="A610" s="1"/>
      <c r="B610" s="1"/>
      <c r="C610" s="1"/>
      <c r="D610" s="1"/>
      <c r="E610" s="1"/>
      <c r="F610" s="1"/>
      <c r="M610" s="1"/>
    </row>
    <row r="611" ht="15.75" customHeight="1">
      <c r="A611" s="1"/>
      <c r="B611" s="1"/>
      <c r="C611" s="1"/>
      <c r="D611" s="1"/>
      <c r="E611" s="1"/>
      <c r="F611" s="1"/>
      <c r="M611" s="1"/>
    </row>
    <row r="612" ht="15.75" customHeight="1">
      <c r="A612" s="1"/>
      <c r="B612" s="1"/>
      <c r="C612" s="1"/>
      <c r="D612" s="1"/>
      <c r="E612" s="1"/>
      <c r="F612" s="1"/>
      <c r="M612" s="1"/>
    </row>
    <row r="613" ht="15.75" customHeight="1">
      <c r="A613" s="1"/>
      <c r="B613" s="1"/>
      <c r="C613" s="1"/>
      <c r="D613" s="1"/>
      <c r="E613" s="1"/>
      <c r="F613" s="1"/>
      <c r="M613" s="1"/>
    </row>
    <row r="614" ht="15.75" customHeight="1">
      <c r="A614" s="1"/>
      <c r="B614" s="1"/>
      <c r="C614" s="1"/>
      <c r="D614" s="1"/>
      <c r="E614" s="1"/>
      <c r="F614" s="1"/>
      <c r="M614" s="1"/>
    </row>
    <row r="615" ht="15.75" customHeight="1">
      <c r="A615" s="1"/>
      <c r="B615" s="1"/>
      <c r="C615" s="1"/>
      <c r="D615" s="1"/>
      <c r="E615" s="1"/>
      <c r="F615" s="1"/>
      <c r="M615" s="1"/>
    </row>
    <row r="616" ht="15.75" customHeight="1">
      <c r="A616" s="1"/>
      <c r="B616" s="1"/>
      <c r="C616" s="1"/>
      <c r="D616" s="1"/>
      <c r="E616" s="1"/>
      <c r="F616" s="1"/>
      <c r="M616" s="1"/>
    </row>
    <row r="617" ht="15.75" customHeight="1">
      <c r="A617" s="1"/>
      <c r="B617" s="1"/>
      <c r="C617" s="1"/>
      <c r="D617" s="1"/>
      <c r="E617" s="1"/>
      <c r="F617" s="1"/>
      <c r="M617" s="1"/>
    </row>
    <row r="618" ht="15.75" customHeight="1">
      <c r="A618" s="1"/>
      <c r="B618" s="1"/>
      <c r="C618" s="1"/>
      <c r="D618" s="1"/>
      <c r="E618" s="1"/>
      <c r="F618" s="1"/>
      <c r="M618" s="1"/>
    </row>
    <row r="619" ht="15.75" customHeight="1">
      <c r="A619" s="1"/>
      <c r="B619" s="1"/>
      <c r="C619" s="1"/>
      <c r="D619" s="1"/>
      <c r="E619" s="1"/>
      <c r="F619" s="1"/>
      <c r="M619" s="1"/>
    </row>
    <row r="620" ht="15.75" customHeight="1">
      <c r="A620" s="1"/>
      <c r="B620" s="1"/>
      <c r="C620" s="1"/>
      <c r="D620" s="1"/>
      <c r="E620" s="1"/>
      <c r="F620" s="1"/>
      <c r="M620" s="1"/>
    </row>
    <row r="621" ht="15.75" customHeight="1">
      <c r="A621" s="1"/>
      <c r="B621" s="1"/>
      <c r="C621" s="1"/>
      <c r="D621" s="1"/>
      <c r="E621" s="1"/>
      <c r="F621" s="1"/>
      <c r="M621" s="1"/>
    </row>
    <row r="622" ht="15.75" customHeight="1">
      <c r="A622" s="1"/>
      <c r="B622" s="1"/>
      <c r="C622" s="1"/>
      <c r="D622" s="1"/>
      <c r="E622" s="1"/>
      <c r="F622" s="1"/>
      <c r="M622" s="1"/>
    </row>
    <row r="623" ht="15.75" customHeight="1">
      <c r="A623" s="1"/>
      <c r="B623" s="1"/>
      <c r="C623" s="1"/>
      <c r="D623" s="1"/>
      <c r="E623" s="1"/>
      <c r="F623" s="1"/>
      <c r="M623" s="1"/>
    </row>
    <row r="624" ht="15.75" customHeight="1">
      <c r="A624" s="1"/>
      <c r="B624" s="1"/>
      <c r="C624" s="1"/>
      <c r="D624" s="1"/>
      <c r="E624" s="1"/>
      <c r="F624" s="1"/>
      <c r="M624" s="1"/>
    </row>
    <row r="625" ht="15.75" customHeight="1">
      <c r="A625" s="1"/>
      <c r="B625" s="1"/>
      <c r="C625" s="1"/>
      <c r="D625" s="1"/>
      <c r="E625" s="1"/>
      <c r="F625" s="1"/>
      <c r="M625" s="1"/>
    </row>
    <row r="626" ht="15.75" customHeight="1">
      <c r="A626" s="1"/>
      <c r="B626" s="1"/>
      <c r="C626" s="1"/>
      <c r="D626" s="1"/>
      <c r="E626" s="1"/>
      <c r="F626" s="1"/>
      <c r="M626" s="1"/>
    </row>
    <row r="627" ht="15.75" customHeight="1">
      <c r="A627" s="1"/>
      <c r="B627" s="1"/>
      <c r="C627" s="1"/>
      <c r="D627" s="1"/>
      <c r="E627" s="1"/>
      <c r="F627" s="1"/>
      <c r="M627" s="1"/>
    </row>
    <row r="628" ht="15.75" customHeight="1">
      <c r="A628" s="1"/>
      <c r="B628" s="1"/>
      <c r="C628" s="1"/>
      <c r="D628" s="1"/>
      <c r="E628" s="1"/>
      <c r="F628" s="1"/>
      <c r="M628" s="1"/>
    </row>
    <row r="629" ht="15.75" customHeight="1">
      <c r="A629" s="1"/>
      <c r="B629" s="1"/>
      <c r="C629" s="1"/>
      <c r="D629" s="1"/>
      <c r="E629" s="1"/>
      <c r="F629" s="1"/>
      <c r="M629" s="1"/>
    </row>
    <row r="630" ht="15.75" customHeight="1">
      <c r="A630" s="1"/>
      <c r="B630" s="1"/>
      <c r="C630" s="1"/>
      <c r="D630" s="1"/>
      <c r="E630" s="1"/>
      <c r="F630" s="1"/>
      <c r="M630" s="1"/>
    </row>
    <row r="631" ht="15.75" customHeight="1">
      <c r="A631" s="1"/>
      <c r="B631" s="1"/>
      <c r="C631" s="1"/>
      <c r="D631" s="1"/>
      <c r="E631" s="1"/>
      <c r="F631" s="1"/>
      <c r="M631" s="1"/>
    </row>
    <row r="632" ht="15.75" customHeight="1">
      <c r="A632" s="1"/>
      <c r="B632" s="1"/>
      <c r="C632" s="1"/>
      <c r="D632" s="1"/>
      <c r="E632" s="1"/>
      <c r="F632" s="1"/>
      <c r="M632" s="1"/>
    </row>
    <row r="633" ht="15.75" customHeight="1">
      <c r="A633" s="1"/>
      <c r="B633" s="1"/>
      <c r="C633" s="1"/>
      <c r="D633" s="1"/>
      <c r="E633" s="1"/>
      <c r="F633" s="1"/>
      <c r="M633" s="1"/>
    </row>
    <row r="634" ht="15.75" customHeight="1">
      <c r="A634" s="1"/>
      <c r="B634" s="1"/>
      <c r="C634" s="1"/>
      <c r="D634" s="1"/>
      <c r="E634" s="1"/>
      <c r="F634" s="1"/>
      <c r="M634" s="1"/>
    </row>
    <row r="635" ht="15.75" customHeight="1">
      <c r="A635" s="1"/>
      <c r="B635" s="1"/>
      <c r="C635" s="1"/>
      <c r="D635" s="1"/>
      <c r="E635" s="1"/>
      <c r="F635" s="1"/>
      <c r="M635" s="1"/>
    </row>
    <row r="636" ht="15.75" customHeight="1">
      <c r="A636" s="1"/>
      <c r="B636" s="1"/>
      <c r="C636" s="1"/>
      <c r="D636" s="1"/>
      <c r="E636" s="1"/>
      <c r="F636" s="1"/>
      <c r="M636" s="1"/>
    </row>
    <row r="637" ht="15.75" customHeight="1">
      <c r="A637" s="1"/>
      <c r="B637" s="1"/>
      <c r="C637" s="1"/>
      <c r="D637" s="1"/>
      <c r="E637" s="1"/>
      <c r="F637" s="1"/>
      <c r="M637" s="1"/>
    </row>
    <row r="638" ht="15.75" customHeight="1">
      <c r="A638" s="1"/>
      <c r="B638" s="1"/>
      <c r="C638" s="1"/>
      <c r="D638" s="1"/>
      <c r="E638" s="1"/>
      <c r="F638" s="1"/>
      <c r="M638" s="1"/>
    </row>
    <row r="639" ht="15.75" customHeight="1">
      <c r="A639" s="1"/>
      <c r="B639" s="1"/>
      <c r="C639" s="1"/>
      <c r="D639" s="1"/>
      <c r="E639" s="1"/>
      <c r="F639" s="1"/>
      <c r="M639" s="1"/>
    </row>
    <row r="640" ht="15.75" customHeight="1">
      <c r="A640" s="1"/>
      <c r="B640" s="1"/>
      <c r="C640" s="1"/>
      <c r="D640" s="1"/>
      <c r="E640" s="1"/>
      <c r="F640" s="1"/>
      <c r="M640" s="1"/>
    </row>
    <row r="641" ht="15.75" customHeight="1">
      <c r="A641" s="1"/>
      <c r="B641" s="1"/>
      <c r="C641" s="1"/>
      <c r="D641" s="1"/>
      <c r="E641" s="1"/>
      <c r="F641" s="1"/>
      <c r="M641" s="1"/>
    </row>
    <row r="642" ht="15.75" customHeight="1">
      <c r="A642" s="1"/>
      <c r="B642" s="1"/>
      <c r="C642" s="1"/>
      <c r="D642" s="1"/>
      <c r="E642" s="1"/>
      <c r="F642" s="1"/>
      <c r="M642" s="1"/>
    </row>
    <row r="643" ht="15.75" customHeight="1">
      <c r="A643" s="1"/>
      <c r="B643" s="1"/>
      <c r="C643" s="1"/>
      <c r="D643" s="1"/>
      <c r="E643" s="1"/>
      <c r="F643" s="1"/>
      <c r="M643" s="1"/>
    </row>
    <row r="644" ht="15.75" customHeight="1">
      <c r="A644" s="1"/>
      <c r="B644" s="1"/>
      <c r="C644" s="1"/>
      <c r="D644" s="1"/>
      <c r="E644" s="1"/>
      <c r="F644" s="1"/>
      <c r="M644" s="1"/>
    </row>
    <row r="645" ht="15.75" customHeight="1">
      <c r="A645" s="1"/>
      <c r="B645" s="1"/>
      <c r="C645" s="1"/>
      <c r="D645" s="1"/>
      <c r="E645" s="1"/>
      <c r="F645" s="1"/>
      <c r="M645" s="1"/>
    </row>
    <row r="646" ht="15.75" customHeight="1">
      <c r="A646" s="1"/>
      <c r="B646" s="1"/>
      <c r="C646" s="1"/>
      <c r="D646" s="1"/>
      <c r="E646" s="1"/>
      <c r="F646" s="1"/>
      <c r="M646" s="1"/>
    </row>
    <row r="647" ht="15.75" customHeight="1">
      <c r="A647" s="1"/>
      <c r="B647" s="1"/>
      <c r="C647" s="1"/>
      <c r="D647" s="1"/>
      <c r="E647" s="1"/>
      <c r="F647" s="1"/>
      <c r="M647" s="1"/>
    </row>
    <row r="648" ht="15.75" customHeight="1">
      <c r="A648" s="1"/>
      <c r="B648" s="1"/>
      <c r="C648" s="1"/>
      <c r="D648" s="1"/>
      <c r="E648" s="1"/>
      <c r="F648" s="1"/>
      <c r="M648" s="1"/>
    </row>
    <row r="649" ht="15.75" customHeight="1">
      <c r="A649" s="1"/>
      <c r="B649" s="1"/>
      <c r="C649" s="1"/>
      <c r="D649" s="1"/>
      <c r="E649" s="1"/>
      <c r="F649" s="1"/>
      <c r="M649" s="1"/>
    </row>
    <row r="650" ht="15.75" customHeight="1">
      <c r="A650" s="1"/>
      <c r="B650" s="1"/>
      <c r="C650" s="1"/>
      <c r="D650" s="1"/>
      <c r="E650" s="1"/>
      <c r="F650" s="1"/>
      <c r="M650" s="1"/>
    </row>
    <row r="651" ht="15.75" customHeight="1">
      <c r="A651" s="1"/>
      <c r="B651" s="1"/>
      <c r="C651" s="1"/>
      <c r="D651" s="1"/>
      <c r="E651" s="1"/>
      <c r="F651" s="1"/>
      <c r="M651" s="1"/>
    </row>
    <row r="652" ht="15.75" customHeight="1">
      <c r="A652" s="1"/>
      <c r="B652" s="1"/>
      <c r="C652" s="1"/>
      <c r="D652" s="1"/>
      <c r="E652" s="1"/>
      <c r="F652" s="1"/>
      <c r="M652" s="1"/>
    </row>
    <row r="653" ht="15.75" customHeight="1">
      <c r="A653" s="1"/>
      <c r="B653" s="1"/>
      <c r="C653" s="1"/>
      <c r="D653" s="1"/>
      <c r="E653" s="1"/>
      <c r="F653" s="1"/>
      <c r="M653" s="1"/>
    </row>
    <row r="654" ht="15.75" customHeight="1">
      <c r="A654" s="1"/>
      <c r="B654" s="1"/>
      <c r="C654" s="1"/>
      <c r="D654" s="1"/>
      <c r="E654" s="1"/>
      <c r="F654" s="1"/>
      <c r="M654" s="1"/>
    </row>
    <row r="655" ht="15.75" customHeight="1">
      <c r="A655" s="1"/>
      <c r="B655" s="1"/>
      <c r="C655" s="1"/>
      <c r="D655" s="1"/>
      <c r="E655" s="1"/>
      <c r="F655" s="1"/>
      <c r="M655" s="1"/>
    </row>
    <row r="656" ht="15.75" customHeight="1">
      <c r="A656" s="1"/>
      <c r="B656" s="1"/>
      <c r="C656" s="1"/>
      <c r="D656" s="1"/>
      <c r="E656" s="1"/>
      <c r="F656" s="1"/>
      <c r="M656" s="1"/>
    </row>
    <row r="657" ht="15.75" customHeight="1">
      <c r="A657" s="1"/>
      <c r="B657" s="1"/>
      <c r="C657" s="1"/>
      <c r="D657" s="1"/>
      <c r="E657" s="1"/>
      <c r="F657" s="1"/>
      <c r="M657" s="1"/>
    </row>
    <row r="658" ht="15.75" customHeight="1">
      <c r="A658" s="1"/>
      <c r="B658" s="1"/>
      <c r="C658" s="1"/>
      <c r="D658" s="1"/>
      <c r="E658" s="1"/>
      <c r="F658" s="1"/>
      <c r="M658" s="1"/>
    </row>
    <row r="659" ht="15.75" customHeight="1">
      <c r="A659" s="1"/>
      <c r="B659" s="1"/>
      <c r="C659" s="1"/>
      <c r="D659" s="1"/>
      <c r="E659" s="1"/>
      <c r="F659" s="1"/>
      <c r="M659" s="1"/>
    </row>
    <row r="660" ht="15.75" customHeight="1">
      <c r="A660" s="1"/>
      <c r="B660" s="1"/>
      <c r="C660" s="1"/>
      <c r="D660" s="1"/>
      <c r="E660" s="1"/>
      <c r="F660" s="1"/>
      <c r="M660" s="1"/>
    </row>
    <row r="661" ht="15.75" customHeight="1">
      <c r="A661" s="1"/>
      <c r="B661" s="1"/>
      <c r="C661" s="1"/>
      <c r="D661" s="1"/>
      <c r="E661" s="1"/>
      <c r="F661" s="1"/>
      <c r="M661" s="1"/>
    </row>
    <row r="662" ht="15.75" customHeight="1">
      <c r="A662" s="1"/>
      <c r="B662" s="1"/>
      <c r="C662" s="1"/>
      <c r="D662" s="1"/>
      <c r="E662" s="1"/>
      <c r="F662" s="1"/>
      <c r="M662" s="1"/>
    </row>
    <row r="663" ht="15.75" customHeight="1">
      <c r="A663" s="1"/>
      <c r="B663" s="1"/>
      <c r="C663" s="1"/>
      <c r="D663" s="1"/>
      <c r="E663" s="1"/>
      <c r="F663" s="1"/>
      <c r="M663" s="1"/>
    </row>
    <row r="664" ht="15.75" customHeight="1">
      <c r="A664" s="1"/>
      <c r="B664" s="1"/>
      <c r="C664" s="1"/>
      <c r="D664" s="1"/>
      <c r="E664" s="1"/>
      <c r="F664" s="1"/>
      <c r="M664" s="1"/>
    </row>
    <row r="665" ht="15.75" customHeight="1">
      <c r="A665" s="1"/>
      <c r="B665" s="1"/>
      <c r="C665" s="1"/>
      <c r="D665" s="1"/>
      <c r="E665" s="1"/>
      <c r="F665" s="1"/>
      <c r="M665" s="1"/>
    </row>
    <row r="666" ht="15.75" customHeight="1">
      <c r="A666" s="1"/>
      <c r="B666" s="1"/>
      <c r="C666" s="1"/>
      <c r="D666" s="1"/>
      <c r="E666" s="1"/>
      <c r="F666" s="1"/>
      <c r="M666" s="1"/>
    </row>
    <row r="667" ht="15.75" customHeight="1">
      <c r="A667" s="1"/>
      <c r="B667" s="1"/>
      <c r="C667" s="1"/>
      <c r="D667" s="1"/>
      <c r="E667" s="1"/>
      <c r="F667" s="1"/>
      <c r="M667" s="1"/>
    </row>
    <row r="668" ht="15.75" customHeight="1">
      <c r="A668" s="1"/>
      <c r="B668" s="1"/>
      <c r="C668" s="1"/>
      <c r="D668" s="1"/>
      <c r="E668" s="1"/>
      <c r="F668" s="1"/>
      <c r="M668" s="1"/>
    </row>
    <row r="669" ht="15.75" customHeight="1">
      <c r="A669" s="1"/>
      <c r="B669" s="1"/>
      <c r="C669" s="1"/>
      <c r="D669" s="1"/>
      <c r="E669" s="1"/>
      <c r="F669" s="1"/>
      <c r="M669" s="1"/>
    </row>
    <row r="670" ht="15.75" customHeight="1">
      <c r="A670" s="1"/>
      <c r="B670" s="1"/>
      <c r="C670" s="1"/>
      <c r="D670" s="1"/>
      <c r="E670" s="1"/>
      <c r="F670" s="1"/>
      <c r="M670" s="1"/>
    </row>
    <row r="671" ht="15.75" customHeight="1">
      <c r="A671" s="1"/>
      <c r="B671" s="1"/>
      <c r="C671" s="1"/>
      <c r="D671" s="1"/>
      <c r="E671" s="1"/>
      <c r="F671" s="1"/>
      <c r="M671" s="1"/>
    </row>
    <row r="672" ht="15.75" customHeight="1">
      <c r="A672" s="1"/>
      <c r="B672" s="1"/>
      <c r="C672" s="1"/>
      <c r="D672" s="1"/>
      <c r="E672" s="1"/>
      <c r="F672" s="1"/>
      <c r="M672" s="1"/>
    </row>
    <row r="673" ht="15.75" customHeight="1">
      <c r="A673" s="1"/>
      <c r="B673" s="1"/>
      <c r="C673" s="1"/>
      <c r="D673" s="1"/>
      <c r="E673" s="1"/>
      <c r="F673" s="1"/>
      <c r="M673" s="1"/>
    </row>
    <row r="674" ht="15.75" customHeight="1">
      <c r="A674" s="1"/>
      <c r="B674" s="1"/>
      <c r="C674" s="1"/>
      <c r="D674" s="1"/>
      <c r="E674" s="1"/>
      <c r="F674" s="1"/>
      <c r="M674" s="1"/>
    </row>
    <row r="675" ht="15.75" customHeight="1">
      <c r="A675" s="1"/>
      <c r="B675" s="1"/>
      <c r="C675" s="1"/>
      <c r="D675" s="1"/>
      <c r="E675" s="1"/>
      <c r="F675" s="1"/>
      <c r="M675" s="1"/>
    </row>
    <row r="676" ht="15.75" customHeight="1">
      <c r="A676" s="1"/>
      <c r="B676" s="1"/>
      <c r="C676" s="1"/>
      <c r="D676" s="1"/>
      <c r="E676" s="1"/>
      <c r="F676" s="1"/>
      <c r="M676" s="1"/>
    </row>
    <row r="677" ht="15.75" customHeight="1">
      <c r="A677" s="1"/>
      <c r="B677" s="1"/>
      <c r="C677" s="1"/>
      <c r="D677" s="1"/>
      <c r="E677" s="1"/>
      <c r="F677" s="1"/>
      <c r="M677" s="1"/>
    </row>
    <row r="678" ht="15.75" customHeight="1">
      <c r="A678" s="1"/>
      <c r="B678" s="1"/>
      <c r="C678" s="1"/>
      <c r="D678" s="1"/>
      <c r="E678" s="1"/>
      <c r="F678" s="1"/>
      <c r="M678" s="1"/>
    </row>
    <row r="679" ht="15.75" customHeight="1">
      <c r="A679" s="1"/>
      <c r="B679" s="1"/>
      <c r="C679" s="1"/>
      <c r="D679" s="1"/>
      <c r="E679" s="1"/>
      <c r="F679" s="1"/>
      <c r="M679" s="1"/>
    </row>
    <row r="680" ht="15.75" customHeight="1">
      <c r="A680" s="1"/>
      <c r="B680" s="1"/>
      <c r="C680" s="1"/>
      <c r="D680" s="1"/>
      <c r="E680" s="1"/>
      <c r="F680" s="1"/>
      <c r="M680" s="1"/>
    </row>
    <row r="681" ht="15.75" customHeight="1">
      <c r="A681" s="1"/>
      <c r="B681" s="1"/>
      <c r="C681" s="1"/>
      <c r="D681" s="1"/>
      <c r="E681" s="1"/>
      <c r="F681" s="1"/>
      <c r="M681" s="1"/>
    </row>
    <row r="682" ht="15.75" customHeight="1">
      <c r="A682" s="1"/>
      <c r="B682" s="1"/>
      <c r="C682" s="1"/>
      <c r="D682" s="1"/>
      <c r="E682" s="1"/>
      <c r="F682" s="1"/>
      <c r="M682" s="1"/>
    </row>
    <row r="683" ht="15.75" customHeight="1">
      <c r="A683" s="1"/>
      <c r="B683" s="1"/>
      <c r="C683" s="1"/>
      <c r="D683" s="1"/>
      <c r="E683" s="1"/>
      <c r="F683" s="1"/>
      <c r="M683" s="1"/>
    </row>
    <row r="684" ht="15.75" customHeight="1">
      <c r="A684" s="1"/>
      <c r="B684" s="1"/>
      <c r="C684" s="1"/>
      <c r="D684" s="1"/>
      <c r="E684" s="1"/>
      <c r="F684" s="1"/>
      <c r="M684" s="1"/>
    </row>
    <row r="685" ht="15.75" customHeight="1">
      <c r="A685" s="1"/>
      <c r="B685" s="1"/>
      <c r="C685" s="1"/>
      <c r="D685" s="1"/>
      <c r="E685" s="1"/>
      <c r="F685" s="1"/>
      <c r="M685" s="1"/>
    </row>
    <row r="686" ht="15.75" customHeight="1">
      <c r="A686" s="1"/>
      <c r="B686" s="1"/>
      <c r="C686" s="1"/>
      <c r="D686" s="1"/>
      <c r="E686" s="1"/>
      <c r="F686" s="1"/>
      <c r="M686" s="1"/>
    </row>
    <row r="687" ht="15.75" customHeight="1">
      <c r="A687" s="1"/>
      <c r="B687" s="1"/>
      <c r="C687" s="1"/>
      <c r="D687" s="1"/>
      <c r="E687" s="1"/>
      <c r="F687" s="1"/>
      <c r="M687" s="1"/>
    </row>
    <row r="688" ht="15.75" customHeight="1">
      <c r="A688" s="1"/>
      <c r="B688" s="1"/>
      <c r="C688" s="1"/>
      <c r="D688" s="1"/>
      <c r="E688" s="1"/>
      <c r="F688" s="1"/>
      <c r="M688" s="1"/>
    </row>
    <row r="689" ht="15.75" customHeight="1">
      <c r="A689" s="1"/>
      <c r="B689" s="1"/>
      <c r="C689" s="1"/>
      <c r="D689" s="1"/>
      <c r="E689" s="1"/>
      <c r="F689" s="1"/>
      <c r="M689" s="1"/>
    </row>
    <row r="690" ht="15.75" customHeight="1">
      <c r="A690" s="1"/>
      <c r="B690" s="1"/>
      <c r="C690" s="1"/>
      <c r="D690" s="1"/>
      <c r="E690" s="1"/>
      <c r="F690" s="1"/>
      <c r="M690" s="1"/>
    </row>
    <row r="691" ht="15.75" customHeight="1">
      <c r="A691" s="1"/>
      <c r="B691" s="1"/>
      <c r="C691" s="1"/>
      <c r="D691" s="1"/>
      <c r="E691" s="1"/>
      <c r="F691" s="1"/>
      <c r="M691" s="1"/>
    </row>
    <row r="692" ht="15.75" customHeight="1">
      <c r="A692" s="1"/>
      <c r="B692" s="1"/>
      <c r="C692" s="1"/>
      <c r="D692" s="1"/>
      <c r="E692" s="1"/>
      <c r="F692" s="1"/>
      <c r="M692" s="1"/>
    </row>
    <row r="693" ht="15.75" customHeight="1">
      <c r="A693" s="1"/>
      <c r="B693" s="1"/>
      <c r="C693" s="1"/>
      <c r="D693" s="1"/>
      <c r="E693" s="1"/>
      <c r="F693" s="1"/>
      <c r="M693" s="1"/>
    </row>
    <row r="694" ht="15.75" customHeight="1">
      <c r="A694" s="1"/>
      <c r="B694" s="1"/>
      <c r="C694" s="1"/>
      <c r="D694" s="1"/>
      <c r="E694" s="1"/>
      <c r="F694" s="1"/>
      <c r="M694" s="1"/>
    </row>
    <row r="695" ht="15.75" customHeight="1">
      <c r="A695" s="1"/>
      <c r="B695" s="1"/>
      <c r="C695" s="1"/>
      <c r="D695" s="1"/>
      <c r="E695" s="1"/>
      <c r="F695" s="1"/>
      <c r="M695" s="1"/>
    </row>
    <row r="696" ht="15.75" customHeight="1">
      <c r="A696" s="1"/>
      <c r="B696" s="1"/>
      <c r="C696" s="1"/>
      <c r="D696" s="1"/>
      <c r="E696" s="1"/>
      <c r="F696" s="1"/>
      <c r="M696" s="1"/>
    </row>
    <row r="697" ht="15.75" customHeight="1">
      <c r="A697" s="1"/>
      <c r="B697" s="1"/>
      <c r="C697" s="1"/>
      <c r="D697" s="1"/>
      <c r="E697" s="1"/>
      <c r="F697" s="1"/>
      <c r="M697" s="1"/>
    </row>
    <row r="698" ht="15.75" customHeight="1">
      <c r="A698" s="1"/>
      <c r="B698" s="1"/>
      <c r="C698" s="1"/>
      <c r="D698" s="1"/>
      <c r="E698" s="1"/>
      <c r="F698" s="1"/>
      <c r="M698" s="1"/>
    </row>
    <row r="699" ht="15.75" customHeight="1">
      <c r="A699" s="1"/>
      <c r="B699" s="1"/>
      <c r="C699" s="1"/>
      <c r="D699" s="1"/>
      <c r="E699" s="1"/>
      <c r="F699" s="1"/>
      <c r="M699" s="1"/>
    </row>
    <row r="700" ht="15.75" customHeight="1">
      <c r="A700" s="1"/>
      <c r="B700" s="1"/>
      <c r="C700" s="1"/>
      <c r="D700" s="1"/>
      <c r="E700" s="1"/>
      <c r="F700" s="1"/>
      <c r="M700" s="1"/>
    </row>
    <row r="701" ht="15.75" customHeight="1">
      <c r="A701" s="1"/>
      <c r="B701" s="1"/>
      <c r="C701" s="1"/>
      <c r="D701" s="1"/>
      <c r="E701" s="1"/>
      <c r="F701" s="1"/>
      <c r="M701" s="1"/>
    </row>
    <row r="702" ht="15.75" customHeight="1">
      <c r="A702" s="1"/>
      <c r="B702" s="1"/>
      <c r="C702" s="1"/>
      <c r="D702" s="1"/>
      <c r="E702" s="1"/>
      <c r="F702" s="1"/>
      <c r="M702" s="1"/>
    </row>
    <row r="703" ht="15.75" customHeight="1">
      <c r="A703" s="1"/>
      <c r="B703" s="1"/>
      <c r="C703" s="1"/>
      <c r="D703" s="1"/>
      <c r="E703" s="1"/>
      <c r="F703" s="1"/>
      <c r="M703" s="1"/>
    </row>
    <row r="704" ht="15.75" customHeight="1">
      <c r="A704" s="1"/>
      <c r="B704" s="1"/>
      <c r="C704" s="1"/>
      <c r="D704" s="1"/>
      <c r="E704" s="1"/>
      <c r="F704" s="1"/>
      <c r="M704" s="1"/>
    </row>
    <row r="705" ht="15.75" customHeight="1">
      <c r="A705" s="1"/>
      <c r="B705" s="1"/>
      <c r="C705" s="1"/>
      <c r="D705" s="1"/>
      <c r="E705" s="1"/>
      <c r="F705" s="1"/>
      <c r="M705" s="1"/>
    </row>
    <row r="706" ht="15.75" customHeight="1">
      <c r="A706" s="1"/>
      <c r="B706" s="1"/>
      <c r="C706" s="1"/>
      <c r="D706" s="1"/>
      <c r="E706" s="1"/>
      <c r="F706" s="1"/>
      <c r="M706" s="1"/>
    </row>
    <row r="707" ht="15.75" customHeight="1">
      <c r="A707" s="1"/>
      <c r="B707" s="1"/>
      <c r="C707" s="1"/>
      <c r="D707" s="1"/>
      <c r="E707" s="1"/>
      <c r="F707" s="1"/>
      <c r="M707" s="1"/>
    </row>
    <row r="708" ht="15.75" customHeight="1">
      <c r="A708" s="1"/>
      <c r="B708" s="1"/>
      <c r="C708" s="1"/>
      <c r="D708" s="1"/>
      <c r="E708" s="1"/>
      <c r="F708" s="1"/>
      <c r="M708" s="1"/>
    </row>
    <row r="709" ht="15.75" customHeight="1">
      <c r="A709" s="1"/>
      <c r="B709" s="1"/>
      <c r="C709" s="1"/>
      <c r="D709" s="1"/>
      <c r="E709" s="1"/>
      <c r="F709" s="1"/>
      <c r="M709" s="1"/>
    </row>
    <row r="710" ht="15.75" customHeight="1">
      <c r="A710" s="1"/>
      <c r="B710" s="1"/>
      <c r="C710" s="1"/>
      <c r="D710" s="1"/>
      <c r="E710" s="1"/>
      <c r="F710" s="1"/>
      <c r="M710" s="1"/>
    </row>
    <row r="711" ht="15.75" customHeight="1">
      <c r="A711" s="1"/>
      <c r="B711" s="1"/>
      <c r="C711" s="1"/>
      <c r="D711" s="1"/>
      <c r="E711" s="1"/>
      <c r="F711" s="1"/>
      <c r="M711" s="1"/>
    </row>
    <row r="712" ht="15.75" customHeight="1">
      <c r="A712" s="1"/>
      <c r="B712" s="1"/>
      <c r="C712" s="1"/>
      <c r="D712" s="1"/>
      <c r="E712" s="1"/>
      <c r="F712" s="1"/>
      <c r="M712" s="1"/>
    </row>
    <row r="713" ht="15.75" customHeight="1">
      <c r="A713" s="1"/>
      <c r="B713" s="1"/>
      <c r="C713" s="1"/>
      <c r="D713" s="1"/>
      <c r="E713" s="1"/>
      <c r="F713" s="1"/>
      <c r="M713" s="1"/>
    </row>
    <row r="714" ht="15.75" customHeight="1">
      <c r="A714" s="1"/>
      <c r="B714" s="1"/>
      <c r="C714" s="1"/>
      <c r="D714" s="1"/>
      <c r="E714" s="1"/>
      <c r="F714" s="1"/>
      <c r="M714" s="1"/>
    </row>
    <row r="715" ht="15.75" customHeight="1">
      <c r="A715" s="1"/>
      <c r="B715" s="1"/>
      <c r="C715" s="1"/>
      <c r="D715" s="1"/>
      <c r="E715" s="1"/>
      <c r="F715" s="1"/>
      <c r="M715" s="1"/>
    </row>
    <row r="716" ht="15.75" customHeight="1">
      <c r="A716" s="1"/>
      <c r="B716" s="1"/>
      <c r="C716" s="1"/>
      <c r="D716" s="1"/>
      <c r="E716" s="1"/>
      <c r="F716" s="1"/>
      <c r="M716" s="1"/>
    </row>
    <row r="717" ht="15.75" customHeight="1">
      <c r="A717" s="1"/>
      <c r="B717" s="1"/>
      <c r="C717" s="1"/>
      <c r="D717" s="1"/>
      <c r="E717" s="1"/>
      <c r="F717" s="1"/>
      <c r="M717" s="1"/>
    </row>
    <row r="718" ht="15.75" customHeight="1">
      <c r="A718" s="1"/>
      <c r="B718" s="1"/>
      <c r="C718" s="1"/>
      <c r="D718" s="1"/>
      <c r="E718" s="1"/>
      <c r="F718" s="1"/>
      <c r="M718" s="1"/>
    </row>
    <row r="719" ht="15.75" customHeight="1">
      <c r="A719" s="1"/>
      <c r="B719" s="1"/>
      <c r="C719" s="1"/>
      <c r="D719" s="1"/>
      <c r="E719" s="1"/>
      <c r="F719" s="1"/>
      <c r="M719" s="1"/>
    </row>
    <row r="720" ht="15.75" customHeight="1">
      <c r="A720" s="1"/>
      <c r="B720" s="1"/>
      <c r="C720" s="1"/>
      <c r="D720" s="1"/>
      <c r="E720" s="1"/>
      <c r="F720" s="1"/>
      <c r="M720" s="1"/>
    </row>
    <row r="721" ht="15.75" customHeight="1">
      <c r="A721" s="1"/>
      <c r="B721" s="1"/>
      <c r="C721" s="1"/>
      <c r="D721" s="1"/>
      <c r="E721" s="1"/>
      <c r="F721" s="1"/>
      <c r="M721" s="1"/>
    </row>
    <row r="722" ht="15.75" customHeight="1">
      <c r="A722" s="1"/>
      <c r="B722" s="1"/>
      <c r="C722" s="1"/>
      <c r="D722" s="1"/>
      <c r="E722" s="1"/>
      <c r="F722" s="1"/>
      <c r="M722" s="1"/>
    </row>
    <row r="723" ht="15.75" customHeight="1">
      <c r="A723" s="1"/>
      <c r="B723" s="1"/>
      <c r="C723" s="1"/>
      <c r="D723" s="1"/>
      <c r="E723" s="1"/>
      <c r="F723" s="1"/>
      <c r="M723" s="1"/>
    </row>
    <row r="724" ht="15.75" customHeight="1">
      <c r="A724" s="1"/>
      <c r="B724" s="1"/>
      <c r="C724" s="1"/>
      <c r="D724" s="1"/>
      <c r="E724" s="1"/>
      <c r="F724" s="1"/>
      <c r="M724" s="1"/>
    </row>
    <row r="725" ht="15.75" customHeight="1">
      <c r="A725" s="1"/>
      <c r="B725" s="1"/>
      <c r="C725" s="1"/>
      <c r="D725" s="1"/>
      <c r="E725" s="1"/>
      <c r="F725" s="1"/>
      <c r="M725" s="1"/>
    </row>
    <row r="726" ht="15.75" customHeight="1">
      <c r="A726" s="1"/>
      <c r="B726" s="1"/>
      <c r="C726" s="1"/>
      <c r="D726" s="1"/>
      <c r="E726" s="1"/>
      <c r="F726" s="1"/>
      <c r="M726" s="1"/>
    </row>
    <row r="727" ht="15.75" customHeight="1">
      <c r="A727" s="1"/>
      <c r="B727" s="1"/>
      <c r="C727" s="1"/>
      <c r="D727" s="1"/>
      <c r="E727" s="1"/>
      <c r="F727" s="1"/>
      <c r="M727" s="1"/>
    </row>
    <row r="728" ht="15.75" customHeight="1">
      <c r="A728" s="1"/>
      <c r="B728" s="1"/>
      <c r="C728" s="1"/>
      <c r="D728" s="1"/>
      <c r="E728" s="1"/>
      <c r="F728" s="1"/>
      <c r="M728" s="1"/>
    </row>
    <row r="729" ht="15.75" customHeight="1">
      <c r="A729" s="1"/>
      <c r="B729" s="1"/>
      <c r="C729" s="1"/>
      <c r="D729" s="1"/>
      <c r="E729" s="1"/>
      <c r="F729" s="1"/>
      <c r="M729" s="1"/>
    </row>
    <row r="730" ht="15.75" customHeight="1">
      <c r="A730" s="1"/>
      <c r="B730" s="1"/>
      <c r="C730" s="1"/>
      <c r="D730" s="1"/>
      <c r="E730" s="1"/>
      <c r="F730" s="1"/>
      <c r="M730" s="1"/>
    </row>
    <row r="731" ht="15.75" customHeight="1">
      <c r="A731" s="1"/>
      <c r="B731" s="1"/>
      <c r="C731" s="1"/>
      <c r="D731" s="1"/>
      <c r="E731" s="1"/>
      <c r="F731" s="1"/>
      <c r="M731" s="1"/>
    </row>
    <row r="732" ht="15.75" customHeight="1">
      <c r="A732" s="1"/>
      <c r="B732" s="1"/>
      <c r="C732" s="1"/>
      <c r="D732" s="1"/>
      <c r="E732" s="1"/>
      <c r="F732" s="1"/>
      <c r="M732" s="1"/>
    </row>
    <row r="733" ht="15.75" customHeight="1">
      <c r="A733" s="1"/>
      <c r="B733" s="1"/>
      <c r="C733" s="1"/>
      <c r="D733" s="1"/>
      <c r="E733" s="1"/>
      <c r="F733" s="1"/>
      <c r="M733" s="1"/>
    </row>
    <row r="734" ht="15.75" customHeight="1">
      <c r="A734" s="1"/>
      <c r="B734" s="1"/>
      <c r="C734" s="1"/>
      <c r="D734" s="1"/>
      <c r="E734" s="1"/>
      <c r="F734" s="1"/>
      <c r="M734" s="1"/>
    </row>
    <row r="735" ht="15.75" customHeight="1">
      <c r="A735" s="1"/>
      <c r="B735" s="1"/>
      <c r="C735" s="1"/>
      <c r="D735" s="1"/>
      <c r="E735" s="1"/>
      <c r="F735" s="1"/>
      <c r="M735" s="1"/>
    </row>
    <row r="736" ht="15.75" customHeight="1">
      <c r="A736" s="1"/>
      <c r="B736" s="1"/>
      <c r="C736" s="1"/>
      <c r="D736" s="1"/>
      <c r="E736" s="1"/>
      <c r="F736" s="1"/>
      <c r="M736" s="1"/>
    </row>
    <row r="737" ht="15.75" customHeight="1">
      <c r="A737" s="1"/>
      <c r="B737" s="1"/>
      <c r="C737" s="1"/>
      <c r="D737" s="1"/>
      <c r="E737" s="1"/>
      <c r="F737" s="1"/>
      <c r="M737" s="1"/>
    </row>
    <row r="738" ht="15.75" customHeight="1">
      <c r="A738" s="1"/>
      <c r="B738" s="1"/>
      <c r="C738" s="1"/>
      <c r="D738" s="1"/>
      <c r="E738" s="1"/>
      <c r="F738" s="1"/>
      <c r="M738" s="1"/>
    </row>
    <row r="739" ht="15.75" customHeight="1">
      <c r="A739" s="1"/>
      <c r="B739" s="1"/>
      <c r="C739" s="1"/>
      <c r="D739" s="1"/>
      <c r="E739" s="1"/>
      <c r="F739" s="1"/>
      <c r="M739" s="1"/>
    </row>
    <row r="740" ht="15.75" customHeight="1">
      <c r="A740" s="1"/>
      <c r="B740" s="1"/>
      <c r="C740" s="1"/>
      <c r="D740" s="1"/>
      <c r="E740" s="1"/>
      <c r="F740" s="1"/>
      <c r="M740" s="1"/>
    </row>
    <row r="741" ht="15.75" customHeight="1">
      <c r="A741" s="1"/>
      <c r="B741" s="1"/>
      <c r="C741" s="1"/>
      <c r="D741" s="1"/>
      <c r="E741" s="1"/>
      <c r="F741" s="1"/>
      <c r="M741" s="1"/>
    </row>
    <row r="742" ht="15.75" customHeight="1">
      <c r="A742" s="1"/>
      <c r="B742" s="1"/>
      <c r="C742" s="1"/>
      <c r="D742" s="1"/>
      <c r="E742" s="1"/>
      <c r="F742" s="1"/>
      <c r="M742" s="1"/>
    </row>
    <row r="743" ht="15.75" customHeight="1">
      <c r="A743" s="1"/>
      <c r="B743" s="1"/>
      <c r="C743" s="1"/>
      <c r="D743" s="1"/>
      <c r="E743" s="1"/>
      <c r="F743" s="1"/>
      <c r="M743" s="1"/>
    </row>
    <row r="744" ht="15.75" customHeight="1">
      <c r="A744" s="1"/>
      <c r="B744" s="1"/>
      <c r="C744" s="1"/>
      <c r="D744" s="1"/>
      <c r="E744" s="1"/>
      <c r="F744" s="1"/>
      <c r="M744" s="1"/>
    </row>
    <row r="745" ht="15.75" customHeight="1">
      <c r="A745" s="1"/>
      <c r="B745" s="1"/>
      <c r="C745" s="1"/>
      <c r="D745" s="1"/>
      <c r="E745" s="1"/>
      <c r="F745" s="1"/>
      <c r="M745" s="1"/>
    </row>
    <row r="746" ht="15.75" customHeight="1">
      <c r="A746" s="1"/>
      <c r="B746" s="1"/>
      <c r="C746" s="1"/>
      <c r="D746" s="1"/>
      <c r="E746" s="1"/>
      <c r="F746" s="1"/>
      <c r="M746" s="1"/>
    </row>
    <row r="747" ht="15.75" customHeight="1">
      <c r="A747" s="1"/>
      <c r="B747" s="1"/>
      <c r="C747" s="1"/>
      <c r="D747" s="1"/>
      <c r="E747" s="1"/>
      <c r="F747" s="1"/>
      <c r="M747" s="1"/>
    </row>
    <row r="748" ht="15.75" customHeight="1">
      <c r="A748" s="1"/>
      <c r="B748" s="1"/>
      <c r="C748" s="1"/>
      <c r="D748" s="1"/>
      <c r="E748" s="1"/>
      <c r="F748" s="1"/>
      <c r="M748" s="1"/>
    </row>
    <row r="749" ht="15.75" customHeight="1">
      <c r="A749" s="1"/>
      <c r="B749" s="1"/>
      <c r="C749" s="1"/>
      <c r="D749" s="1"/>
      <c r="E749" s="1"/>
      <c r="F749" s="1"/>
      <c r="M749" s="1"/>
    </row>
    <row r="750" ht="15.75" customHeight="1">
      <c r="A750" s="1"/>
      <c r="B750" s="1"/>
      <c r="C750" s="1"/>
      <c r="D750" s="1"/>
      <c r="E750" s="1"/>
      <c r="F750" s="1"/>
      <c r="M750" s="1"/>
    </row>
    <row r="751" ht="15.75" customHeight="1">
      <c r="A751" s="1"/>
      <c r="B751" s="1"/>
      <c r="C751" s="1"/>
      <c r="D751" s="1"/>
      <c r="E751" s="1"/>
      <c r="F751" s="1"/>
      <c r="M751" s="1"/>
    </row>
    <row r="752" ht="15.75" customHeight="1">
      <c r="A752" s="1"/>
      <c r="B752" s="1"/>
      <c r="C752" s="1"/>
      <c r="D752" s="1"/>
      <c r="E752" s="1"/>
      <c r="F752" s="1"/>
      <c r="M752" s="1"/>
    </row>
    <row r="753" ht="15.75" customHeight="1">
      <c r="A753" s="1"/>
      <c r="B753" s="1"/>
      <c r="C753" s="1"/>
      <c r="D753" s="1"/>
      <c r="E753" s="1"/>
      <c r="F753" s="1"/>
      <c r="M753" s="1"/>
    </row>
    <row r="754" ht="15.75" customHeight="1">
      <c r="A754" s="1"/>
      <c r="B754" s="1"/>
      <c r="C754" s="1"/>
      <c r="D754" s="1"/>
      <c r="E754" s="1"/>
      <c r="F754" s="1"/>
      <c r="M754" s="1"/>
    </row>
    <row r="755" ht="15.75" customHeight="1">
      <c r="A755" s="1"/>
      <c r="B755" s="1"/>
      <c r="C755" s="1"/>
      <c r="D755" s="1"/>
      <c r="E755" s="1"/>
      <c r="F755" s="1"/>
      <c r="M755" s="1"/>
    </row>
    <row r="756" ht="15.75" customHeight="1">
      <c r="A756" s="1"/>
      <c r="B756" s="1"/>
      <c r="C756" s="1"/>
      <c r="D756" s="1"/>
      <c r="E756" s="1"/>
      <c r="F756" s="1"/>
      <c r="M756" s="1"/>
    </row>
    <row r="757" ht="15.75" customHeight="1">
      <c r="A757" s="1"/>
      <c r="B757" s="1"/>
      <c r="C757" s="1"/>
      <c r="D757" s="1"/>
      <c r="E757" s="1"/>
      <c r="F757" s="1"/>
      <c r="M757" s="1"/>
    </row>
    <row r="758" ht="15.75" customHeight="1">
      <c r="A758" s="1"/>
      <c r="B758" s="1"/>
      <c r="C758" s="1"/>
      <c r="D758" s="1"/>
      <c r="E758" s="1"/>
      <c r="F758" s="1"/>
      <c r="M758" s="1"/>
    </row>
    <row r="759" ht="15.75" customHeight="1">
      <c r="A759" s="1"/>
      <c r="B759" s="1"/>
      <c r="C759" s="1"/>
      <c r="D759" s="1"/>
      <c r="E759" s="1"/>
      <c r="F759" s="1"/>
      <c r="M759" s="1"/>
    </row>
    <row r="760" ht="15.75" customHeight="1">
      <c r="A760" s="1"/>
      <c r="B760" s="1"/>
      <c r="C760" s="1"/>
      <c r="D760" s="1"/>
      <c r="E760" s="1"/>
      <c r="F760" s="1"/>
      <c r="M760" s="1"/>
    </row>
    <row r="761" ht="15.75" customHeight="1">
      <c r="A761" s="1"/>
      <c r="B761" s="1"/>
      <c r="C761" s="1"/>
      <c r="D761" s="1"/>
      <c r="E761" s="1"/>
      <c r="F761" s="1"/>
      <c r="M761" s="1"/>
    </row>
    <row r="762" ht="15.75" customHeight="1">
      <c r="A762" s="1"/>
      <c r="B762" s="1"/>
      <c r="C762" s="1"/>
      <c r="D762" s="1"/>
      <c r="E762" s="1"/>
      <c r="F762" s="1"/>
      <c r="M762" s="1"/>
    </row>
    <row r="763" ht="15.75" customHeight="1">
      <c r="A763" s="1"/>
      <c r="B763" s="1"/>
      <c r="C763" s="1"/>
      <c r="D763" s="1"/>
      <c r="E763" s="1"/>
      <c r="F763" s="1"/>
      <c r="M763" s="1"/>
    </row>
    <row r="764" ht="15.75" customHeight="1">
      <c r="A764" s="1"/>
      <c r="B764" s="1"/>
      <c r="C764" s="1"/>
      <c r="D764" s="1"/>
      <c r="E764" s="1"/>
      <c r="F764" s="1"/>
      <c r="M764" s="1"/>
    </row>
    <row r="765" ht="15.75" customHeight="1">
      <c r="A765" s="1"/>
      <c r="B765" s="1"/>
      <c r="C765" s="1"/>
      <c r="D765" s="1"/>
      <c r="E765" s="1"/>
      <c r="F765" s="1"/>
      <c r="M765" s="1"/>
    </row>
    <row r="766" ht="15.75" customHeight="1">
      <c r="A766" s="1"/>
      <c r="B766" s="1"/>
      <c r="C766" s="1"/>
      <c r="D766" s="1"/>
      <c r="E766" s="1"/>
      <c r="F766" s="1"/>
      <c r="M766" s="1"/>
    </row>
    <row r="767" ht="15.75" customHeight="1">
      <c r="A767" s="1"/>
      <c r="B767" s="1"/>
      <c r="C767" s="1"/>
      <c r="D767" s="1"/>
      <c r="E767" s="1"/>
      <c r="F767" s="1"/>
      <c r="M767" s="1"/>
    </row>
    <row r="768" ht="15.75" customHeight="1">
      <c r="A768" s="1"/>
      <c r="B768" s="1"/>
      <c r="C768" s="1"/>
      <c r="D768" s="1"/>
      <c r="E768" s="1"/>
      <c r="F768" s="1"/>
      <c r="M768" s="1"/>
    </row>
    <row r="769" ht="15.75" customHeight="1">
      <c r="A769" s="1"/>
      <c r="B769" s="1"/>
      <c r="C769" s="1"/>
      <c r="D769" s="1"/>
      <c r="E769" s="1"/>
      <c r="F769" s="1"/>
      <c r="M769" s="1"/>
    </row>
    <row r="770" ht="15.75" customHeight="1">
      <c r="A770" s="1"/>
      <c r="B770" s="1"/>
      <c r="C770" s="1"/>
      <c r="D770" s="1"/>
      <c r="E770" s="1"/>
      <c r="F770" s="1"/>
      <c r="M770" s="1"/>
    </row>
    <row r="771" ht="15.75" customHeight="1">
      <c r="A771" s="1"/>
      <c r="B771" s="1"/>
      <c r="C771" s="1"/>
      <c r="D771" s="1"/>
      <c r="E771" s="1"/>
      <c r="F771" s="1"/>
      <c r="M771" s="1"/>
    </row>
    <row r="772" ht="15.75" customHeight="1">
      <c r="A772" s="1"/>
      <c r="B772" s="1"/>
      <c r="C772" s="1"/>
      <c r="D772" s="1"/>
      <c r="E772" s="1"/>
      <c r="F772" s="1"/>
      <c r="M772" s="1"/>
    </row>
    <row r="773" ht="15.75" customHeight="1">
      <c r="A773" s="1"/>
      <c r="B773" s="1"/>
      <c r="C773" s="1"/>
      <c r="D773" s="1"/>
      <c r="E773" s="1"/>
      <c r="F773" s="1"/>
      <c r="M773" s="1"/>
    </row>
    <row r="774" ht="15.75" customHeight="1">
      <c r="A774" s="1"/>
      <c r="B774" s="1"/>
      <c r="C774" s="1"/>
      <c r="D774" s="1"/>
      <c r="E774" s="1"/>
      <c r="F774" s="1"/>
      <c r="M774" s="1"/>
    </row>
    <row r="775" ht="15.75" customHeight="1">
      <c r="A775" s="1"/>
      <c r="B775" s="1"/>
      <c r="C775" s="1"/>
      <c r="D775" s="1"/>
      <c r="E775" s="1"/>
      <c r="F775" s="1"/>
      <c r="M775" s="1"/>
    </row>
    <row r="776" ht="15.75" customHeight="1">
      <c r="A776" s="1"/>
      <c r="B776" s="1"/>
      <c r="C776" s="1"/>
      <c r="D776" s="1"/>
      <c r="E776" s="1"/>
      <c r="F776" s="1"/>
      <c r="M776" s="1"/>
    </row>
    <row r="777" ht="15.75" customHeight="1">
      <c r="A777" s="1"/>
      <c r="B777" s="1"/>
      <c r="C777" s="1"/>
      <c r="D777" s="1"/>
      <c r="E777" s="1"/>
      <c r="F777" s="1"/>
      <c r="M777" s="1"/>
    </row>
    <row r="778" ht="15.75" customHeight="1">
      <c r="A778" s="1"/>
      <c r="B778" s="1"/>
      <c r="C778" s="1"/>
      <c r="D778" s="1"/>
      <c r="E778" s="1"/>
      <c r="F778" s="1"/>
      <c r="M778" s="1"/>
    </row>
    <row r="779" ht="15.75" customHeight="1">
      <c r="A779" s="1"/>
      <c r="B779" s="1"/>
      <c r="C779" s="1"/>
      <c r="D779" s="1"/>
      <c r="E779" s="1"/>
      <c r="F779" s="1"/>
      <c r="M779" s="1"/>
    </row>
    <row r="780" ht="15.75" customHeight="1">
      <c r="A780" s="1"/>
      <c r="B780" s="1"/>
      <c r="C780" s="1"/>
      <c r="D780" s="1"/>
      <c r="E780" s="1"/>
      <c r="F780" s="1"/>
      <c r="M780" s="1"/>
    </row>
    <row r="781" ht="15.75" customHeight="1">
      <c r="A781" s="1"/>
      <c r="B781" s="1"/>
      <c r="C781" s="1"/>
      <c r="D781" s="1"/>
      <c r="E781" s="1"/>
      <c r="F781" s="1"/>
      <c r="M781" s="1"/>
    </row>
    <row r="782" ht="15.75" customHeight="1">
      <c r="A782" s="1"/>
      <c r="B782" s="1"/>
      <c r="C782" s="1"/>
      <c r="D782" s="1"/>
      <c r="E782" s="1"/>
      <c r="F782" s="1"/>
      <c r="M782" s="1"/>
    </row>
    <row r="783" ht="15.75" customHeight="1">
      <c r="A783" s="1"/>
      <c r="B783" s="1"/>
      <c r="C783" s="1"/>
      <c r="D783" s="1"/>
      <c r="E783" s="1"/>
      <c r="F783" s="1"/>
      <c r="M783" s="1"/>
    </row>
    <row r="784" ht="15.75" customHeight="1">
      <c r="A784" s="1"/>
      <c r="B784" s="1"/>
      <c r="C784" s="1"/>
      <c r="D784" s="1"/>
      <c r="E784" s="1"/>
      <c r="F784" s="1"/>
      <c r="M784" s="1"/>
    </row>
    <row r="785" ht="15.75" customHeight="1">
      <c r="A785" s="1"/>
      <c r="B785" s="1"/>
      <c r="C785" s="1"/>
      <c r="D785" s="1"/>
      <c r="E785" s="1"/>
      <c r="F785" s="1"/>
      <c r="M785" s="1"/>
    </row>
    <row r="786" ht="15.75" customHeight="1">
      <c r="A786" s="1"/>
      <c r="B786" s="1"/>
      <c r="C786" s="1"/>
      <c r="D786" s="1"/>
      <c r="E786" s="1"/>
      <c r="F786" s="1"/>
      <c r="M786" s="1"/>
    </row>
    <row r="787" ht="15.75" customHeight="1">
      <c r="A787" s="1"/>
      <c r="B787" s="1"/>
      <c r="C787" s="1"/>
      <c r="D787" s="1"/>
      <c r="E787" s="1"/>
      <c r="F787" s="1"/>
      <c r="M787" s="1"/>
    </row>
    <row r="788" ht="15.75" customHeight="1">
      <c r="A788" s="1"/>
      <c r="B788" s="1"/>
      <c r="C788" s="1"/>
      <c r="D788" s="1"/>
      <c r="E788" s="1"/>
      <c r="F788" s="1"/>
      <c r="M788" s="1"/>
    </row>
    <row r="789" ht="15.75" customHeight="1">
      <c r="A789" s="1"/>
      <c r="B789" s="1"/>
      <c r="C789" s="1"/>
      <c r="D789" s="1"/>
      <c r="E789" s="1"/>
      <c r="F789" s="1"/>
      <c r="M789" s="1"/>
    </row>
    <row r="790" ht="15.75" customHeight="1">
      <c r="A790" s="1"/>
      <c r="B790" s="1"/>
      <c r="C790" s="1"/>
      <c r="D790" s="1"/>
      <c r="E790" s="1"/>
      <c r="F790" s="1"/>
      <c r="M790" s="1"/>
    </row>
    <row r="791" ht="15.75" customHeight="1">
      <c r="A791" s="1"/>
      <c r="B791" s="1"/>
      <c r="C791" s="1"/>
      <c r="D791" s="1"/>
      <c r="E791" s="1"/>
      <c r="F791" s="1"/>
      <c r="M791" s="1"/>
    </row>
    <row r="792" ht="15.75" customHeight="1">
      <c r="A792" s="1"/>
      <c r="B792" s="1"/>
      <c r="C792" s="1"/>
      <c r="D792" s="1"/>
      <c r="E792" s="1"/>
      <c r="F792" s="1"/>
      <c r="M792" s="1"/>
    </row>
    <row r="793" ht="15.75" customHeight="1">
      <c r="A793" s="1"/>
      <c r="B793" s="1"/>
      <c r="C793" s="1"/>
      <c r="D793" s="1"/>
      <c r="E793" s="1"/>
      <c r="F793" s="1"/>
      <c r="M793" s="1"/>
    </row>
    <row r="794" ht="15.75" customHeight="1">
      <c r="A794" s="1"/>
      <c r="B794" s="1"/>
      <c r="C794" s="1"/>
      <c r="D794" s="1"/>
      <c r="E794" s="1"/>
      <c r="F794" s="1"/>
      <c r="M794" s="1"/>
    </row>
    <row r="795" ht="15.75" customHeight="1">
      <c r="A795" s="1"/>
      <c r="B795" s="1"/>
      <c r="C795" s="1"/>
      <c r="D795" s="1"/>
      <c r="E795" s="1"/>
      <c r="F795" s="1"/>
      <c r="M795" s="1"/>
    </row>
    <row r="796" ht="15.75" customHeight="1">
      <c r="A796" s="1"/>
      <c r="B796" s="1"/>
      <c r="C796" s="1"/>
      <c r="D796" s="1"/>
      <c r="E796" s="1"/>
      <c r="F796" s="1"/>
      <c r="M796" s="1"/>
    </row>
    <row r="797" ht="15.75" customHeight="1">
      <c r="A797" s="1"/>
      <c r="B797" s="1"/>
      <c r="C797" s="1"/>
      <c r="D797" s="1"/>
      <c r="E797" s="1"/>
      <c r="F797" s="1"/>
      <c r="M797" s="1"/>
    </row>
    <row r="798" ht="15.75" customHeight="1">
      <c r="A798" s="1"/>
      <c r="B798" s="1"/>
      <c r="C798" s="1"/>
      <c r="D798" s="1"/>
      <c r="E798" s="1"/>
      <c r="F798" s="1"/>
      <c r="M798" s="1"/>
    </row>
    <row r="799" ht="15.75" customHeight="1">
      <c r="A799" s="1"/>
      <c r="B799" s="1"/>
      <c r="C799" s="1"/>
      <c r="D799" s="1"/>
      <c r="E799" s="1"/>
      <c r="F799" s="1"/>
      <c r="M799" s="1"/>
    </row>
    <row r="800" ht="15.75" customHeight="1">
      <c r="A800" s="1"/>
      <c r="B800" s="1"/>
      <c r="C800" s="1"/>
      <c r="D800" s="1"/>
      <c r="E800" s="1"/>
      <c r="F800" s="1"/>
      <c r="M800" s="1"/>
    </row>
    <row r="801" ht="15.75" customHeight="1">
      <c r="A801" s="1"/>
      <c r="B801" s="1"/>
      <c r="C801" s="1"/>
      <c r="D801" s="1"/>
      <c r="E801" s="1"/>
      <c r="F801" s="1"/>
      <c r="M801" s="1"/>
    </row>
    <row r="802" ht="15.75" customHeight="1">
      <c r="A802" s="1"/>
      <c r="B802" s="1"/>
      <c r="C802" s="1"/>
      <c r="D802" s="1"/>
      <c r="E802" s="1"/>
      <c r="F802" s="1"/>
      <c r="M802" s="1"/>
    </row>
    <row r="803" ht="15.75" customHeight="1">
      <c r="A803" s="1"/>
      <c r="B803" s="1"/>
      <c r="C803" s="1"/>
      <c r="D803" s="1"/>
      <c r="E803" s="1"/>
      <c r="F803" s="1"/>
      <c r="M803" s="1"/>
    </row>
    <row r="804" ht="15.75" customHeight="1">
      <c r="A804" s="1"/>
      <c r="B804" s="1"/>
      <c r="C804" s="1"/>
      <c r="D804" s="1"/>
      <c r="E804" s="1"/>
      <c r="F804" s="1"/>
      <c r="M804" s="1"/>
    </row>
    <row r="805" ht="15.75" customHeight="1">
      <c r="A805" s="1"/>
      <c r="B805" s="1"/>
      <c r="C805" s="1"/>
      <c r="D805" s="1"/>
      <c r="E805" s="1"/>
      <c r="F805" s="1"/>
      <c r="M805" s="1"/>
    </row>
    <row r="806" ht="15.75" customHeight="1">
      <c r="A806" s="1"/>
      <c r="B806" s="1"/>
      <c r="C806" s="1"/>
      <c r="D806" s="1"/>
      <c r="E806" s="1"/>
      <c r="F806" s="1"/>
      <c r="M806" s="1"/>
    </row>
    <row r="807" ht="15.75" customHeight="1">
      <c r="A807" s="1"/>
      <c r="B807" s="1"/>
      <c r="C807" s="1"/>
      <c r="D807" s="1"/>
      <c r="E807" s="1"/>
      <c r="F807" s="1"/>
      <c r="M807" s="1"/>
    </row>
    <row r="808" ht="15.75" customHeight="1">
      <c r="A808" s="1"/>
      <c r="B808" s="1"/>
      <c r="C808" s="1"/>
      <c r="D808" s="1"/>
      <c r="E808" s="1"/>
      <c r="F808" s="1"/>
      <c r="M808" s="1"/>
    </row>
    <row r="809" ht="15.75" customHeight="1">
      <c r="A809" s="1"/>
      <c r="B809" s="1"/>
      <c r="C809" s="1"/>
      <c r="D809" s="1"/>
      <c r="E809" s="1"/>
      <c r="F809" s="1"/>
      <c r="M809" s="1"/>
    </row>
    <row r="810" ht="15.75" customHeight="1">
      <c r="A810" s="1"/>
      <c r="B810" s="1"/>
      <c r="C810" s="1"/>
      <c r="D810" s="1"/>
      <c r="E810" s="1"/>
      <c r="F810" s="1"/>
      <c r="M810" s="1"/>
    </row>
    <row r="811" ht="15.75" customHeight="1">
      <c r="A811" s="1"/>
      <c r="B811" s="1"/>
      <c r="C811" s="1"/>
      <c r="D811" s="1"/>
      <c r="E811" s="1"/>
      <c r="F811" s="1"/>
      <c r="M811" s="1"/>
    </row>
    <row r="812" ht="15.75" customHeight="1">
      <c r="A812" s="1"/>
      <c r="B812" s="1"/>
      <c r="C812" s="1"/>
      <c r="D812" s="1"/>
      <c r="E812" s="1"/>
      <c r="F812" s="1"/>
      <c r="M812" s="1"/>
    </row>
    <row r="813" ht="15.75" customHeight="1">
      <c r="A813" s="1"/>
      <c r="B813" s="1"/>
      <c r="C813" s="1"/>
      <c r="D813" s="1"/>
      <c r="E813" s="1"/>
      <c r="F813" s="1"/>
      <c r="M813" s="1"/>
    </row>
    <row r="814" ht="15.75" customHeight="1">
      <c r="A814" s="1"/>
      <c r="B814" s="1"/>
      <c r="C814" s="1"/>
      <c r="D814" s="1"/>
      <c r="E814" s="1"/>
      <c r="F814" s="1"/>
      <c r="M814" s="1"/>
    </row>
    <row r="815" ht="15.75" customHeight="1">
      <c r="A815" s="1"/>
      <c r="B815" s="1"/>
      <c r="C815" s="1"/>
      <c r="D815" s="1"/>
      <c r="E815" s="1"/>
      <c r="F815" s="1"/>
      <c r="M815" s="1"/>
    </row>
    <row r="816" ht="15.75" customHeight="1">
      <c r="A816" s="1"/>
      <c r="B816" s="1"/>
      <c r="C816" s="1"/>
      <c r="D816" s="1"/>
      <c r="E816" s="1"/>
      <c r="F816" s="1"/>
      <c r="M816" s="1"/>
    </row>
    <row r="817" ht="15.75" customHeight="1">
      <c r="A817" s="1"/>
      <c r="B817" s="1"/>
      <c r="C817" s="1"/>
      <c r="D817" s="1"/>
      <c r="E817" s="1"/>
      <c r="F817" s="1"/>
      <c r="M817" s="1"/>
    </row>
    <row r="818" ht="15.75" customHeight="1">
      <c r="A818" s="1"/>
      <c r="B818" s="1"/>
      <c r="C818" s="1"/>
      <c r="D818" s="1"/>
      <c r="E818" s="1"/>
      <c r="F818" s="1"/>
      <c r="M818" s="1"/>
    </row>
    <row r="819" ht="15.75" customHeight="1">
      <c r="A819" s="1"/>
      <c r="B819" s="1"/>
      <c r="C819" s="1"/>
      <c r="D819" s="1"/>
      <c r="E819" s="1"/>
      <c r="F819" s="1"/>
      <c r="M819" s="1"/>
    </row>
    <row r="820" ht="15.75" customHeight="1">
      <c r="A820" s="1"/>
      <c r="B820" s="1"/>
      <c r="C820" s="1"/>
      <c r="D820" s="1"/>
      <c r="E820" s="1"/>
      <c r="F820" s="1"/>
      <c r="M820" s="1"/>
    </row>
    <row r="821" ht="15.75" customHeight="1">
      <c r="A821" s="1"/>
      <c r="B821" s="1"/>
      <c r="C821" s="1"/>
      <c r="D821" s="1"/>
      <c r="E821" s="1"/>
      <c r="F821" s="1"/>
      <c r="M821" s="1"/>
    </row>
    <row r="822" ht="15.75" customHeight="1">
      <c r="A822" s="1"/>
      <c r="B822" s="1"/>
      <c r="C822" s="1"/>
      <c r="D822" s="1"/>
      <c r="E822" s="1"/>
      <c r="F822" s="1"/>
      <c r="M822" s="1"/>
    </row>
    <row r="823" ht="15.75" customHeight="1">
      <c r="A823" s="1"/>
      <c r="B823" s="1"/>
      <c r="C823" s="1"/>
      <c r="D823" s="1"/>
      <c r="E823" s="1"/>
      <c r="F823" s="1"/>
      <c r="M823" s="1"/>
    </row>
    <row r="824" ht="15.75" customHeight="1">
      <c r="A824" s="1"/>
      <c r="B824" s="1"/>
      <c r="C824" s="1"/>
      <c r="D824" s="1"/>
      <c r="E824" s="1"/>
      <c r="F824" s="1"/>
      <c r="M824" s="1"/>
    </row>
    <row r="825" ht="15.75" customHeight="1">
      <c r="A825" s="1"/>
      <c r="B825" s="1"/>
      <c r="C825" s="1"/>
      <c r="D825" s="1"/>
      <c r="E825" s="1"/>
      <c r="F825" s="1"/>
      <c r="M825" s="1"/>
    </row>
    <row r="826" ht="15.75" customHeight="1">
      <c r="A826" s="1"/>
      <c r="B826" s="1"/>
      <c r="C826" s="1"/>
      <c r="D826" s="1"/>
      <c r="E826" s="1"/>
      <c r="F826" s="1"/>
      <c r="M826" s="1"/>
    </row>
    <row r="827" ht="15.75" customHeight="1">
      <c r="A827" s="1"/>
      <c r="B827" s="1"/>
      <c r="C827" s="1"/>
      <c r="D827" s="1"/>
      <c r="E827" s="1"/>
      <c r="F827" s="1"/>
      <c r="M827" s="1"/>
    </row>
    <row r="828" ht="15.75" customHeight="1">
      <c r="A828" s="1"/>
      <c r="B828" s="1"/>
      <c r="C828" s="1"/>
      <c r="D828" s="1"/>
      <c r="E828" s="1"/>
      <c r="F828" s="1"/>
      <c r="M828" s="1"/>
    </row>
    <row r="829" ht="15.75" customHeight="1">
      <c r="A829" s="1"/>
      <c r="B829" s="1"/>
      <c r="C829" s="1"/>
      <c r="D829" s="1"/>
      <c r="E829" s="1"/>
      <c r="F829" s="1"/>
      <c r="M829" s="1"/>
    </row>
    <row r="830" ht="15.75" customHeight="1">
      <c r="A830" s="1"/>
      <c r="B830" s="1"/>
      <c r="C830" s="1"/>
      <c r="D830" s="1"/>
      <c r="E830" s="1"/>
      <c r="F830" s="1"/>
      <c r="M830" s="1"/>
    </row>
    <row r="831" ht="15.75" customHeight="1">
      <c r="A831" s="1"/>
      <c r="B831" s="1"/>
      <c r="C831" s="1"/>
      <c r="D831" s="1"/>
      <c r="E831" s="1"/>
      <c r="F831" s="1"/>
      <c r="M831" s="1"/>
    </row>
    <row r="832" ht="15.75" customHeight="1">
      <c r="A832" s="1"/>
      <c r="B832" s="1"/>
      <c r="C832" s="1"/>
      <c r="D832" s="1"/>
      <c r="E832" s="1"/>
      <c r="F832" s="1"/>
      <c r="M832" s="1"/>
    </row>
    <row r="833" ht="15.75" customHeight="1">
      <c r="A833" s="1"/>
      <c r="B833" s="1"/>
      <c r="C833" s="1"/>
      <c r="D833" s="1"/>
      <c r="E833" s="1"/>
      <c r="F833" s="1"/>
      <c r="M833" s="1"/>
    </row>
    <row r="834" ht="15.75" customHeight="1">
      <c r="A834" s="1"/>
      <c r="B834" s="1"/>
      <c r="C834" s="1"/>
      <c r="D834" s="1"/>
      <c r="E834" s="1"/>
      <c r="F834" s="1"/>
      <c r="M834" s="1"/>
    </row>
    <row r="835" ht="15.75" customHeight="1">
      <c r="A835" s="1"/>
      <c r="B835" s="1"/>
      <c r="C835" s="1"/>
      <c r="D835" s="1"/>
      <c r="E835" s="1"/>
      <c r="F835" s="1"/>
      <c r="M835" s="1"/>
    </row>
    <row r="836" ht="15.75" customHeight="1">
      <c r="A836" s="1"/>
      <c r="B836" s="1"/>
      <c r="C836" s="1"/>
      <c r="D836" s="1"/>
      <c r="E836" s="1"/>
      <c r="F836" s="1"/>
      <c r="M836" s="1"/>
    </row>
    <row r="837" ht="15.75" customHeight="1">
      <c r="A837" s="1"/>
      <c r="B837" s="1"/>
      <c r="C837" s="1"/>
      <c r="D837" s="1"/>
      <c r="E837" s="1"/>
      <c r="F837" s="1"/>
      <c r="M837" s="1"/>
    </row>
    <row r="838" ht="15.75" customHeight="1">
      <c r="A838" s="1"/>
      <c r="B838" s="1"/>
      <c r="C838" s="1"/>
      <c r="D838" s="1"/>
      <c r="E838" s="1"/>
      <c r="F838" s="1"/>
      <c r="M838" s="1"/>
    </row>
    <row r="839" ht="15.75" customHeight="1">
      <c r="A839" s="1"/>
      <c r="B839" s="1"/>
      <c r="C839" s="1"/>
      <c r="D839" s="1"/>
      <c r="E839" s="1"/>
      <c r="F839" s="1"/>
      <c r="M839" s="1"/>
    </row>
    <row r="840" ht="15.75" customHeight="1">
      <c r="A840" s="1"/>
      <c r="B840" s="1"/>
      <c r="C840" s="1"/>
      <c r="D840" s="1"/>
      <c r="E840" s="1"/>
      <c r="F840" s="1"/>
      <c r="M840" s="1"/>
    </row>
    <row r="841" ht="15.75" customHeight="1">
      <c r="A841" s="1"/>
      <c r="B841" s="1"/>
      <c r="C841" s="1"/>
      <c r="D841" s="1"/>
      <c r="E841" s="1"/>
      <c r="F841" s="1"/>
      <c r="M841" s="1"/>
    </row>
    <row r="842" ht="15.75" customHeight="1">
      <c r="A842" s="1"/>
      <c r="B842" s="1"/>
      <c r="C842" s="1"/>
      <c r="D842" s="1"/>
      <c r="E842" s="1"/>
      <c r="F842" s="1"/>
      <c r="M842" s="1"/>
    </row>
    <row r="843" ht="15.75" customHeight="1">
      <c r="A843" s="1"/>
      <c r="B843" s="1"/>
      <c r="C843" s="1"/>
      <c r="D843" s="1"/>
      <c r="E843" s="1"/>
      <c r="F843" s="1"/>
      <c r="M843" s="1"/>
    </row>
    <row r="844" ht="15.75" customHeight="1">
      <c r="A844" s="1"/>
      <c r="B844" s="1"/>
      <c r="C844" s="1"/>
      <c r="D844" s="1"/>
      <c r="E844" s="1"/>
      <c r="F844" s="1"/>
      <c r="M844" s="1"/>
    </row>
    <row r="845" ht="15.75" customHeight="1">
      <c r="A845" s="1"/>
      <c r="B845" s="1"/>
      <c r="C845" s="1"/>
      <c r="D845" s="1"/>
      <c r="E845" s="1"/>
      <c r="F845" s="1"/>
      <c r="M845" s="1"/>
    </row>
    <row r="846" ht="15.75" customHeight="1">
      <c r="A846" s="1"/>
      <c r="B846" s="1"/>
      <c r="C846" s="1"/>
      <c r="D846" s="1"/>
      <c r="E846" s="1"/>
      <c r="F846" s="1"/>
      <c r="M846" s="1"/>
    </row>
    <row r="847" ht="15.75" customHeight="1">
      <c r="A847" s="1"/>
      <c r="B847" s="1"/>
      <c r="C847" s="1"/>
      <c r="D847" s="1"/>
      <c r="E847" s="1"/>
      <c r="F847" s="1"/>
      <c r="M847" s="1"/>
    </row>
    <row r="848" ht="15.75" customHeight="1">
      <c r="A848" s="1"/>
      <c r="B848" s="1"/>
      <c r="C848" s="1"/>
      <c r="D848" s="1"/>
      <c r="E848" s="1"/>
      <c r="F848" s="1"/>
      <c r="M848" s="1"/>
    </row>
    <row r="849" ht="15.75" customHeight="1">
      <c r="A849" s="1"/>
      <c r="B849" s="1"/>
      <c r="C849" s="1"/>
      <c r="D849" s="1"/>
      <c r="E849" s="1"/>
      <c r="F849" s="1"/>
      <c r="M849" s="1"/>
    </row>
    <row r="850" ht="15.75" customHeight="1">
      <c r="A850" s="1"/>
      <c r="B850" s="1"/>
      <c r="C850" s="1"/>
      <c r="D850" s="1"/>
      <c r="E850" s="1"/>
      <c r="F850" s="1"/>
      <c r="M850" s="1"/>
    </row>
    <row r="851" ht="15.75" customHeight="1">
      <c r="A851" s="1"/>
      <c r="B851" s="1"/>
      <c r="C851" s="1"/>
      <c r="D851" s="1"/>
      <c r="E851" s="1"/>
      <c r="F851" s="1"/>
      <c r="M851" s="1"/>
    </row>
    <row r="852" ht="15.75" customHeight="1">
      <c r="A852" s="1"/>
      <c r="B852" s="1"/>
      <c r="C852" s="1"/>
      <c r="D852" s="1"/>
      <c r="E852" s="1"/>
      <c r="F852" s="1"/>
      <c r="M852" s="1"/>
    </row>
    <row r="853" ht="15.75" customHeight="1">
      <c r="A853" s="1"/>
      <c r="B853" s="1"/>
      <c r="C853" s="1"/>
      <c r="D853" s="1"/>
      <c r="E853" s="1"/>
      <c r="F853" s="1"/>
      <c r="M853" s="1"/>
    </row>
    <row r="854" ht="15.75" customHeight="1">
      <c r="A854" s="1"/>
      <c r="B854" s="1"/>
      <c r="C854" s="1"/>
      <c r="D854" s="1"/>
      <c r="E854" s="1"/>
      <c r="F854" s="1"/>
      <c r="M854" s="1"/>
    </row>
    <row r="855" ht="15.75" customHeight="1">
      <c r="A855" s="1"/>
      <c r="B855" s="1"/>
      <c r="C855" s="1"/>
      <c r="D855" s="1"/>
      <c r="E855" s="1"/>
      <c r="F855" s="1"/>
      <c r="M855" s="1"/>
    </row>
    <row r="856" ht="15.75" customHeight="1">
      <c r="A856" s="1"/>
      <c r="B856" s="1"/>
      <c r="C856" s="1"/>
      <c r="D856" s="1"/>
      <c r="E856" s="1"/>
      <c r="F856" s="1"/>
      <c r="M856" s="1"/>
    </row>
    <row r="857" ht="15.75" customHeight="1">
      <c r="A857" s="1"/>
      <c r="B857" s="1"/>
      <c r="C857" s="1"/>
      <c r="D857" s="1"/>
      <c r="E857" s="1"/>
      <c r="F857" s="1"/>
      <c r="M857" s="1"/>
    </row>
    <row r="858" ht="15.75" customHeight="1">
      <c r="A858" s="1"/>
      <c r="B858" s="1"/>
      <c r="C858" s="1"/>
      <c r="D858" s="1"/>
      <c r="E858" s="1"/>
      <c r="F858" s="1"/>
      <c r="M858" s="1"/>
    </row>
    <row r="859" ht="15.75" customHeight="1">
      <c r="A859" s="1"/>
      <c r="B859" s="1"/>
      <c r="C859" s="1"/>
      <c r="D859" s="1"/>
      <c r="E859" s="1"/>
      <c r="F859" s="1"/>
      <c r="M859" s="1"/>
    </row>
    <row r="860" ht="15.75" customHeight="1">
      <c r="A860" s="1"/>
      <c r="B860" s="1"/>
      <c r="C860" s="1"/>
      <c r="D860" s="1"/>
      <c r="E860" s="1"/>
      <c r="F860" s="1"/>
      <c r="M860" s="1"/>
    </row>
    <row r="861" ht="15.75" customHeight="1">
      <c r="A861" s="1"/>
      <c r="B861" s="1"/>
      <c r="C861" s="1"/>
      <c r="D861" s="1"/>
      <c r="E861" s="1"/>
      <c r="F861" s="1"/>
      <c r="M861" s="1"/>
    </row>
    <row r="862" ht="15.75" customHeight="1">
      <c r="A862" s="1"/>
      <c r="B862" s="1"/>
      <c r="C862" s="1"/>
      <c r="D862" s="1"/>
      <c r="E862" s="1"/>
      <c r="F862" s="1"/>
      <c r="M862" s="1"/>
    </row>
    <row r="863" ht="15.75" customHeight="1">
      <c r="A863" s="1"/>
      <c r="B863" s="1"/>
      <c r="C863" s="1"/>
      <c r="D863" s="1"/>
      <c r="E863" s="1"/>
      <c r="F863" s="1"/>
      <c r="M863" s="1"/>
    </row>
    <row r="864" ht="15.75" customHeight="1">
      <c r="A864" s="1"/>
      <c r="B864" s="1"/>
      <c r="C864" s="1"/>
      <c r="D864" s="1"/>
      <c r="E864" s="1"/>
      <c r="F864" s="1"/>
      <c r="M864" s="1"/>
    </row>
    <row r="865" ht="15.75" customHeight="1">
      <c r="A865" s="1"/>
      <c r="B865" s="1"/>
      <c r="C865" s="1"/>
      <c r="D865" s="1"/>
      <c r="E865" s="1"/>
      <c r="F865" s="1"/>
      <c r="M865" s="1"/>
    </row>
    <row r="866" ht="15.75" customHeight="1">
      <c r="A866" s="1"/>
      <c r="B866" s="1"/>
      <c r="C866" s="1"/>
      <c r="D866" s="1"/>
      <c r="E866" s="1"/>
      <c r="F866" s="1"/>
      <c r="M866" s="1"/>
    </row>
    <row r="867" ht="15.75" customHeight="1">
      <c r="A867" s="1"/>
      <c r="B867" s="1"/>
      <c r="C867" s="1"/>
      <c r="D867" s="1"/>
      <c r="E867" s="1"/>
      <c r="F867" s="1"/>
      <c r="M867" s="1"/>
    </row>
    <row r="868" ht="15.75" customHeight="1">
      <c r="A868" s="1"/>
      <c r="B868" s="1"/>
      <c r="C868" s="1"/>
      <c r="D868" s="1"/>
      <c r="E868" s="1"/>
      <c r="F868" s="1"/>
      <c r="M868" s="1"/>
    </row>
    <row r="869" ht="15.75" customHeight="1">
      <c r="A869" s="1"/>
      <c r="B869" s="1"/>
      <c r="C869" s="1"/>
      <c r="D869" s="1"/>
      <c r="E869" s="1"/>
      <c r="F869" s="1"/>
      <c r="M869" s="1"/>
    </row>
    <row r="870" ht="15.75" customHeight="1">
      <c r="A870" s="1"/>
      <c r="B870" s="1"/>
      <c r="C870" s="1"/>
      <c r="D870" s="1"/>
      <c r="E870" s="1"/>
      <c r="F870" s="1"/>
      <c r="M870" s="1"/>
    </row>
    <row r="871" ht="15.75" customHeight="1">
      <c r="A871" s="1"/>
      <c r="B871" s="1"/>
      <c r="C871" s="1"/>
      <c r="D871" s="1"/>
      <c r="E871" s="1"/>
      <c r="F871" s="1"/>
      <c r="M871" s="1"/>
    </row>
    <row r="872" ht="15.75" customHeight="1">
      <c r="A872" s="1"/>
      <c r="B872" s="1"/>
      <c r="C872" s="1"/>
      <c r="D872" s="1"/>
      <c r="E872" s="1"/>
      <c r="F872" s="1"/>
      <c r="M872" s="1"/>
    </row>
    <row r="873" ht="15.75" customHeight="1">
      <c r="A873" s="1"/>
      <c r="B873" s="1"/>
      <c r="C873" s="1"/>
      <c r="D873" s="1"/>
      <c r="E873" s="1"/>
      <c r="F873" s="1"/>
      <c r="M873" s="1"/>
    </row>
    <row r="874" ht="15.75" customHeight="1">
      <c r="A874" s="1"/>
      <c r="B874" s="1"/>
      <c r="C874" s="1"/>
      <c r="D874" s="1"/>
      <c r="E874" s="1"/>
      <c r="F874" s="1"/>
      <c r="M874" s="1"/>
    </row>
    <row r="875" ht="15.75" customHeight="1">
      <c r="A875" s="1"/>
      <c r="B875" s="1"/>
      <c r="C875" s="1"/>
      <c r="D875" s="1"/>
      <c r="E875" s="1"/>
      <c r="F875" s="1"/>
      <c r="M875" s="1"/>
    </row>
    <row r="876" ht="15.75" customHeight="1">
      <c r="A876" s="1"/>
      <c r="B876" s="1"/>
      <c r="C876" s="1"/>
      <c r="D876" s="1"/>
      <c r="E876" s="1"/>
      <c r="F876" s="1"/>
      <c r="M876" s="1"/>
    </row>
    <row r="877" ht="15.75" customHeight="1">
      <c r="A877" s="1"/>
      <c r="B877" s="1"/>
      <c r="C877" s="1"/>
      <c r="D877" s="1"/>
      <c r="E877" s="1"/>
      <c r="F877" s="1"/>
      <c r="M877" s="1"/>
    </row>
    <row r="878" ht="15.75" customHeight="1">
      <c r="A878" s="1"/>
      <c r="B878" s="1"/>
      <c r="C878" s="1"/>
      <c r="D878" s="1"/>
      <c r="E878" s="1"/>
      <c r="F878" s="1"/>
      <c r="M878" s="1"/>
    </row>
    <row r="879" ht="15.75" customHeight="1">
      <c r="A879" s="1"/>
      <c r="B879" s="1"/>
      <c r="C879" s="1"/>
      <c r="D879" s="1"/>
      <c r="E879" s="1"/>
      <c r="F879" s="1"/>
      <c r="M879" s="1"/>
    </row>
    <row r="880" ht="15.75" customHeight="1">
      <c r="A880" s="1"/>
      <c r="B880" s="1"/>
      <c r="C880" s="1"/>
      <c r="D880" s="1"/>
      <c r="E880" s="1"/>
      <c r="F880" s="1"/>
      <c r="M880" s="1"/>
    </row>
    <row r="881" ht="15.75" customHeight="1">
      <c r="A881" s="1"/>
      <c r="B881" s="1"/>
      <c r="C881" s="1"/>
      <c r="D881" s="1"/>
      <c r="E881" s="1"/>
      <c r="F881" s="1"/>
      <c r="M881" s="1"/>
    </row>
    <row r="882" ht="15.75" customHeight="1">
      <c r="A882" s="1"/>
      <c r="B882" s="1"/>
      <c r="C882" s="1"/>
      <c r="D882" s="1"/>
      <c r="E882" s="1"/>
      <c r="F882" s="1"/>
      <c r="M882" s="1"/>
    </row>
    <row r="883" ht="15.75" customHeight="1">
      <c r="A883" s="1"/>
      <c r="B883" s="1"/>
      <c r="C883" s="1"/>
      <c r="D883" s="1"/>
      <c r="E883" s="1"/>
      <c r="F883" s="1"/>
      <c r="M883" s="1"/>
    </row>
    <row r="884" ht="15.75" customHeight="1">
      <c r="A884" s="1"/>
      <c r="B884" s="1"/>
      <c r="C884" s="1"/>
      <c r="D884" s="1"/>
      <c r="E884" s="1"/>
      <c r="F884" s="1"/>
      <c r="M884" s="1"/>
    </row>
    <row r="885" ht="15.75" customHeight="1">
      <c r="A885" s="1"/>
      <c r="B885" s="1"/>
      <c r="C885" s="1"/>
      <c r="D885" s="1"/>
      <c r="E885" s="1"/>
      <c r="F885" s="1"/>
      <c r="M885" s="1"/>
    </row>
    <row r="886" ht="15.75" customHeight="1">
      <c r="A886" s="1"/>
      <c r="B886" s="1"/>
      <c r="C886" s="1"/>
      <c r="D886" s="1"/>
      <c r="E886" s="1"/>
      <c r="F886" s="1"/>
      <c r="M886" s="1"/>
    </row>
    <row r="887" ht="15.75" customHeight="1">
      <c r="A887" s="1"/>
      <c r="B887" s="1"/>
      <c r="C887" s="1"/>
      <c r="D887" s="1"/>
      <c r="E887" s="1"/>
      <c r="F887" s="1"/>
      <c r="M887" s="1"/>
    </row>
    <row r="888" ht="15.75" customHeight="1">
      <c r="A888" s="1"/>
      <c r="B888" s="1"/>
      <c r="C888" s="1"/>
      <c r="D888" s="1"/>
      <c r="E888" s="1"/>
      <c r="F888" s="1"/>
      <c r="M888" s="1"/>
    </row>
    <row r="889" ht="15.75" customHeight="1">
      <c r="A889" s="1"/>
      <c r="B889" s="1"/>
      <c r="C889" s="1"/>
      <c r="D889" s="1"/>
      <c r="E889" s="1"/>
      <c r="F889" s="1"/>
      <c r="M889" s="1"/>
    </row>
    <row r="890" ht="15.75" customHeight="1">
      <c r="A890" s="1"/>
      <c r="B890" s="1"/>
      <c r="C890" s="1"/>
      <c r="D890" s="1"/>
      <c r="E890" s="1"/>
      <c r="F890" s="1"/>
      <c r="M890" s="1"/>
    </row>
    <row r="891" ht="15.75" customHeight="1">
      <c r="A891" s="1"/>
      <c r="B891" s="1"/>
      <c r="C891" s="1"/>
      <c r="D891" s="1"/>
      <c r="E891" s="1"/>
      <c r="F891" s="1"/>
      <c r="M891" s="1"/>
    </row>
    <row r="892" ht="15.75" customHeight="1">
      <c r="A892" s="1"/>
      <c r="B892" s="1"/>
      <c r="C892" s="1"/>
      <c r="D892" s="1"/>
      <c r="E892" s="1"/>
      <c r="F892" s="1"/>
      <c r="M892" s="1"/>
    </row>
    <row r="893" ht="15.75" customHeight="1">
      <c r="A893" s="1"/>
      <c r="B893" s="1"/>
      <c r="C893" s="1"/>
      <c r="D893" s="1"/>
      <c r="E893" s="1"/>
      <c r="F893" s="1"/>
      <c r="M893" s="1"/>
    </row>
    <row r="894" ht="15.75" customHeight="1">
      <c r="A894" s="1"/>
      <c r="B894" s="1"/>
      <c r="C894" s="1"/>
      <c r="D894" s="1"/>
      <c r="E894" s="1"/>
      <c r="F894" s="1"/>
      <c r="M894" s="1"/>
    </row>
    <row r="895" ht="15.75" customHeight="1">
      <c r="A895" s="1"/>
      <c r="B895" s="1"/>
      <c r="C895" s="1"/>
      <c r="D895" s="1"/>
      <c r="E895" s="1"/>
      <c r="F895" s="1"/>
      <c r="M895" s="1"/>
    </row>
    <row r="896" ht="15.75" customHeight="1">
      <c r="A896" s="1"/>
      <c r="B896" s="1"/>
      <c r="C896" s="1"/>
      <c r="D896" s="1"/>
      <c r="E896" s="1"/>
      <c r="F896" s="1"/>
      <c r="M896" s="1"/>
    </row>
    <row r="897" ht="15.75" customHeight="1">
      <c r="A897" s="1"/>
      <c r="B897" s="1"/>
      <c r="C897" s="1"/>
      <c r="D897" s="1"/>
      <c r="E897" s="1"/>
      <c r="F897" s="1"/>
      <c r="M897" s="1"/>
    </row>
    <row r="898" ht="15.75" customHeight="1">
      <c r="A898" s="1"/>
      <c r="B898" s="1"/>
      <c r="C898" s="1"/>
      <c r="D898" s="1"/>
      <c r="E898" s="1"/>
      <c r="F898" s="1"/>
      <c r="M898" s="1"/>
    </row>
    <row r="899" ht="15.75" customHeight="1">
      <c r="A899" s="1"/>
      <c r="B899" s="1"/>
      <c r="C899" s="1"/>
      <c r="D899" s="1"/>
      <c r="E899" s="1"/>
      <c r="F899" s="1"/>
      <c r="M899" s="1"/>
    </row>
    <row r="900" ht="15.75" customHeight="1">
      <c r="A900" s="1"/>
      <c r="B900" s="1"/>
      <c r="C900" s="1"/>
      <c r="D900" s="1"/>
      <c r="E900" s="1"/>
      <c r="F900" s="1"/>
      <c r="M900" s="1"/>
    </row>
    <row r="901" ht="15.75" customHeight="1">
      <c r="A901" s="1"/>
      <c r="B901" s="1"/>
      <c r="C901" s="1"/>
      <c r="D901" s="1"/>
      <c r="E901" s="1"/>
      <c r="F901" s="1"/>
      <c r="M901" s="1"/>
    </row>
    <row r="902" ht="15.75" customHeight="1">
      <c r="A902" s="1"/>
      <c r="B902" s="1"/>
      <c r="C902" s="1"/>
      <c r="D902" s="1"/>
      <c r="E902" s="1"/>
      <c r="F902" s="1"/>
      <c r="M902" s="1"/>
    </row>
    <row r="903" ht="15.75" customHeight="1">
      <c r="A903" s="1"/>
      <c r="B903" s="1"/>
      <c r="C903" s="1"/>
      <c r="D903" s="1"/>
      <c r="E903" s="1"/>
      <c r="F903" s="1"/>
      <c r="M903" s="1"/>
    </row>
    <row r="904" ht="15.75" customHeight="1">
      <c r="A904" s="1"/>
      <c r="B904" s="1"/>
      <c r="C904" s="1"/>
      <c r="D904" s="1"/>
      <c r="E904" s="1"/>
      <c r="F904" s="1"/>
      <c r="M904" s="1"/>
    </row>
    <row r="905" ht="15.75" customHeight="1">
      <c r="A905" s="1"/>
      <c r="B905" s="1"/>
      <c r="C905" s="1"/>
      <c r="D905" s="1"/>
      <c r="E905" s="1"/>
      <c r="F905" s="1"/>
      <c r="M905" s="1"/>
    </row>
    <row r="906" ht="15.75" customHeight="1">
      <c r="A906" s="1"/>
      <c r="B906" s="1"/>
      <c r="C906" s="1"/>
      <c r="D906" s="1"/>
      <c r="E906" s="1"/>
      <c r="F906" s="1"/>
      <c r="M906" s="1"/>
    </row>
    <row r="907" ht="15.75" customHeight="1">
      <c r="A907" s="1"/>
      <c r="B907" s="1"/>
      <c r="C907" s="1"/>
      <c r="D907" s="1"/>
      <c r="E907" s="1"/>
      <c r="F907" s="1"/>
      <c r="M907" s="1"/>
    </row>
    <row r="908" ht="15.75" customHeight="1">
      <c r="A908" s="1"/>
      <c r="B908" s="1"/>
      <c r="C908" s="1"/>
      <c r="D908" s="1"/>
      <c r="E908" s="1"/>
      <c r="F908" s="1"/>
      <c r="M908" s="1"/>
    </row>
    <row r="909" ht="15.75" customHeight="1">
      <c r="A909" s="1"/>
      <c r="B909" s="1"/>
      <c r="C909" s="1"/>
      <c r="D909" s="1"/>
      <c r="E909" s="1"/>
      <c r="F909" s="1"/>
      <c r="M909" s="1"/>
    </row>
    <row r="910" ht="15.75" customHeight="1">
      <c r="A910" s="1"/>
      <c r="B910" s="1"/>
      <c r="C910" s="1"/>
      <c r="D910" s="1"/>
      <c r="E910" s="1"/>
      <c r="F910" s="1"/>
      <c r="M910" s="1"/>
    </row>
    <row r="911" ht="15.75" customHeight="1">
      <c r="A911" s="1"/>
      <c r="B911" s="1"/>
      <c r="C911" s="1"/>
      <c r="D911" s="1"/>
      <c r="E911" s="1"/>
      <c r="F911" s="1"/>
      <c r="M911" s="1"/>
    </row>
    <row r="912" ht="15.75" customHeight="1">
      <c r="A912" s="1"/>
      <c r="B912" s="1"/>
      <c r="C912" s="1"/>
      <c r="D912" s="1"/>
      <c r="E912" s="1"/>
      <c r="F912" s="1"/>
      <c r="M912" s="1"/>
    </row>
    <row r="913" ht="15.75" customHeight="1">
      <c r="A913" s="1"/>
      <c r="B913" s="1"/>
      <c r="C913" s="1"/>
      <c r="D913" s="1"/>
      <c r="E913" s="1"/>
      <c r="F913" s="1"/>
      <c r="M913" s="1"/>
    </row>
    <row r="914" ht="15.75" customHeight="1">
      <c r="A914" s="1"/>
      <c r="B914" s="1"/>
      <c r="C914" s="1"/>
      <c r="D914" s="1"/>
      <c r="E914" s="1"/>
      <c r="F914" s="1"/>
      <c r="M914" s="1"/>
    </row>
    <row r="915" ht="15.75" customHeight="1">
      <c r="A915" s="1"/>
      <c r="B915" s="1"/>
      <c r="C915" s="1"/>
      <c r="D915" s="1"/>
      <c r="E915" s="1"/>
      <c r="F915" s="1"/>
      <c r="M915" s="1"/>
    </row>
    <row r="916" ht="15.75" customHeight="1">
      <c r="A916" s="1"/>
      <c r="B916" s="1"/>
      <c r="C916" s="1"/>
      <c r="D916" s="1"/>
      <c r="E916" s="1"/>
      <c r="F916" s="1"/>
      <c r="M916" s="1"/>
    </row>
    <row r="917" ht="15.75" customHeight="1">
      <c r="A917" s="1"/>
      <c r="B917" s="1"/>
      <c r="C917" s="1"/>
      <c r="D917" s="1"/>
      <c r="E917" s="1"/>
      <c r="F917" s="1"/>
      <c r="M917" s="1"/>
    </row>
    <row r="918" ht="15.75" customHeight="1">
      <c r="A918" s="1"/>
      <c r="B918" s="1"/>
      <c r="C918" s="1"/>
      <c r="D918" s="1"/>
      <c r="E918" s="1"/>
      <c r="F918" s="1"/>
      <c r="M918" s="1"/>
    </row>
    <row r="919" ht="15.75" customHeight="1">
      <c r="A919" s="1"/>
      <c r="B919" s="1"/>
      <c r="C919" s="1"/>
      <c r="D919" s="1"/>
      <c r="E919" s="1"/>
      <c r="F919" s="1"/>
      <c r="M919" s="1"/>
    </row>
    <row r="920" ht="15.75" customHeight="1">
      <c r="A920" s="1"/>
      <c r="B920" s="1"/>
      <c r="C920" s="1"/>
      <c r="D920" s="1"/>
      <c r="E920" s="1"/>
      <c r="F920" s="1"/>
      <c r="M920" s="1"/>
    </row>
    <row r="921" ht="15.75" customHeight="1">
      <c r="A921" s="1"/>
      <c r="B921" s="1"/>
      <c r="C921" s="1"/>
      <c r="D921" s="1"/>
      <c r="E921" s="1"/>
      <c r="F921" s="1"/>
      <c r="M921" s="1"/>
    </row>
    <row r="922" ht="15.75" customHeight="1">
      <c r="A922" s="1"/>
      <c r="B922" s="1"/>
      <c r="C922" s="1"/>
      <c r="D922" s="1"/>
      <c r="E922" s="1"/>
      <c r="F922" s="1"/>
      <c r="M922" s="1"/>
    </row>
    <row r="923" ht="15.75" customHeight="1">
      <c r="A923" s="1"/>
      <c r="B923" s="1"/>
      <c r="C923" s="1"/>
      <c r="D923" s="1"/>
      <c r="E923" s="1"/>
      <c r="F923" s="1"/>
      <c r="M923" s="1"/>
    </row>
    <row r="924" ht="15.75" customHeight="1">
      <c r="A924" s="1"/>
      <c r="B924" s="1"/>
      <c r="C924" s="1"/>
      <c r="D924" s="1"/>
      <c r="E924" s="1"/>
      <c r="F924" s="1"/>
      <c r="M924" s="1"/>
    </row>
    <row r="925" ht="15.75" customHeight="1">
      <c r="A925" s="1"/>
      <c r="B925" s="1"/>
      <c r="C925" s="1"/>
      <c r="D925" s="1"/>
      <c r="E925" s="1"/>
      <c r="F925" s="1"/>
      <c r="M925" s="1"/>
    </row>
    <row r="926" ht="15.75" customHeight="1">
      <c r="A926" s="1"/>
      <c r="B926" s="1"/>
      <c r="C926" s="1"/>
      <c r="D926" s="1"/>
      <c r="E926" s="1"/>
      <c r="F926" s="1"/>
      <c r="M926" s="1"/>
    </row>
    <row r="927" ht="15.75" customHeight="1">
      <c r="A927" s="1"/>
      <c r="B927" s="1"/>
      <c r="C927" s="1"/>
      <c r="D927" s="1"/>
      <c r="E927" s="1"/>
      <c r="F927" s="1"/>
      <c r="M927" s="1"/>
    </row>
    <row r="928" ht="15.75" customHeight="1">
      <c r="A928" s="1"/>
      <c r="B928" s="1"/>
      <c r="C928" s="1"/>
      <c r="D928" s="1"/>
      <c r="E928" s="1"/>
      <c r="F928" s="1"/>
      <c r="M928" s="1"/>
    </row>
    <row r="929" ht="15.75" customHeight="1">
      <c r="A929" s="1"/>
      <c r="B929" s="1"/>
      <c r="C929" s="1"/>
      <c r="D929" s="1"/>
      <c r="E929" s="1"/>
      <c r="F929" s="1"/>
      <c r="M929" s="1"/>
    </row>
    <row r="930" ht="15.75" customHeight="1">
      <c r="A930" s="1"/>
      <c r="B930" s="1"/>
      <c r="C930" s="1"/>
      <c r="D930" s="1"/>
      <c r="E930" s="1"/>
      <c r="F930" s="1"/>
      <c r="M930" s="1"/>
    </row>
    <row r="931" ht="15.75" customHeight="1">
      <c r="A931" s="1"/>
      <c r="B931" s="1"/>
      <c r="C931" s="1"/>
      <c r="D931" s="1"/>
      <c r="E931" s="1"/>
      <c r="F931" s="1"/>
      <c r="M931" s="1"/>
    </row>
    <row r="932" ht="15.75" customHeight="1">
      <c r="A932" s="1"/>
      <c r="B932" s="1"/>
      <c r="C932" s="1"/>
      <c r="D932" s="1"/>
      <c r="E932" s="1"/>
      <c r="F932" s="1"/>
      <c r="M932" s="1"/>
    </row>
    <row r="933" ht="15.75" customHeight="1">
      <c r="A933" s="1"/>
      <c r="B933" s="1"/>
      <c r="C933" s="1"/>
      <c r="D933" s="1"/>
      <c r="E933" s="1"/>
      <c r="F933" s="1"/>
      <c r="M933" s="1"/>
    </row>
    <row r="934" ht="15.75" customHeight="1">
      <c r="A934" s="1"/>
      <c r="B934" s="1"/>
      <c r="C934" s="1"/>
      <c r="D934" s="1"/>
      <c r="E934" s="1"/>
      <c r="F934" s="1"/>
      <c r="M934" s="1"/>
    </row>
    <row r="935" ht="15.75" customHeight="1">
      <c r="A935" s="1"/>
      <c r="B935" s="1"/>
      <c r="C935" s="1"/>
      <c r="D935" s="1"/>
      <c r="E935" s="1"/>
      <c r="F935" s="1"/>
      <c r="M935" s="1"/>
    </row>
    <row r="936" ht="15.75" customHeight="1">
      <c r="A936" s="1"/>
      <c r="B936" s="1"/>
      <c r="C936" s="1"/>
      <c r="D936" s="1"/>
      <c r="E936" s="1"/>
      <c r="F936" s="1"/>
      <c r="M936" s="1"/>
    </row>
    <row r="937" ht="15.75" customHeight="1">
      <c r="A937" s="1"/>
      <c r="B937" s="1"/>
      <c r="C937" s="1"/>
      <c r="D937" s="1"/>
      <c r="E937" s="1"/>
      <c r="F937" s="1"/>
      <c r="M937" s="1"/>
    </row>
    <row r="938" ht="15.75" customHeight="1">
      <c r="A938" s="1"/>
      <c r="B938" s="1"/>
      <c r="C938" s="1"/>
      <c r="D938" s="1"/>
      <c r="E938" s="1"/>
      <c r="F938" s="1"/>
      <c r="M938" s="1"/>
    </row>
    <row r="939" ht="15.75" customHeight="1">
      <c r="A939" s="1"/>
      <c r="B939" s="1"/>
      <c r="C939" s="1"/>
      <c r="D939" s="1"/>
      <c r="E939" s="1"/>
      <c r="F939" s="1"/>
      <c r="M939" s="1"/>
    </row>
    <row r="940" ht="15.75" customHeight="1">
      <c r="A940" s="1"/>
      <c r="B940" s="1"/>
      <c r="C940" s="1"/>
      <c r="D940" s="1"/>
      <c r="E940" s="1"/>
      <c r="F940" s="1"/>
      <c r="M940" s="1"/>
    </row>
    <row r="941" ht="15.75" customHeight="1">
      <c r="A941" s="1"/>
      <c r="B941" s="1"/>
      <c r="C941" s="1"/>
      <c r="D941" s="1"/>
      <c r="E941" s="1"/>
      <c r="F941" s="1"/>
      <c r="M941" s="1"/>
    </row>
    <row r="942" ht="15.75" customHeight="1">
      <c r="A942" s="1"/>
      <c r="B942" s="1"/>
      <c r="C942" s="1"/>
      <c r="D942" s="1"/>
      <c r="E942" s="1"/>
      <c r="F942" s="1"/>
      <c r="M942" s="1"/>
    </row>
    <row r="943" ht="15.75" customHeight="1">
      <c r="A943" s="1"/>
      <c r="B943" s="1"/>
      <c r="C943" s="1"/>
      <c r="D943" s="1"/>
      <c r="E943" s="1"/>
      <c r="F943" s="1"/>
      <c r="M943" s="1"/>
    </row>
    <row r="944" ht="15.75" customHeight="1">
      <c r="A944" s="1"/>
      <c r="B944" s="1"/>
      <c r="C944" s="1"/>
      <c r="D944" s="1"/>
      <c r="E944" s="1"/>
      <c r="F944" s="1"/>
      <c r="M944" s="1"/>
    </row>
    <row r="945" ht="15.75" customHeight="1">
      <c r="A945" s="1"/>
      <c r="B945" s="1"/>
      <c r="C945" s="1"/>
      <c r="D945" s="1"/>
      <c r="E945" s="1"/>
      <c r="F945" s="1"/>
      <c r="M945" s="1"/>
    </row>
    <row r="946" ht="15.75" customHeight="1">
      <c r="A946" s="1"/>
      <c r="B946" s="1"/>
      <c r="C946" s="1"/>
      <c r="D946" s="1"/>
      <c r="E946" s="1"/>
      <c r="F946" s="1"/>
      <c r="M946" s="1"/>
    </row>
    <row r="947" ht="15.75" customHeight="1">
      <c r="A947" s="1"/>
      <c r="B947" s="1"/>
      <c r="C947" s="1"/>
      <c r="D947" s="1"/>
      <c r="E947" s="1"/>
      <c r="F947" s="1"/>
      <c r="M947" s="1"/>
    </row>
    <row r="948" ht="15.75" customHeight="1">
      <c r="A948" s="1"/>
      <c r="B948" s="1"/>
      <c r="C948" s="1"/>
      <c r="D948" s="1"/>
      <c r="E948" s="1"/>
      <c r="F948" s="1"/>
      <c r="M948" s="1"/>
    </row>
    <row r="949" ht="15.75" customHeight="1">
      <c r="A949" s="1"/>
      <c r="B949" s="1"/>
      <c r="C949" s="1"/>
      <c r="D949" s="1"/>
      <c r="E949" s="1"/>
      <c r="F949" s="1"/>
      <c r="M949" s="1"/>
    </row>
    <row r="950" ht="15.75" customHeight="1">
      <c r="A950" s="1"/>
      <c r="B950" s="1"/>
      <c r="C950" s="1"/>
      <c r="D950" s="1"/>
      <c r="E950" s="1"/>
      <c r="F950" s="1"/>
      <c r="M950" s="1"/>
    </row>
    <row r="951" ht="15.75" customHeight="1">
      <c r="A951" s="1"/>
      <c r="B951" s="1"/>
      <c r="C951" s="1"/>
      <c r="D951" s="1"/>
      <c r="E951" s="1"/>
      <c r="F951" s="1"/>
      <c r="M951" s="1"/>
    </row>
    <row r="952" ht="15.75" customHeight="1">
      <c r="A952" s="1"/>
      <c r="B952" s="1"/>
      <c r="C952" s="1"/>
      <c r="D952" s="1"/>
      <c r="E952" s="1"/>
      <c r="F952" s="1"/>
      <c r="M952" s="1"/>
    </row>
    <row r="953" ht="15.75" customHeight="1">
      <c r="A953" s="1"/>
      <c r="B953" s="1"/>
      <c r="C953" s="1"/>
      <c r="D953" s="1"/>
      <c r="E953" s="1"/>
      <c r="F953" s="1"/>
      <c r="M953" s="1"/>
    </row>
    <row r="954" ht="15.75" customHeight="1">
      <c r="A954" s="1"/>
      <c r="B954" s="1"/>
      <c r="C954" s="1"/>
      <c r="D954" s="1"/>
      <c r="E954" s="1"/>
      <c r="F954" s="1"/>
      <c r="M954" s="1"/>
    </row>
    <row r="955" ht="15.75" customHeight="1">
      <c r="A955" s="1"/>
      <c r="B955" s="1"/>
      <c r="C955" s="1"/>
      <c r="D955" s="1"/>
      <c r="E955" s="1"/>
      <c r="F955" s="1"/>
      <c r="M955" s="1"/>
    </row>
    <row r="956" ht="15.75" customHeight="1">
      <c r="A956" s="1"/>
      <c r="B956" s="1"/>
      <c r="C956" s="1"/>
      <c r="D956" s="1"/>
      <c r="E956" s="1"/>
      <c r="F956" s="1"/>
      <c r="M956" s="1"/>
    </row>
    <row r="957" ht="15.75" customHeight="1">
      <c r="A957" s="1"/>
      <c r="B957" s="1"/>
      <c r="C957" s="1"/>
      <c r="D957" s="1"/>
      <c r="E957" s="1"/>
      <c r="F957" s="1"/>
      <c r="M957" s="1"/>
    </row>
    <row r="958" ht="15.75" customHeight="1">
      <c r="A958" s="1"/>
      <c r="B958" s="1"/>
      <c r="C958" s="1"/>
      <c r="D958" s="1"/>
      <c r="E958" s="1"/>
      <c r="F958" s="1"/>
      <c r="M958" s="1"/>
    </row>
    <row r="959" ht="15.75" customHeight="1">
      <c r="A959" s="1"/>
      <c r="B959" s="1"/>
      <c r="C959" s="1"/>
      <c r="D959" s="1"/>
      <c r="E959" s="1"/>
      <c r="F959" s="1"/>
      <c r="M959" s="1"/>
    </row>
    <row r="960" ht="15.75" customHeight="1">
      <c r="A960" s="1"/>
      <c r="B960" s="1"/>
      <c r="C960" s="1"/>
      <c r="D960" s="1"/>
      <c r="E960" s="1"/>
      <c r="F960" s="1"/>
      <c r="M960" s="1"/>
    </row>
    <row r="961" ht="15.75" customHeight="1">
      <c r="A961" s="1"/>
      <c r="B961" s="1"/>
      <c r="C961" s="1"/>
      <c r="D961" s="1"/>
      <c r="E961" s="1"/>
      <c r="F961" s="1"/>
      <c r="M961" s="1"/>
    </row>
    <row r="962" ht="15.75" customHeight="1">
      <c r="A962" s="1"/>
      <c r="B962" s="1"/>
      <c r="C962" s="1"/>
      <c r="D962" s="1"/>
      <c r="E962" s="1"/>
      <c r="F962" s="1"/>
      <c r="M962" s="1"/>
    </row>
    <row r="963" ht="15.75" customHeight="1">
      <c r="A963" s="1"/>
      <c r="B963" s="1"/>
      <c r="C963" s="1"/>
      <c r="D963" s="1"/>
      <c r="E963" s="1"/>
      <c r="F963" s="1"/>
      <c r="M963" s="1"/>
    </row>
    <row r="964" ht="15.75" customHeight="1">
      <c r="A964" s="1"/>
      <c r="B964" s="1"/>
      <c r="C964" s="1"/>
      <c r="D964" s="1"/>
      <c r="E964" s="1"/>
      <c r="F964" s="1"/>
      <c r="M964" s="1"/>
    </row>
    <row r="965" ht="15.75" customHeight="1">
      <c r="A965" s="1"/>
      <c r="B965" s="1"/>
      <c r="C965" s="1"/>
      <c r="D965" s="1"/>
      <c r="E965" s="1"/>
      <c r="F965" s="1"/>
      <c r="M965" s="1"/>
    </row>
    <row r="966" ht="15.75" customHeight="1">
      <c r="A966" s="1"/>
      <c r="B966" s="1"/>
      <c r="C966" s="1"/>
      <c r="D966" s="1"/>
      <c r="E966" s="1"/>
      <c r="F966" s="1"/>
      <c r="M966" s="1"/>
    </row>
    <row r="967" ht="15.75" customHeight="1">
      <c r="A967" s="1"/>
      <c r="B967" s="1"/>
      <c r="C967" s="1"/>
      <c r="D967" s="1"/>
      <c r="E967" s="1"/>
      <c r="F967" s="1"/>
      <c r="M967" s="1"/>
    </row>
    <row r="968" ht="15.75" customHeight="1">
      <c r="A968" s="1"/>
      <c r="B968" s="1"/>
      <c r="C968" s="1"/>
      <c r="D968" s="1"/>
      <c r="E968" s="1"/>
      <c r="F968" s="1"/>
      <c r="M968" s="1"/>
    </row>
    <row r="969" ht="15.75" customHeight="1">
      <c r="A969" s="1"/>
      <c r="B969" s="1"/>
      <c r="C969" s="1"/>
      <c r="D969" s="1"/>
      <c r="E969" s="1"/>
      <c r="F969" s="1"/>
      <c r="M969" s="1"/>
    </row>
    <row r="970" ht="15.75" customHeight="1">
      <c r="A970" s="1"/>
      <c r="B970" s="1"/>
      <c r="C970" s="1"/>
      <c r="D970" s="1"/>
      <c r="E970" s="1"/>
      <c r="F970" s="1"/>
      <c r="M970" s="1"/>
    </row>
    <row r="971" ht="15.75" customHeight="1">
      <c r="A971" s="1"/>
      <c r="B971" s="1"/>
      <c r="C971" s="1"/>
      <c r="D971" s="1"/>
      <c r="E971" s="1"/>
      <c r="F971" s="1"/>
      <c r="M971" s="1"/>
    </row>
    <row r="972" ht="15.75" customHeight="1">
      <c r="A972" s="1"/>
      <c r="B972" s="1"/>
      <c r="C972" s="1"/>
      <c r="D972" s="1"/>
      <c r="E972" s="1"/>
      <c r="F972" s="1"/>
      <c r="M972" s="1"/>
    </row>
    <row r="973" ht="15.75" customHeight="1">
      <c r="A973" s="1"/>
      <c r="B973" s="1"/>
      <c r="C973" s="1"/>
      <c r="D973" s="1"/>
      <c r="E973" s="1"/>
      <c r="F973" s="1"/>
      <c r="M973" s="1"/>
    </row>
    <row r="974" ht="15.75" customHeight="1">
      <c r="A974" s="1"/>
      <c r="B974" s="1"/>
      <c r="C974" s="1"/>
      <c r="D974" s="1"/>
      <c r="E974" s="1"/>
      <c r="F974" s="1"/>
      <c r="M974" s="1"/>
    </row>
    <row r="975" ht="15.75" customHeight="1">
      <c r="A975" s="1"/>
      <c r="B975" s="1"/>
      <c r="C975" s="1"/>
      <c r="D975" s="1"/>
      <c r="E975" s="1"/>
      <c r="F975" s="1"/>
      <c r="M975" s="1"/>
    </row>
    <row r="976" ht="15.75" customHeight="1">
      <c r="A976" s="1"/>
      <c r="B976" s="1"/>
      <c r="C976" s="1"/>
      <c r="D976" s="1"/>
      <c r="E976" s="1"/>
      <c r="F976" s="1"/>
      <c r="M976" s="1"/>
    </row>
    <row r="977" ht="15.75" customHeight="1">
      <c r="A977" s="1"/>
      <c r="B977" s="1"/>
      <c r="C977" s="1"/>
      <c r="D977" s="1"/>
      <c r="E977" s="1"/>
      <c r="F977" s="1"/>
      <c r="M977" s="1"/>
    </row>
    <row r="978" ht="15.75" customHeight="1">
      <c r="A978" s="1"/>
      <c r="B978" s="1"/>
      <c r="C978" s="1"/>
      <c r="D978" s="1"/>
      <c r="E978" s="1"/>
      <c r="F978" s="1"/>
      <c r="M978" s="1"/>
    </row>
    <row r="979" ht="15.75" customHeight="1">
      <c r="A979" s="1"/>
      <c r="B979" s="1"/>
      <c r="C979" s="1"/>
      <c r="D979" s="1"/>
      <c r="E979" s="1"/>
      <c r="F979" s="1"/>
      <c r="M979" s="1"/>
    </row>
    <row r="980" ht="15.75" customHeight="1">
      <c r="A980" s="1"/>
      <c r="B980" s="1"/>
      <c r="C980" s="1"/>
      <c r="D980" s="1"/>
      <c r="E980" s="1"/>
      <c r="F980" s="1"/>
      <c r="M980" s="1"/>
    </row>
    <row r="981" ht="15.75" customHeight="1">
      <c r="A981" s="1"/>
      <c r="B981" s="1"/>
      <c r="C981" s="1"/>
      <c r="D981" s="1"/>
      <c r="E981" s="1"/>
      <c r="F981" s="1"/>
      <c r="M981" s="1"/>
    </row>
    <row r="982" ht="15.75" customHeight="1">
      <c r="A982" s="1"/>
      <c r="B982" s="1"/>
      <c r="C982" s="1"/>
      <c r="D982" s="1"/>
      <c r="E982" s="1"/>
      <c r="F982" s="1"/>
      <c r="M982" s="1"/>
    </row>
    <row r="983" ht="15.75" customHeight="1">
      <c r="A983" s="1"/>
      <c r="B983" s="1"/>
      <c r="C983" s="1"/>
      <c r="D983" s="1"/>
      <c r="E983" s="1"/>
      <c r="F983" s="1"/>
      <c r="M983" s="1"/>
    </row>
    <row r="984" ht="15.75" customHeight="1">
      <c r="A984" s="1"/>
      <c r="B984" s="1"/>
      <c r="C984" s="1"/>
      <c r="D984" s="1"/>
      <c r="E984" s="1"/>
      <c r="F984" s="1"/>
      <c r="M984" s="1"/>
    </row>
    <row r="985" ht="15.75" customHeight="1">
      <c r="A985" s="1"/>
      <c r="B985" s="1"/>
      <c r="C985" s="1"/>
      <c r="D985" s="1"/>
      <c r="E985" s="1"/>
      <c r="F985" s="1"/>
      <c r="M985" s="1"/>
    </row>
    <row r="986" ht="15.75" customHeight="1">
      <c r="A986" s="1"/>
      <c r="B986" s="1"/>
      <c r="C986" s="1"/>
      <c r="D986" s="1"/>
      <c r="E986" s="1"/>
      <c r="F986" s="1"/>
      <c r="M986" s="1"/>
    </row>
    <row r="987" ht="15.75" customHeight="1">
      <c r="A987" s="1"/>
      <c r="B987" s="1"/>
      <c r="C987" s="1"/>
      <c r="D987" s="1"/>
      <c r="E987" s="1"/>
      <c r="F987" s="1"/>
      <c r="M987" s="1"/>
    </row>
    <row r="988" ht="15.75" customHeight="1">
      <c r="A988" s="1"/>
      <c r="B988" s="1"/>
      <c r="C988" s="1"/>
      <c r="D988" s="1"/>
      <c r="E988" s="1"/>
      <c r="F988" s="1"/>
      <c r="M988" s="1"/>
    </row>
    <row r="989" ht="15.75" customHeight="1">
      <c r="A989" s="1"/>
      <c r="B989" s="1"/>
      <c r="C989" s="1"/>
      <c r="D989" s="1"/>
      <c r="E989" s="1"/>
      <c r="F989" s="1"/>
      <c r="M989" s="1"/>
    </row>
    <row r="990" ht="15.75" customHeight="1">
      <c r="A990" s="1"/>
      <c r="B990" s="1"/>
      <c r="C990" s="1"/>
      <c r="D990" s="1"/>
      <c r="E990" s="1"/>
      <c r="F990" s="1"/>
      <c r="M990" s="1"/>
    </row>
    <row r="991" ht="15.75" customHeight="1">
      <c r="A991" s="1"/>
      <c r="B991" s="1"/>
      <c r="C991" s="1"/>
      <c r="D991" s="1"/>
      <c r="E991" s="1"/>
      <c r="F991" s="1"/>
      <c r="M991" s="1"/>
    </row>
    <row r="992" ht="15.75" customHeight="1">
      <c r="A992" s="1"/>
      <c r="B992" s="1"/>
      <c r="C992" s="1"/>
      <c r="D992" s="1"/>
      <c r="E992" s="1"/>
      <c r="F992" s="1"/>
      <c r="M992" s="1"/>
    </row>
    <row r="993" ht="15.75" customHeight="1">
      <c r="A993" s="1"/>
      <c r="B993" s="1"/>
      <c r="C993" s="1"/>
      <c r="D993" s="1"/>
      <c r="E993" s="1"/>
      <c r="F993" s="1"/>
      <c r="M993" s="1"/>
    </row>
    <row r="994" ht="15.75" customHeight="1">
      <c r="A994" s="1"/>
      <c r="B994" s="1"/>
      <c r="C994" s="1"/>
      <c r="D994" s="1"/>
      <c r="E994" s="1"/>
      <c r="F994" s="1"/>
      <c r="M994" s="1"/>
    </row>
    <row r="995" ht="15.75" customHeight="1">
      <c r="A995" s="1"/>
      <c r="B995" s="1"/>
      <c r="C995" s="1"/>
      <c r="D995" s="1"/>
      <c r="E995" s="1"/>
      <c r="F995" s="1"/>
      <c r="M995" s="1"/>
    </row>
    <row r="996" ht="15.75" customHeight="1">
      <c r="A996" s="1"/>
      <c r="B996" s="1"/>
      <c r="C996" s="1"/>
      <c r="D996" s="1"/>
      <c r="E996" s="1"/>
      <c r="F996" s="1"/>
      <c r="M996" s="1"/>
    </row>
    <row r="997" ht="15.75" customHeight="1">
      <c r="A997" s="1"/>
      <c r="B997" s="1"/>
      <c r="C997" s="1"/>
      <c r="D997" s="1"/>
      <c r="E997" s="1"/>
      <c r="F997" s="1"/>
      <c r="M997" s="1"/>
    </row>
    <row r="998" ht="15.75" customHeight="1">
      <c r="A998" s="1"/>
      <c r="B998" s="1"/>
      <c r="C998" s="1"/>
      <c r="D998" s="1"/>
      <c r="E998" s="1"/>
      <c r="F998" s="1"/>
      <c r="M998" s="1"/>
    </row>
    <row r="999" ht="15.75" customHeight="1">
      <c r="A999" s="1"/>
      <c r="B999" s="1"/>
      <c r="C999" s="1"/>
      <c r="D999" s="1"/>
      <c r="E999" s="1"/>
      <c r="F999" s="1"/>
      <c r="M999" s="1"/>
    </row>
    <row r="1000" ht="15.75" customHeight="1">
      <c r="A1000" s="1"/>
      <c r="B1000" s="1"/>
      <c r="C1000" s="1"/>
      <c r="D1000" s="1"/>
      <c r="E1000" s="1"/>
      <c r="F1000" s="1"/>
      <c r="M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3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3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3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3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3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3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80.47</v>
      </c>
      <c r="C33" s="6">
        <v>80.47</v>
      </c>
      <c r="D33" s="6">
        <v>80.47</v>
      </c>
      <c r="E33" s="6">
        <v>80.36</v>
      </c>
      <c r="F33" s="6">
        <v>80.48</v>
      </c>
      <c r="G33" s="6">
        <v>80.46</v>
      </c>
      <c r="H33" s="6">
        <v>80.6</v>
      </c>
      <c r="I33" s="6">
        <v>80.51</v>
      </c>
      <c r="J33" s="6">
        <v>80.44</v>
      </c>
      <c r="K33" s="6">
        <v>80.55</v>
      </c>
      <c r="L33" s="3">
        <v>80.43</v>
      </c>
      <c r="M33" s="1"/>
      <c r="N33" s="7">
        <f t="shared" ref="N33:N53" si="4">AVERAGE(B33:L33)</f>
        <v>80.47636364</v>
      </c>
      <c r="O33" s="7">
        <f t="shared" ref="O33:O53" si="5">STDEV(B33:L33)</f>
        <v>0.06265344799</v>
      </c>
      <c r="P33" s="3">
        <f t="shared" ref="P33:P53" si="6">O33/N33*100</f>
        <v>0.0778532294</v>
      </c>
    </row>
    <row r="34" ht="15.75" customHeight="1">
      <c r="A34" s="5">
        <v>2.0</v>
      </c>
      <c r="B34" s="6">
        <v>80.12</v>
      </c>
      <c r="C34" s="6">
        <v>80.11</v>
      </c>
      <c r="D34" s="6">
        <v>80.13</v>
      </c>
      <c r="E34" s="6">
        <v>80.08</v>
      </c>
      <c r="F34" s="6">
        <v>80.19</v>
      </c>
      <c r="G34" s="6">
        <v>80.12</v>
      </c>
      <c r="H34" s="6">
        <v>80.26</v>
      </c>
      <c r="I34" s="6">
        <v>80.13</v>
      </c>
      <c r="J34" s="6">
        <v>80.12</v>
      </c>
      <c r="K34" s="6">
        <v>80.09</v>
      </c>
      <c r="L34" s="3">
        <v>80.12</v>
      </c>
      <c r="M34" s="1"/>
      <c r="N34" s="7">
        <f t="shared" si="4"/>
        <v>80.13363636</v>
      </c>
      <c r="O34" s="7">
        <f t="shared" si="5"/>
        <v>0.0502539008</v>
      </c>
      <c r="P34" s="3">
        <f t="shared" si="6"/>
        <v>0.06271261742</v>
      </c>
    </row>
    <row r="35" ht="15.75" customHeight="1">
      <c r="A35" s="5">
        <v>4.0</v>
      </c>
      <c r="B35" s="6">
        <v>80.67</v>
      </c>
      <c r="C35" s="6">
        <v>80.44</v>
      </c>
      <c r="D35" s="6">
        <v>80.47</v>
      </c>
      <c r="E35" s="6">
        <v>80.43</v>
      </c>
      <c r="F35" s="6">
        <v>80.59</v>
      </c>
      <c r="G35" s="6">
        <v>80.49</v>
      </c>
      <c r="H35" s="6">
        <v>80.53</v>
      </c>
      <c r="I35" s="6">
        <v>80.52</v>
      </c>
      <c r="J35" s="6">
        <v>80.42</v>
      </c>
      <c r="K35" s="6">
        <v>80.45</v>
      </c>
      <c r="L35" s="3">
        <v>80.4</v>
      </c>
      <c r="M35" s="1"/>
      <c r="N35" s="7">
        <f t="shared" si="4"/>
        <v>80.49181818</v>
      </c>
      <c r="O35" s="7">
        <f t="shared" si="5"/>
        <v>0.08121800069</v>
      </c>
      <c r="P35" s="3">
        <f t="shared" si="6"/>
        <v>0.1009021818</v>
      </c>
    </row>
    <row r="36" ht="15.75" customHeight="1">
      <c r="A36" s="5">
        <v>8.0</v>
      </c>
      <c r="B36" s="6">
        <v>81.37</v>
      </c>
      <c r="C36" s="6">
        <v>81.39</v>
      </c>
      <c r="D36" s="6">
        <v>81.39</v>
      </c>
      <c r="E36" s="6">
        <v>81.39</v>
      </c>
      <c r="F36" s="6">
        <v>81.47</v>
      </c>
      <c r="G36" s="6">
        <v>81.41</v>
      </c>
      <c r="H36" s="6">
        <v>81.47</v>
      </c>
      <c r="I36" s="6">
        <v>81.6</v>
      </c>
      <c r="J36" s="6">
        <v>81.35</v>
      </c>
      <c r="K36" s="6">
        <v>81.38</v>
      </c>
      <c r="L36" s="3">
        <v>81.45</v>
      </c>
      <c r="M36" s="1"/>
      <c r="N36" s="7">
        <f t="shared" si="4"/>
        <v>81.42454545</v>
      </c>
      <c r="O36" s="7">
        <f t="shared" si="5"/>
        <v>0.07062062537</v>
      </c>
      <c r="P36" s="3">
        <f t="shared" si="6"/>
        <v>0.08673137194</v>
      </c>
    </row>
    <row r="37" ht="15.75" customHeight="1">
      <c r="A37" s="5">
        <v>16.0</v>
      </c>
      <c r="B37" s="6">
        <v>76.84</v>
      </c>
      <c r="C37" s="6">
        <v>76.82</v>
      </c>
      <c r="D37" s="6">
        <v>76.83</v>
      </c>
      <c r="E37" s="6">
        <v>77.06</v>
      </c>
      <c r="F37" s="6">
        <v>76.91</v>
      </c>
      <c r="G37" s="6">
        <v>76.86</v>
      </c>
      <c r="H37" s="6">
        <v>76.91</v>
      </c>
      <c r="I37" s="6">
        <v>76.98</v>
      </c>
      <c r="J37" s="6">
        <v>76.86</v>
      </c>
      <c r="K37" s="6">
        <v>76.85</v>
      </c>
      <c r="L37" s="3">
        <v>76.85</v>
      </c>
      <c r="M37" s="1"/>
      <c r="N37" s="7">
        <f t="shared" si="4"/>
        <v>76.88818182</v>
      </c>
      <c r="O37" s="7">
        <f t="shared" si="5"/>
        <v>0.07332369083</v>
      </c>
      <c r="P37" s="3">
        <f t="shared" si="6"/>
        <v>0.09536405868</v>
      </c>
    </row>
    <row r="38" ht="15.75" customHeight="1">
      <c r="A38" s="5">
        <v>32.0</v>
      </c>
      <c r="B38" s="6">
        <v>77.97</v>
      </c>
      <c r="C38" s="6">
        <v>77.94</v>
      </c>
      <c r="D38" s="6">
        <v>78.06</v>
      </c>
      <c r="E38" s="6">
        <v>77.89</v>
      </c>
      <c r="F38" s="6">
        <v>78.02</v>
      </c>
      <c r="G38" s="6">
        <v>78.02</v>
      </c>
      <c r="H38" s="6">
        <v>77.9</v>
      </c>
      <c r="I38" s="6">
        <v>77.98</v>
      </c>
      <c r="J38" s="6">
        <v>77.94</v>
      </c>
      <c r="K38" s="6">
        <v>77.95</v>
      </c>
      <c r="L38" s="3">
        <v>78.01</v>
      </c>
      <c r="M38" s="1"/>
      <c r="N38" s="7">
        <f t="shared" si="4"/>
        <v>77.97090909</v>
      </c>
      <c r="O38" s="7">
        <f t="shared" si="5"/>
        <v>0.05318919918</v>
      </c>
      <c r="P38" s="3">
        <f t="shared" si="6"/>
        <v>0.06821672313</v>
      </c>
    </row>
    <row r="39" ht="15.75" customHeight="1">
      <c r="A39" s="5">
        <v>64.0</v>
      </c>
      <c r="B39" s="6">
        <v>81.06</v>
      </c>
      <c r="C39" s="6">
        <v>81.1</v>
      </c>
      <c r="D39" s="6">
        <v>81.14</v>
      </c>
      <c r="E39" s="6">
        <v>81.1</v>
      </c>
      <c r="F39" s="6">
        <v>81.15</v>
      </c>
      <c r="G39" s="6">
        <v>81.2</v>
      </c>
      <c r="H39" s="6">
        <v>81.13</v>
      </c>
      <c r="I39" s="6">
        <v>81.18</v>
      </c>
      <c r="J39" s="6">
        <v>81.05</v>
      </c>
      <c r="K39" s="6">
        <v>81.13</v>
      </c>
      <c r="L39" s="3">
        <v>81.06</v>
      </c>
      <c r="M39" s="1"/>
      <c r="N39" s="7">
        <f t="shared" si="4"/>
        <v>81.11818182</v>
      </c>
      <c r="O39" s="7">
        <f t="shared" si="5"/>
        <v>0.0493595344</v>
      </c>
      <c r="P39" s="3">
        <f t="shared" si="6"/>
        <v>0.06084891611</v>
      </c>
    </row>
    <row r="40" ht="15.75" customHeight="1">
      <c r="A40" s="5">
        <v>128.0</v>
      </c>
      <c r="B40" s="6">
        <v>86.63</v>
      </c>
      <c r="C40" s="6">
        <v>86.72</v>
      </c>
      <c r="D40" s="6">
        <v>86.66</v>
      </c>
      <c r="E40" s="6">
        <v>86.66</v>
      </c>
      <c r="F40" s="6">
        <v>86.91</v>
      </c>
      <c r="G40" s="6">
        <v>86.73</v>
      </c>
      <c r="H40" s="6">
        <v>86.77</v>
      </c>
      <c r="I40" s="6">
        <v>87.02</v>
      </c>
      <c r="J40" s="6">
        <v>86.74</v>
      </c>
      <c r="K40" s="6">
        <v>86.67</v>
      </c>
      <c r="L40" s="3">
        <v>86.68</v>
      </c>
      <c r="M40" s="1"/>
      <c r="N40" s="7">
        <f t="shared" si="4"/>
        <v>86.74454545</v>
      </c>
      <c r="O40" s="7">
        <f t="shared" si="5"/>
        <v>0.1191103385</v>
      </c>
      <c r="P40" s="3">
        <f t="shared" si="6"/>
        <v>0.1373116175</v>
      </c>
    </row>
    <row r="41" ht="15.75" customHeight="1">
      <c r="A41" s="5">
        <v>256.0</v>
      </c>
      <c r="B41" s="6">
        <v>111.91</v>
      </c>
      <c r="C41" s="6">
        <v>111.96</v>
      </c>
      <c r="D41" s="6">
        <v>111.92</v>
      </c>
      <c r="E41" s="6">
        <v>112.03</v>
      </c>
      <c r="F41" s="6">
        <v>111.99</v>
      </c>
      <c r="G41" s="6">
        <v>112.17</v>
      </c>
      <c r="H41" s="6">
        <v>112.04</v>
      </c>
      <c r="I41" s="6">
        <v>111.93</v>
      </c>
      <c r="J41" s="6">
        <v>112.0</v>
      </c>
      <c r="K41" s="6">
        <v>111.91</v>
      </c>
      <c r="L41" s="3">
        <v>111.89</v>
      </c>
      <c r="M41" s="1"/>
      <c r="N41" s="7">
        <f t="shared" si="4"/>
        <v>111.9772727</v>
      </c>
      <c r="O41" s="7">
        <f t="shared" si="5"/>
        <v>0.08186463328</v>
      </c>
      <c r="P41" s="3">
        <f t="shared" si="6"/>
        <v>0.07310825785</v>
      </c>
    </row>
    <row r="42" ht="15.75" customHeight="1">
      <c r="A42" s="5">
        <v>512.0</v>
      </c>
      <c r="B42" s="6">
        <v>135.34</v>
      </c>
      <c r="C42" s="6">
        <v>135.45</v>
      </c>
      <c r="D42" s="6">
        <v>135.4</v>
      </c>
      <c r="E42" s="6">
        <v>135.5</v>
      </c>
      <c r="F42" s="6">
        <v>135.45</v>
      </c>
      <c r="G42" s="6">
        <v>135.63</v>
      </c>
      <c r="H42" s="6">
        <v>135.46</v>
      </c>
      <c r="I42" s="6">
        <v>135.29</v>
      </c>
      <c r="J42" s="6">
        <v>135.65</v>
      </c>
      <c r="K42" s="6">
        <v>135.36</v>
      </c>
      <c r="L42" s="3">
        <v>135.12</v>
      </c>
      <c r="M42" s="1"/>
      <c r="N42" s="7">
        <f t="shared" si="4"/>
        <v>135.4227273</v>
      </c>
      <c r="O42" s="7">
        <f t="shared" si="5"/>
        <v>0.1496723695</v>
      </c>
      <c r="P42" s="3">
        <f t="shared" si="6"/>
        <v>0.1105223418</v>
      </c>
    </row>
    <row r="43" ht="15.75" customHeight="1">
      <c r="A43" s="5" t="s">
        <v>6</v>
      </c>
      <c r="B43" s="6">
        <v>186.51</v>
      </c>
      <c r="C43" s="6">
        <v>186.68</v>
      </c>
      <c r="D43" s="6">
        <v>186.9</v>
      </c>
      <c r="E43" s="6">
        <v>186.58</v>
      </c>
      <c r="F43" s="6">
        <v>186.38</v>
      </c>
      <c r="G43" s="6">
        <v>186.82</v>
      </c>
      <c r="H43" s="6">
        <v>186.5</v>
      </c>
      <c r="I43" s="6">
        <v>186.41</v>
      </c>
      <c r="J43" s="6">
        <v>186.99</v>
      </c>
      <c r="K43" s="6">
        <v>186.46</v>
      </c>
      <c r="L43" s="3">
        <v>186.19</v>
      </c>
      <c r="M43" s="1"/>
      <c r="N43" s="7">
        <f t="shared" si="4"/>
        <v>186.5836364</v>
      </c>
      <c r="O43" s="7">
        <f t="shared" si="5"/>
        <v>0.241796308</v>
      </c>
      <c r="P43" s="3">
        <f t="shared" si="6"/>
        <v>0.1295913793</v>
      </c>
    </row>
    <row r="44" ht="15.75" customHeight="1">
      <c r="A44" s="5" t="s">
        <v>7</v>
      </c>
      <c r="B44" s="6">
        <v>296.04</v>
      </c>
      <c r="C44" s="6">
        <v>295.22</v>
      </c>
      <c r="D44" s="6">
        <v>295.56</v>
      </c>
      <c r="E44" s="6">
        <v>294.45</v>
      </c>
      <c r="F44" s="6">
        <v>293.94</v>
      </c>
      <c r="G44" s="6">
        <v>295.45</v>
      </c>
      <c r="H44" s="6">
        <v>294.97</v>
      </c>
      <c r="I44" s="6">
        <v>294.37</v>
      </c>
      <c r="J44" s="6">
        <v>295.18</v>
      </c>
      <c r="K44" s="6">
        <v>294.81</v>
      </c>
      <c r="L44" s="3">
        <v>295.24</v>
      </c>
      <c r="M44" s="1"/>
      <c r="N44" s="7">
        <f t="shared" si="4"/>
        <v>295.0209091</v>
      </c>
      <c r="O44" s="7">
        <f t="shared" si="5"/>
        <v>0.599273803</v>
      </c>
      <c r="P44" s="3">
        <f t="shared" si="6"/>
        <v>0.2031292646</v>
      </c>
    </row>
    <row r="45" ht="15.75" customHeight="1">
      <c r="A45" s="5" t="s">
        <v>8</v>
      </c>
      <c r="B45" s="6">
        <v>179.54</v>
      </c>
      <c r="C45" s="6">
        <v>178.92</v>
      </c>
      <c r="D45" s="6">
        <v>181.93</v>
      </c>
      <c r="E45" s="6">
        <v>178.6</v>
      </c>
      <c r="F45" s="6">
        <v>181.03</v>
      </c>
      <c r="G45" s="6">
        <v>180.62</v>
      </c>
      <c r="H45" s="6">
        <v>181.59</v>
      </c>
      <c r="I45" s="6">
        <v>177.94</v>
      </c>
      <c r="J45" s="6">
        <v>180.43</v>
      </c>
      <c r="K45" s="6">
        <v>182.86</v>
      </c>
      <c r="L45" s="3">
        <v>177.3</v>
      </c>
      <c r="M45" s="1"/>
      <c r="N45" s="7">
        <f t="shared" si="4"/>
        <v>180.0690909</v>
      </c>
      <c r="O45" s="7">
        <f t="shared" si="5"/>
        <v>1.757324413</v>
      </c>
      <c r="P45" s="3">
        <f t="shared" si="6"/>
        <v>0.975916746</v>
      </c>
    </row>
    <row r="46" ht="15.75" customHeight="1">
      <c r="A46" s="5" t="s">
        <v>9</v>
      </c>
      <c r="B46" s="6">
        <v>273.14</v>
      </c>
      <c r="C46" s="6">
        <v>273.83</v>
      </c>
      <c r="D46" s="6">
        <v>272.97</v>
      </c>
      <c r="E46" s="6">
        <v>274.24</v>
      </c>
      <c r="F46" s="6">
        <v>271.94</v>
      </c>
      <c r="G46" s="6">
        <v>270.79</v>
      </c>
      <c r="H46" s="6">
        <v>273.77</v>
      </c>
      <c r="I46" s="6">
        <v>273.87</v>
      </c>
      <c r="J46" s="6">
        <v>274.48</v>
      </c>
      <c r="K46" s="6">
        <v>274.54</v>
      </c>
      <c r="L46" s="3">
        <v>272.44</v>
      </c>
      <c r="M46" s="1"/>
      <c r="N46" s="7">
        <f t="shared" si="4"/>
        <v>273.2736364</v>
      </c>
      <c r="O46" s="7">
        <f t="shared" si="5"/>
        <v>1.168608341</v>
      </c>
      <c r="P46" s="3">
        <f t="shared" si="6"/>
        <v>0.4276330335</v>
      </c>
    </row>
    <row r="47" ht="15.75" customHeight="1">
      <c r="A47" s="5" t="s">
        <v>10</v>
      </c>
      <c r="B47" s="6">
        <v>740.68</v>
      </c>
      <c r="C47" s="6">
        <v>738.02</v>
      </c>
      <c r="D47" s="6">
        <v>739.9</v>
      </c>
      <c r="E47" s="6">
        <v>743.13</v>
      </c>
      <c r="F47" s="6">
        <v>740.65</v>
      </c>
      <c r="G47" s="6">
        <v>739.61</v>
      </c>
      <c r="H47" s="6">
        <v>741.31</v>
      </c>
      <c r="I47" s="6">
        <v>741.7</v>
      </c>
      <c r="J47" s="6">
        <v>751.04</v>
      </c>
      <c r="K47" s="6">
        <v>741.72</v>
      </c>
      <c r="L47" s="3">
        <v>743.13</v>
      </c>
      <c r="M47" s="1"/>
      <c r="N47" s="7">
        <f t="shared" si="4"/>
        <v>741.8990909</v>
      </c>
      <c r="O47" s="7">
        <f t="shared" si="5"/>
        <v>3.381350188</v>
      </c>
      <c r="P47" s="3">
        <f t="shared" si="6"/>
        <v>0.4557695553</v>
      </c>
    </row>
    <row r="48" ht="15.75" customHeight="1">
      <c r="A48" s="5" t="s">
        <v>11</v>
      </c>
      <c r="B48" s="6">
        <v>1214.42</v>
      </c>
      <c r="C48" s="6">
        <v>1212.48</v>
      </c>
      <c r="D48" s="6">
        <v>1214.79</v>
      </c>
      <c r="E48" s="6">
        <v>1216.11</v>
      </c>
      <c r="F48" s="6">
        <v>1218.8</v>
      </c>
      <c r="G48" s="6">
        <v>1215.82</v>
      </c>
      <c r="H48" s="6">
        <v>1220.62</v>
      </c>
      <c r="I48" s="6">
        <v>1219.96</v>
      </c>
      <c r="J48" s="6">
        <v>1214.21</v>
      </c>
      <c r="K48" s="6">
        <v>1216.9</v>
      </c>
      <c r="L48" s="3">
        <v>1214.9</v>
      </c>
      <c r="M48" s="1"/>
      <c r="N48" s="7">
        <f t="shared" si="4"/>
        <v>1216.273636</v>
      </c>
      <c r="O48" s="7">
        <f t="shared" si="5"/>
        <v>2.562456918</v>
      </c>
      <c r="P48" s="3">
        <f t="shared" si="6"/>
        <v>0.2106809554</v>
      </c>
    </row>
    <row r="49" ht="15.75" customHeight="1">
      <c r="A49" s="5" t="s">
        <v>12</v>
      </c>
      <c r="B49" s="6">
        <v>2003.78</v>
      </c>
      <c r="C49" s="6">
        <v>2002.3</v>
      </c>
      <c r="D49" s="6">
        <v>2003.62</v>
      </c>
      <c r="E49" s="6">
        <v>2005.7</v>
      </c>
      <c r="F49" s="6">
        <v>2012.6</v>
      </c>
      <c r="G49" s="6">
        <v>2005.3</v>
      </c>
      <c r="H49" s="6">
        <v>2011.96</v>
      </c>
      <c r="I49" s="6">
        <v>2001.3</v>
      </c>
      <c r="J49" s="6">
        <v>2016.31</v>
      </c>
      <c r="K49" s="6">
        <v>2010.57</v>
      </c>
      <c r="L49" s="3">
        <v>1997.9</v>
      </c>
      <c r="M49" s="1"/>
      <c r="N49" s="7">
        <f t="shared" si="4"/>
        <v>2006.485455</v>
      </c>
      <c r="O49" s="7">
        <f t="shared" si="5"/>
        <v>5.623460436</v>
      </c>
      <c r="P49" s="3">
        <f t="shared" si="6"/>
        <v>0.2802642014</v>
      </c>
    </row>
    <row r="50" ht="15.75" customHeight="1">
      <c r="A50" s="5" t="s">
        <v>13</v>
      </c>
      <c r="B50" s="6">
        <v>3877.23</v>
      </c>
      <c r="C50" s="6">
        <v>3877.74</v>
      </c>
      <c r="D50" s="6">
        <v>3851.97</v>
      </c>
      <c r="E50" s="6">
        <v>3871.87</v>
      </c>
      <c r="F50" s="6">
        <v>3865.03</v>
      </c>
      <c r="G50" s="6">
        <v>3856.91</v>
      </c>
      <c r="H50" s="6">
        <v>3871.9</v>
      </c>
      <c r="I50" s="6">
        <v>3855.01</v>
      </c>
      <c r="J50" s="6">
        <v>3893.26</v>
      </c>
      <c r="K50" s="6">
        <v>3887.25</v>
      </c>
      <c r="L50" s="3">
        <v>3869.48</v>
      </c>
      <c r="M50" s="1"/>
      <c r="N50" s="7">
        <f t="shared" si="4"/>
        <v>3870.695455</v>
      </c>
      <c r="O50" s="7">
        <f t="shared" si="5"/>
        <v>13.0332562</v>
      </c>
      <c r="P50" s="3">
        <f t="shared" si="6"/>
        <v>0.3367161368</v>
      </c>
    </row>
    <row r="51" ht="15.75" customHeight="1">
      <c r="A51" s="5" t="s">
        <v>14</v>
      </c>
      <c r="B51" s="6">
        <v>7631.93</v>
      </c>
      <c r="C51" s="6">
        <v>7606.46</v>
      </c>
      <c r="D51" s="6">
        <v>7530.25</v>
      </c>
      <c r="E51" s="6">
        <v>7599.16</v>
      </c>
      <c r="F51" s="6">
        <v>7568.54</v>
      </c>
      <c r="G51" s="6">
        <v>7535.11</v>
      </c>
      <c r="H51" s="6">
        <v>7634.73</v>
      </c>
      <c r="I51" s="6">
        <v>7579.58</v>
      </c>
      <c r="J51" s="6">
        <v>7631.86</v>
      </c>
      <c r="K51" s="6">
        <v>7622.45</v>
      </c>
      <c r="L51" s="3">
        <v>7596.74</v>
      </c>
      <c r="M51" s="1"/>
      <c r="N51" s="7">
        <f t="shared" si="4"/>
        <v>7594.255455</v>
      </c>
      <c r="O51" s="7">
        <f t="shared" si="5"/>
        <v>37.30591035</v>
      </c>
      <c r="P51" s="3">
        <f t="shared" si="6"/>
        <v>0.4912385497</v>
      </c>
    </row>
    <row r="52" ht="15.75" customHeight="1">
      <c r="A52" s="5" t="s">
        <v>15</v>
      </c>
      <c r="B52" s="6">
        <v>15267.77</v>
      </c>
      <c r="C52" s="6">
        <v>15177.81</v>
      </c>
      <c r="D52" s="6">
        <v>15292.25</v>
      </c>
      <c r="E52" s="6">
        <v>15369.29</v>
      </c>
      <c r="F52" s="6">
        <v>15179.34</v>
      </c>
      <c r="G52" s="6">
        <v>15227.86</v>
      </c>
      <c r="H52" s="6">
        <v>15351.23</v>
      </c>
      <c r="I52" s="6">
        <v>15371.66</v>
      </c>
      <c r="J52" s="6">
        <v>15398.4</v>
      </c>
      <c r="K52" s="6">
        <v>15358.4</v>
      </c>
      <c r="L52" s="3">
        <v>15363.67</v>
      </c>
      <c r="M52" s="1"/>
      <c r="N52" s="7">
        <f t="shared" si="4"/>
        <v>15305.24364</v>
      </c>
      <c r="O52" s="7">
        <f t="shared" si="5"/>
        <v>80.7450031</v>
      </c>
      <c r="P52" s="3">
        <f t="shared" si="6"/>
        <v>0.5275643108</v>
      </c>
    </row>
    <row r="53" ht="15.75" customHeight="1">
      <c r="A53" s="5" t="s">
        <v>16</v>
      </c>
      <c r="B53" s="6">
        <v>31529.6</v>
      </c>
      <c r="C53" s="6">
        <v>31435.94</v>
      </c>
      <c r="D53" s="6">
        <v>31535.81</v>
      </c>
      <c r="E53" s="6">
        <v>31482.06</v>
      </c>
      <c r="F53" s="6">
        <v>31566.89</v>
      </c>
      <c r="G53" s="6">
        <v>31539.75</v>
      </c>
      <c r="H53" s="6">
        <v>31631.59</v>
      </c>
      <c r="I53" s="6">
        <v>31454.81</v>
      </c>
      <c r="J53" s="6">
        <v>31363.28</v>
      </c>
      <c r="K53" s="6">
        <v>31562.87</v>
      </c>
      <c r="L53" s="3">
        <v>31475.41</v>
      </c>
      <c r="M53" s="1"/>
      <c r="N53" s="7">
        <f t="shared" si="4"/>
        <v>31507.09182</v>
      </c>
      <c r="O53" s="7">
        <f t="shared" si="5"/>
        <v>73.95462985</v>
      </c>
      <c r="P53" s="3">
        <f t="shared" si="6"/>
        <v>0.2347237577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40.72</v>
      </c>
      <c r="C61" s="6">
        <v>40.66</v>
      </c>
      <c r="D61" s="6">
        <v>40.61</v>
      </c>
      <c r="E61" s="6">
        <v>40.7</v>
      </c>
      <c r="F61" s="6">
        <v>40.6</v>
      </c>
      <c r="G61" s="6">
        <v>40.74</v>
      </c>
      <c r="H61" s="6">
        <v>40.59</v>
      </c>
      <c r="I61" s="6">
        <v>40.6</v>
      </c>
      <c r="J61" s="6">
        <v>40.67</v>
      </c>
      <c r="K61" s="6">
        <v>40.89</v>
      </c>
      <c r="L61" s="3">
        <v>40.65</v>
      </c>
      <c r="M61" s="1"/>
      <c r="N61" s="7">
        <f t="shared" ref="N61:N81" si="7">AVERAGE(B61:L61)</f>
        <v>40.67545455</v>
      </c>
      <c r="O61" s="7">
        <f t="shared" ref="O61:O81" si="8">STDEV(B61:L61)</f>
        <v>0.08756296436</v>
      </c>
      <c r="P61" s="3">
        <f t="shared" ref="P61:P81" si="9">O61/N61*100</f>
        <v>0.2152722455</v>
      </c>
    </row>
    <row r="62" ht="15.75" customHeight="1">
      <c r="A62" s="5">
        <v>2.0</v>
      </c>
      <c r="B62" s="6">
        <v>40.66</v>
      </c>
      <c r="C62" s="6">
        <v>40.73</v>
      </c>
      <c r="D62" s="6">
        <v>40.6</v>
      </c>
      <c r="E62" s="6">
        <v>40.75</v>
      </c>
      <c r="F62" s="6">
        <v>40.59</v>
      </c>
      <c r="G62" s="6">
        <v>40.71</v>
      </c>
      <c r="H62" s="6">
        <v>40.57</v>
      </c>
      <c r="I62" s="6">
        <v>40.59</v>
      </c>
      <c r="J62" s="6">
        <v>40.64</v>
      </c>
      <c r="K62" s="6">
        <v>40.8</v>
      </c>
      <c r="L62" s="3">
        <v>40.65</v>
      </c>
      <c r="M62" s="1"/>
      <c r="N62" s="7">
        <f t="shared" si="7"/>
        <v>40.66272727</v>
      </c>
      <c r="O62" s="7">
        <f t="shared" si="8"/>
        <v>0.0755103846</v>
      </c>
      <c r="P62" s="3">
        <f t="shared" si="9"/>
        <v>0.1856992623</v>
      </c>
    </row>
    <row r="63" ht="15.75" customHeight="1">
      <c r="A63" s="5">
        <v>4.0</v>
      </c>
      <c r="B63" s="6">
        <v>8.77</v>
      </c>
      <c r="C63" s="6">
        <v>8.78</v>
      </c>
      <c r="D63" s="6">
        <v>8.8</v>
      </c>
      <c r="E63" s="6">
        <v>8.85</v>
      </c>
      <c r="F63" s="6">
        <v>8.74</v>
      </c>
      <c r="G63" s="6">
        <v>8.78</v>
      </c>
      <c r="H63" s="6">
        <v>8.75</v>
      </c>
      <c r="I63" s="6">
        <v>8.75</v>
      </c>
      <c r="J63" s="6">
        <v>8.83</v>
      </c>
      <c r="K63" s="6">
        <v>8.96</v>
      </c>
      <c r="L63" s="3">
        <v>8.76</v>
      </c>
      <c r="M63" s="1"/>
      <c r="N63" s="7">
        <f t="shared" si="7"/>
        <v>8.797272727</v>
      </c>
      <c r="O63" s="7">
        <f t="shared" si="8"/>
        <v>0.06388910848</v>
      </c>
      <c r="P63" s="3">
        <f t="shared" si="9"/>
        <v>0.72623767</v>
      </c>
    </row>
    <row r="64" ht="15.75" customHeight="1">
      <c r="A64" s="5">
        <v>8.0</v>
      </c>
      <c r="B64" s="6">
        <v>8.82</v>
      </c>
      <c r="C64" s="6">
        <v>8.82</v>
      </c>
      <c r="D64" s="6">
        <v>8.81</v>
      </c>
      <c r="E64" s="6">
        <v>8.82</v>
      </c>
      <c r="F64" s="6">
        <v>8.79</v>
      </c>
      <c r="G64" s="6">
        <v>8.82</v>
      </c>
      <c r="H64" s="6">
        <v>8.8</v>
      </c>
      <c r="I64" s="6">
        <v>8.79</v>
      </c>
      <c r="J64" s="6">
        <v>8.84</v>
      </c>
      <c r="K64" s="6">
        <v>8.88</v>
      </c>
      <c r="L64" s="3">
        <v>8.81</v>
      </c>
      <c r="M64" s="1"/>
      <c r="N64" s="7">
        <f t="shared" si="7"/>
        <v>8.818181818</v>
      </c>
      <c r="O64" s="7">
        <f t="shared" si="8"/>
        <v>0.02522624896</v>
      </c>
      <c r="P64" s="3">
        <f t="shared" si="9"/>
        <v>0.2860708644</v>
      </c>
    </row>
    <row r="65" ht="15.75" customHeight="1">
      <c r="A65" s="5">
        <v>16.0</v>
      </c>
      <c r="B65" s="6">
        <v>39.97</v>
      </c>
      <c r="C65" s="6">
        <v>39.94</v>
      </c>
      <c r="D65" s="6">
        <v>39.82</v>
      </c>
      <c r="E65" s="6">
        <v>39.94</v>
      </c>
      <c r="F65" s="6">
        <v>39.91</v>
      </c>
      <c r="G65" s="6">
        <v>40.03</v>
      </c>
      <c r="H65" s="6">
        <v>39.86</v>
      </c>
      <c r="I65" s="6">
        <v>39.89</v>
      </c>
      <c r="J65" s="6">
        <v>39.92</v>
      </c>
      <c r="K65" s="6">
        <v>40.15</v>
      </c>
      <c r="L65" s="3">
        <v>39.91</v>
      </c>
      <c r="M65" s="1"/>
      <c r="N65" s="7">
        <f t="shared" si="7"/>
        <v>39.94</v>
      </c>
      <c r="O65" s="7">
        <f t="shared" si="8"/>
        <v>0.08865664104</v>
      </c>
      <c r="P65" s="3">
        <f t="shared" si="9"/>
        <v>0.2219745644</v>
      </c>
    </row>
    <row r="66" ht="15.75" customHeight="1">
      <c r="A66" s="5">
        <v>32.0</v>
      </c>
      <c r="B66" s="6">
        <v>40.37</v>
      </c>
      <c r="C66" s="6">
        <v>40.39</v>
      </c>
      <c r="D66" s="6">
        <v>40.32</v>
      </c>
      <c r="E66" s="6">
        <v>40.54</v>
      </c>
      <c r="F66" s="6">
        <v>40.35</v>
      </c>
      <c r="G66" s="6">
        <v>40.47</v>
      </c>
      <c r="H66" s="6">
        <v>40.28</v>
      </c>
      <c r="I66" s="6">
        <v>40.35</v>
      </c>
      <c r="J66" s="6">
        <v>40.41</v>
      </c>
      <c r="K66" s="6">
        <v>40.72</v>
      </c>
      <c r="L66" s="3">
        <v>40.34</v>
      </c>
      <c r="M66" s="1"/>
      <c r="N66" s="7">
        <f t="shared" si="7"/>
        <v>40.41272727</v>
      </c>
      <c r="O66" s="7">
        <f t="shared" si="8"/>
        <v>0.1247470167</v>
      </c>
      <c r="P66" s="3">
        <f t="shared" si="9"/>
        <v>0.3086824997</v>
      </c>
    </row>
    <row r="67" ht="15.75" customHeight="1">
      <c r="A67" s="5">
        <v>64.0</v>
      </c>
      <c r="B67" s="6">
        <v>41.87</v>
      </c>
      <c r="C67" s="6">
        <v>41.88</v>
      </c>
      <c r="D67" s="6">
        <v>41.81</v>
      </c>
      <c r="E67" s="6">
        <v>41.91</v>
      </c>
      <c r="F67" s="6">
        <v>41.86</v>
      </c>
      <c r="G67" s="6">
        <v>41.99</v>
      </c>
      <c r="H67" s="6">
        <v>41.81</v>
      </c>
      <c r="I67" s="6">
        <v>41.86</v>
      </c>
      <c r="J67" s="6">
        <v>41.88</v>
      </c>
      <c r="K67" s="6">
        <v>42.05</v>
      </c>
      <c r="L67" s="3">
        <v>41.8</v>
      </c>
      <c r="M67" s="1"/>
      <c r="N67" s="7">
        <f t="shared" si="7"/>
        <v>41.88363636</v>
      </c>
      <c r="O67" s="7">
        <f t="shared" si="8"/>
        <v>0.07671671621</v>
      </c>
      <c r="P67" s="3">
        <f t="shared" si="9"/>
        <v>0.1831663219</v>
      </c>
    </row>
    <row r="68" ht="15.75" customHeight="1">
      <c r="A68" s="5">
        <v>128.0</v>
      </c>
      <c r="B68" s="6">
        <v>10.94</v>
      </c>
      <c r="C68" s="6">
        <v>10.95</v>
      </c>
      <c r="D68" s="6">
        <v>10.95</v>
      </c>
      <c r="E68" s="6">
        <v>10.98</v>
      </c>
      <c r="F68" s="6">
        <v>10.95</v>
      </c>
      <c r="G68" s="6">
        <v>10.98</v>
      </c>
      <c r="H68" s="6">
        <v>10.96</v>
      </c>
      <c r="I68" s="6">
        <v>10.93</v>
      </c>
      <c r="J68" s="6">
        <v>11.0</v>
      </c>
      <c r="K68" s="6">
        <v>10.95</v>
      </c>
      <c r="L68" s="3">
        <v>10.94</v>
      </c>
      <c r="M68" s="1"/>
      <c r="N68" s="7">
        <f t="shared" si="7"/>
        <v>10.95727273</v>
      </c>
      <c r="O68" s="7">
        <f t="shared" si="8"/>
        <v>0.02101947149</v>
      </c>
      <c r="P68" s="3">
        <f t="shared" si="9"/>
        <v>0.1918312341</v>
      </c>
    </row>
    <row r="69" ht="15.75" customHeight="1">
      <c r="A69" s="5">
        <v>256.0</v>
      </c>
      <c r="B69" s="6">
        <v>12.3</v>
      </c>
      <c r="C69" s="6">
        <v>12.31</v>
      </c>
      <c r="D69" s="6">
        <v>12.29</v>
      </c>
      <c r="E69" s="6">
        <v>12.3</v>
      </c>
      <c r="F69" s="6">
        <v>12.29</v>
      </c>
      <c r="G69" s="6">
        <v>12.3</v>
      </c>
      <c r="H69" s="6">
        <v>12.29</v>
      </c>
      <c r="I69" s="6">
        <v>12.27</v>
      </c>
      <c r="J69" s="6">
        <v>12.33</v>
      </c>
      <c r="K69" s="6">
        <v>12.29</v>
      </c>
      <c r="L69" s="3">
        <v>12.29</v>
      </c>
      <c r="M69" s="1"/>
      <c r="N69" s="7">
        <f t="shared" si="7"/>
        <v>12.29636364</v>
      </c>
      <c r="O69" s="7">
        <f t="shared" si="8"/>
        <v>0.01501514387</v>
      </c>
      <c r="P69" s="3">
        <f t="shared" si="9"/>
        <v>0.1221104411</v>
      </c>
    </row>
    <row r="70" ht="15.75" customHeight="1">
      <c r="A70" s="5">
        <v>512.0</v>
      </c>
      <c r="B70" s="6">
        <v>14.61</v>
      </c>
      <c r="C70" s="6">
        <v>14.65</v>
      </c>
      <c r="D70" s="6">
        <v>14.57</v>
      </c>
      <c r="E70" s="6">
        <v>14.61</v>
      </c>
      <c r="F70" s="6">
        <v>14.59</v>
      </c>
      <c r="G70" s="6">
        <v>14.63</v>
      </c>
      <c r="H70" s="6">
        <v>14.6</v>
      </c>
      <c r="I70" s="6">
        <v>14.56</v>
      </c>
      <c r="J70" s="6">
        <v>14.64</v>
      </c>
      <c r="K70" s="6">
        <v>14.6</v>
      </c>
      <c r="L70" s="3">
        <v>14.57</v>
      </c>
      <c r="M70" s="1"/>
      <c r="N70" s="7">
        <f t="shared" si="7"/>
        <v>14.60272727</v>
      </c>
      <c r="O70" s="7">
        <f t="shared" si="8"/>
        <v>0.02935673997</v>
      </c>
      <c r="P70" s="3">
        <f t="shared" si="9"/>
        <v>0.201036008</v>
      </c>
    </row>
    <row r="71" ht="15.75" customHeight="1">
      <c r="A71" s="5" t="s">
        <v>6</v>
      </c>
      <c r="B71" s="6">
        <v>18.55</v>
      </c>
      <c r="C71" s="6">
        <v>18.58</v>
      </c>
      <c r="D71" s="6">
        <v>18.5</v>
      </c>
      <c r="E71" s="6">
        <v>18.69</v>
      </c>
      <c r="F71" s="6">
        <v>18.54</v>
      </c>
      <c r="G71" s="6">
        <v>18.58</v>
      </c>
      <c r="H71" s="6">
        <v>18.55</v>
      </c>
      <c r="I71" s="6">
        <v>18.49</v>
      </c>
      <c r="J71" s="6">
        <v>18.57</v>
      </c>
      <c r="K71" s="6">
        <v>18.52</v>
      </c>
      <c r="L71" s="3">
        <v>18.54</v>
      </c>
      <c r="M71" s="1"/>
      <c r="N71" s="7">
        <f t="shared" si="7"/>
        <v>18.55545455</v>
      </c>
      <c r="O71" s="7">
        <f t="shared" si="8"/>
        <v>0.0535469208</v>
      </c>
      <c r="P71" s="3">
        <f t="shared" si="9"/>
        <v>0.2885777908</v>
      </c>
    </row>
    <row r="72" ht="15.75" customHeight="1">
      <c r="A72" s="5" t="s">
        <v>7</v>
      </c>
      <c r="B72" s="6">
        <v>26.42</v>
      </c>
      <c r="C72" s="6">
        <v>26.35</v>
      </c>
      <c r="D72" s="6">
        <v>26.32</v>
      </c>
      <c r="E72" s="6">
        <v>26.42</v>
      </c>
      <c r="F72" s="6">
        <v>26.27</v>
      </c>
      <c r="G72" s="6">
        <v>26.43</v>
      </c>
      <c r="H72" s="6">
        <v>26.32</v>
      </c>
      <c r="I72" s="6">
        <v>26.2</v>
      </c>
      <c r="J72" s="6">
        <v>26.32</v>
      </c>
      <c r="K72" s="6">
        <v>26.3</v>
      </c>
      <c r="L72" s="3">
        <v>26.28</v>
      </c>
      <c r="M72" s="1"/>
      <c r="N72" s="7">
        <f t="shared" si="7"/>
        <v>26.33</v>
      </c>
      <c r="O72" s="7">
        <f t="shared" si="8"/>
        <v>0.07127411872</v>
      </c>
      <c r="P72" s="3">
        <f t="shared" si="9"/>
        <v>0.2706954756</v>
      </c>
    </row>
    <row r="73" ht="15.75" customHeight="1">
      <c r="A73" s="5" t="s">
        <v>8</v>
      </c>
      <c r="B73" s="6">
        <v>64.41</v>
      </c>
      <c r="C73" s="6">
        <v>64.37</v>
      </c>
      <c r="D73" s="6">
        <v>64.39</v>
      </c>
      <c r="E73" s="6">
        <v>64.45</v>
      </c>
      <c r="F73" s="6">
        <v>64.33</v>
      </c>
      <c r="G73" s="6">
        <v>64.36</v>
      </c>
      <c r="H73" s="6">
        <v>64.37</v>
      </c>
      <c r="I73" s="6">
        <v>64.38</v>
      </c>
      <c r="J73" s="6">
        <v>64.21</v>
      </c>
      <c r="K73" s="6">
        <v>64.37</v>
      </c>
      <c r="L73" s="3">
        <v>64.0</v>
      </c>
      <c r="M73" s="1"/>
      <c r="N73" s="7">
        <f t="shared" si="7"/>
        <v>64.33090909</v>
      </c>
      <c r="O73" s="7">
        <f t="shared" si="8"/>
        <v>0.124856281</v>
      </c>
      <c r="P73" s="3">
        <f t="shared" si="9"/>
        <v>0.1940844343</v>
      </c>
    </row>
    <row r="74" ht="15.75" customHeight="1">
      <c r="A74" s="5" t="s">
        <v>9</v>
      </c>
      <c r="B74" s="6">
        <v>96.63</v>
      </c>
      <c r="C74" s="6">
        <v>96.93</v>
      </c>
      <c r="D74" s="6">
        <v>95.67</v>
      </c>
      <c r="E74" s="6">
        <v>95.71</v>
      </c>
      <c r="F74" s="6">
        <v>96.37</v>
      </c>
      <c r="G74" s="6">
        <v>96.88</v>
      </c>
      <c r="H74" s="6">
        <v>96.4</v>
      </c>
      <c r="I74" s="6">
        <v>95.54</v>
      </c>
      <c r="J74" s="6">
        <v>96.81</v>
      </c>
      <c r="K74" s="6">
        <v>96.59</v>
      </c>
      <c r="L74" s="3">
        <v>96.31</v>
      </c>
      <c r="M74" s="1"/>
      <c r="N74" s="7">
        <f t="shared" si="7"/>
        <v>96.34909091</v>
      </c>
      <c r="O74" s="7">
        <f t="shared" si="8"/>
        <v>0.4997490279</v>
      </c>
      <c r="P74" s="3">
        <f t="shared" si="9"/>
        <v>0.518685774</v>
      </c>
    </row>
    <row r="75" ht="15.75" customHeight="1">
      <c r="A75" s="5" t="s">
        <v>10</v>
      </c>
      <c r="B75" s="6">
        <v>285.28</v>
      </c>
      <c r="C75" s="6">
        <v>285.72</v>
      </c>
      <c r="D75" s="6">
        <v>285.55</v>
      </c>
      <c r="E75" s="6">
        <v>285.39</v>
      </c>
      <c r="F75" s="6">
        <v>286.06</v>
      </c>
      <c r="G75" s="6">
        <v>285.84</v>
      </c>
      <c r="H75" s="6">
        <v>285.33</v>
      </c>
      <c r="I75" s="6">
        <v>285.65</v>
      </c>
      <c r="J75" s="6">
        <v>286.06</v>
      </c>
      <c r="K75" s="6">
        <v>285.42</v>
      </c>
      <c r="L75" s="3">
        <v>285.44</v>
      </c>
      <c r="M75" s="1"/>
      <c r="N75" s="7">
        <f t="shared" si="7"/>
        <v>285.6127273</v>
      </c>
      <c r="O75" s="7">
        <f t="shared" si="8"/>
        <v>0.2785351292</v>
      </c>
      <c r="P75" s="3">
        <f t="shared" si="9"/>
        <v>0.09752195983</v>
      </c>
    </row>
    <row r="76" ht="15.75" customHeight="1">
      <c r="A76" s="5" t="s">
        <v>11</v>
      </c>
      <c r="B76" s="6">
        <v>436.89</v>
      </c>
      <c r="C76" s="6">
        <v>437.43</v>
      </c>
      <c r="D76" s="6">
        <v>437.03</v>
      </c>
      <c r="E76" s="6">
        <v>437.24</v>
      </c>
      <c r="F76" s="6">
        <v>437.37</v>
      </c>
      <c r="G76" s="6">
        <v>437.3</v>
      </c>
      <c r="H76" s="6">
        <v>436.11</v>
      </c>
      <c r="I76" s="6">
        <v>436.57</v>
      </c>
      <c r="J76" s="6">
        <v>439.05</v>
      </c>
      <c r="K76" s="6">
        <v>436.95</v>
      </c>
      <c r="L76" s="3">
        <v>435.88</v>
      </c>
      <c r="M76" s="1"/>
      <c r="N76" s="7">
        <f t="shared" si="7"/>
        <v>437.0745455</v>
      </c>
      <c r="O76" s="7">
        <f t="shared" si="8"/>
        <v>0.8281106645</v>
      </c>
      <c r="P76" s="3">
        <f t="shared" si="9"/>
        <v>0.1894666878</v>
      </c>
    </row>
    <row r="77" ht="15.75" customHeight="1">
      <c r="A77" s="5" t="s">
        <v>12</v>
      </c>
      <c r="B77" s="6">
        <v>720.79</v>
      </c>
      <c r="C77" s="6">
        <v>728.07</v>
      </c>
      <c r="D77" s="6">
        <v>727.87</v>
      </c>
      <c r="E77" s="6">
        <v>728.37</v>
      </c>
      <c r="F77" s="6">
        <v>746.61</v>
      </c>
      <c r="G77" s="6">
        <v>715.15</v>
      </c>
      <c r="H77" s="6">
        <v>728.32</v>
      </c>
      <c r="I77" s="6">
        <v>734.96</v>
      </c>
      <c r="J77" s="6">
        <v>722.05</v>
      </c>
      <c r="K77" s="6">
        <v>719.86</v>
      </c>
      <c r="L77" s="3">
        <v>711.52</v>
      </c>
      <c r="M77" s="1"/>
      <c r="N77" s="7">
        <f t="shared" si="7"/>
        <v>725.7790909</v>
      </c>
      <c r="O77" s="7">
        <f t="shared" si="8"/>
        <v>9.649544502</v>
      </c>
      <c r="P77" s="3">
        <f t="shared" si="9"/>
        <v>1.329542918</v>
      </c>
    </row>
    <row r="78" ht="15.75" customHeight="1">
      <c r="A78" s="5" t="s">
        <v>13</v>
      </c>
      <c r="B78" s="6">
        <v>1187.92</v>
      </c>
      <c r="C78" s="6">
        <v>1202.63</v>
      </c>
      <c r="D78" s="6">
        <v>1188.15</v>
      </c>
      <c r="E78" s="6">
        <v>1189.8</v>
      </c>
      <c r="F78" s="6">
        <v>1198.56</v>
      </c>
      <c r="G78" s="6">
        <v>1178.76</v>
      </c>
      <c r="H78" s="6">
        <v>1189.98</v>
      </c>
      <c r="I78" s="6">
        <v>1187.12</v>
      </c>
      <c r="J78" s="6">
        <v>1195.43</v>
      </c>
      <c r="K78" s="6">
        <v>1196.99</v>
      </c>
      <c r="L78" s="3">
        <v>1197.69</v>
      </c>
      <c r="M78" s="1"/>
      <c r="N78" s="7">
        <f t="shared" si="7"/>
        <v>1192.093636</v>
      </c>
      <c r="O78" s="7">
        <f t="shared" si="8"/>
        <v>6.815250946</v>
      </c>
      <c r="P78" s="3">
        <f t="shared" si="9"/>
        <v>0.5717043308</v>
      </c>
    </row>
    <row r="79" ht="15.75" customHeight="1">
      <c r="A79" s="5" t="s">
        <v>14</v>
      </c>
      <c r="B79" s="6">
        <v>2265.2</v>
      </c>
      <c r="C79" s="6">
        <v>2271.77</v>
      </c>
      <c r="D79" s="6">
        <v>2261.72</v>
      </c>
      <c r="E79" s="6">
        <v>2264.97</v>
      </c>
      <c r="F79" s="6">
        <v>2265.3</v>
      </c>
      <c r="G79" s="6">
        <v>2258.55</v>
      </c>
      <c r="H79" s="6">
        <v>2261.29</v>
      </c>
      <c r="I79" s="6">
        <v>2261.67</v>
      </c>
      <c r="J79" s="6">
        <v>2263.67</v>
      </c>
      <c r="K79" s="6">
        <v>2256.73</v>
      </c>
      <c r="L79" s="3">
        <v>2256.6</v>
      </c>
      <c r="M79" s="1"/>
      <c r="N79" s="7">
        <f t="shared" si="7"/>
        <v>2262.497273</v>
      </c>
      <c r="O79" s="7">
        <f t="shared" si="8"/>
        <v>4.415873845</v>
      </c>
      <c r="P79" s="3">
        <f t="shared" si="9"/>
        <v>0.1951769798</v>
      </c>
    </row>
    <row r="80" ht="15.75" customHeight="1">
      <c r="A80" s="5" t="s">
        <v>15</v>
      </c>
      <c r="B80" s="6">
        <v>5361.79</v>
      </c>
      <c r="C80" s="6">
        <v>5356.17</v>
      </c>
      <c r="D80" s="6">
        <v>5361.63</v>
      </c>
      <c r="E80" s="6">
        <v>5355.96</v>
      </c>
      <c r="F80" s="6">
        <v>5370.13</v>
      </c>
      <c r="G80" s="6">
        <v>5345.88</v>
      </c>
      <c r="H80" s="6">
        <v>5360.77</v>
      </c>
      <c r="I80" s="6">
        <v>5358.59</v>
      </c>
      <c r="J80" s="6">
        <v>5352.61</v>
      </c>
      <c r="K80" s="6">
        <v>5359.04</v>
      </c>
      <c r="L80" s="3">
        <v>5362.39</v>
      </c>
      <c r="M80" s="1"/>
      <c r="N80" s="7">
        <f t="shared" si="7"/>
        <v>5358.632727</v>
      </c>
      <c r="O80" s="7">
        <f t="shared" si="8"/>
        <v>6.181470846</v>
      </c>
      <c r="P80" s="3">
        <f t="shared" si="9"/>
        <v>0.1153553744</v>
      </c>
    </row>
    <row r="81" ht="15.75" customHeight="1">
      <c r="A81" s="5" t="s">
        <v>16</v>
      </c>
      <c r="B81" s="6">
        <v>11097.19</v>
      </c>
      <c r="C81" s="6">
        <v>11090.89</v>
      </c>
      <c r="D81" s="6">
        <v>11096.4</v>
      </c>
      <c r="E81" s="6">
        <v>11079.21</v>
      </c>
      <c r="F81" s="6">
        <v>11103.17</v>
      </c>
      <c r="G81" s="6">
        <v>11078.7</v>
      </c>
      <c r="H81" s="6">
        <v>11097.7</v>
      </c>
      <c r="I81" s="6">
        <v>11089.29</v>
      </c>
      <c r="J81" s="6">
        <v>11074.19</v>
      </c>
      <c r="K81" s="6">
        <v>11092.33</v>
      </c>
      <c r="L81" s="3">
        <v>11087.71</v>
      </c>
      <c r="M81" s="1"/>
      <c r="N81" s="7">
        <f t="shared" si="7"/>
        <v>11089.70727</v>
      </c>
      <c r="O81" s="7">
        <f t="shared" si="8"/>
        <v>9.113132382</v>
      </c>
      <c r="P81" s="3">
        <f t="shared" si="9"/>
        <v>0.08217649175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33.89</v>
      </c>
      <c r="C89" s="6">
        <v>32.77</v>
      </c>
      <c r="D89" s="6">
        <v>33.38</v>
      </c>
      <c r="E89" s="6">
        <v>33.46</v>
      </c>
      <c r="F89" s="6">
        <v>32.95</v>
      </c>
      <c r="G89" s="6">
        <v>33.41</v>
      </c>
      <c r="H89" s="6">
        <v>33.61</v>
      </c>
      <c r="I89" s="6">
        <v>33.05</v>
      </c>
      <c r="J89" s="6">
        <v>33.86</v>
      </c>
      <c r="K89" s="6">
        <v>32.82</v>
      </c>
      <c r="L89" s="3">
        <v>32.94</v>
      </c>
      <c r="M89" s="1"/>
      <c r="N89" s="7">
        <f t="shared" ref="N89:N109" si="10">AVERAGE(B89:L89)</f>
        <v>33.28545455</v>
      </c>
      <c r="O89" s="7">
        <f t="shared" ref="O89:O109" si="11">STDEV(B89:L89)</f>
        <v>0.4031715178</v>
      </c>
      <c r="P89" s="3">
        <f t="shared" ref="P89:P109" si="12">O89/N89*100</f>
        <v>1.211254355</v>
      </c>
    </row>
    <row r="90" ht="15.75" customHeight="1">
      <c r="A90" s="5">
        <v>2.0</v>
      </c>
      <c r="B90" s="6">
        <v>33.11</v>
      </c>
      <c r="C90" s="6">
        <v>32.35</v>
      </c>
      <c r="D90" s="6">
        <v>32.89</v>
      </c>
      <c r="E90" s="6">
        <v>33.02</v>
      </c>
      <c r="F90" s="6">
        <v>32.36</v>
      </c>
      <c r="G90" s="6">
        <v>32.98</v>
      </c>
      <c r="H90" s="6">
        <v>33.28</v>
      </c>
      <c r="I90" s="6">
        <v>32.63</v>
      </c>
      <c r="J90" s="6">
        <v>33.51</v>
      </c>
      <c r="K90" s="6">
        <v>32.37</v>
      </c>
      <c r="L90" s="3">
        <v>32.68</v>
      </c>
      <c r="M90" s="1"/>
      <c r="N90" s="7">
        <f t="shared" si="10"/>
        <v>32.83454545</v>
      </c>
      <c r="O90" s="7">
        <f t="shared" si="11"/>
        <v>0.3912381279</v>
      </c>
      <c r="P90" s="3">
        <f t="shared" si="12"/>
        <v>1.191544218</v>
      </c>
    </row>
    <row r="91" ht="15.75" customHeight="1">
      <c r="A91" s="5">
        <v>4.0</v>
      </c>
      <c r="B91" s="6">
        <v>33.34</v>
      </c>
      <c r="C91" s="6">
        <v>32.52</v>
      </c>
      <c r="D91" s="6">
        <v>33.02</v>
      </c>
      <c r="E91" s="6">
        <v>33.09</v>
      </c>
      <c r="F91" s="6">
        <v>32.65</v>
      </c>
      <c r="G91" s="6">
        <v>33.1</v>
      </c>
      <c r="H91" s="6">
        <v>33.49</v>
      </c>
      <c r="I91" s="6">
        <v>32.68</v>
      </c>
      <c r="J91" s="6">
        <v>33.73</v>
      </c>
      <c r="K91" s="6">
        <v>32.59</v>
      </c>
      <c r="L91" s="3">
        <v>32.63</v>
      </c>
      <c r="M91" s="1"/>
      <c r="N91" s="7">
        <f t="shared" si="10"/>
        <v>32.98545455</v>
      </c>
      <c r="O91" s="7">
        <f t="shared" si="11"/>
        <v>0.4080530269</v>
      </c>
      <c r="P91" s="3">
        <f t="shared" si="12"/>
        <v>1.237069589</v>
      </c>
    </row>
    <row r="92" ht="15.75" customHeight="1">
      <c r="A92" s="5">
        <v>8.0</v>
      </c>
      <c r="B92" s="6">
        <v>34.09</v>
      </c>
      <c r="C92" s="6">
        <v>32.89</v>
      </c>
      <c r="D92" s="6">
        <v>32.93</v>
      </c>
      <c r="E92" s="6">
        <v>33.52</v>
      </c>
      <c r="F92" s="6">
        <v>33.08</v>
      </c>
      <c r="G92" s="6">
        <v>33.52</v>
      </c>
      <c r="H92" s="6">
        <v>33.87</v>
      </c>
      <c r="I92" s="6">
        <v>33.38</v>
      </c>
      <c r="J92" s="6">
        <v>34.44</v>
      </c>
      <c r="K92" s="6">
        <v>32.92</v>
      </c>
      <c r="L92" s="3">
        <v>33.08</v>
      </c>
      <c r="M92" s="1"/>
      <c r="N92" s="7">
        <f t="shared" si="10"/>
        <v>33.42909091</v>
      </c>
      <c r="O92" s="7">
        <f t="shared" si="11"/>
        <v>0.5210269579</v>
      </c>
      <c r="P92" s="3">
        <f t="shared" si="12"/>
        <v>1.558603431</v>
      </c>
    </row>
    <row r="93" ht="15.75" customHeight="1">
      <c r="A93" s="5">
        <v>16.0</v>
      </c>
      <c r="B93" s="6">
        <v>8.89</v>
      </c>
      <c r="C93" s="6">
        <v>8.63</v>
      </c>
      <c r="D93" s="6">
        <v>8.62</v>
      </c>
      <c r="E93" s="6">
        <v>8.75</v>
      </c>
      <c r="F93" s="6">
        <v>8.65</v>
      </c>
      <c r="G93" s="6">
        <v>8.74</v>
      </c>
      <c r="H93" s="6">
        <v>8.84</v>
      </c>
      <c r="I93" s="6">
        <v>8.68</v>
      </c>
      <c r="J93" s="6">
        <v>8.87</v>
      </c>
      <c r="K93" s="6">
        <v>8.62</v>
      </c>
      <c r="L93" s="3">
        <v>8.66</v>
      </c>
      <c r="M93" s="1"/>
      <c r="N93" s="7">
        <f t="shared" si="10"/>
        <v>8.722727273</v>
      </c>
      <c r="O93" s="7">
        <f t="shared" si="11"/>
        <v>0.1025759142</v>
      </c>
      <c r="P93" s="3">
        <f t="shared" si="12"/>
        <v>1.175961497</v>
      </c>
    </row>
    <row r="94" ht="15.75" customHeight="1">
      <c r="A94" s="5">
        <v>32.0</v>
      </c>
      <c r="B94" s="6">
        <v>9.24</v>
      </c>
      <c r="C94" s="6">
        <v>9.11</v>
      </c>
      <c r="D94" s="6">
        <v>9.11</v>
      </c>
      <c r="E94" s="6">
        <v>9.17</v>
      </c>
      <c r="F94" s="6">
        <v>9.13</v>
      </c>
      <c r="G94" s="6">
        <v>9.21</v>
      </c>
      <c r="H94" s="6">
        <v>9.3</v>
      </c>
      <c r="I94" s="6">
        <v>9.17</v>
      </c>
      <c r="J94" s="6">
        <v>9.33</v>
      </c>
      <c r="K94" s="6">
        <v>9.08</v>
      </c>
      <c r="L94" s="3">
        <v>9.12</v>
      </c>
      <c r="M94" s="1"/>
      <c r="N94" s="7">
        <f t="shared" si="10"/>
        <v>9.179090909</v>
      </c>
      <c r="O94" s="7">
        <f t="shared" si="11"/>
        <v>0.08215285089</v>
      </c>
      <c r="P94" s="3">
        <f t="shared" si="12"/>
        <v>0.8949998611</v>
      </c>
    </row>
    <row r="95" ht="15.75" customHeight="1">
      <c r="A95" s="5">
        <v>64.0</v>
      </c>
      <c r="B95" s="6">
        <v>9.84</v>
      </c>
      <c r="C95" s="6">
        <v>9.7</v>
      </c>
      <c r="D95" s="6">
        <v>9.79</v>
      </c>
      <c r="E95" s="6">
        <v>9.81</v>
      </c>
      <c r="F95" s="6">
        <v>9.9</v>
      </c>
      <c r="G95" s="6">
        <v>9.8</v>
      </c>
      <c r="H95" s="6">
        <v>9.92</v>
      </c>
      <c r="I95" s="6">
        <v>9.74</v>
      </c>
      <c r="J95" s="6">
        <v>9.96</v>
      </c>
      <c r="K95" s="6">
        <v>9.69</v>
      </c>
      <c r="L95" s="3">
        <v>9.77</v>
      </c>
      <c r="M95" s="1"/>
      <c r="N95" s="7">
        <f t="shared" si="10"/>
        <v>9.810909091</v>
      </c>
      <c r="O95" s="7">
        <f t="shared" si="11"/>
        <v>0.08780142886</v>
      </c>
      <c r="P95" s="3">
        <f t="shared" si="12"/>
        <v>0.8949367285</v>
      </c>
    </row>
    <row r="96" ht="15.75" customHeight="1">
      <c r="A96" s="5">
        <v>128.0</v>
      </c>
      <c r="B96" s="6">
        <v>11.12</v>
      </c>
      <c r="C96" s="6">
        <v>11.05</v>
      </c>
      <c r="D96" s="6">
        <v>11.0</v>
      </c>
      <c r="E96" s="6">
        <v>11.1</v>
      </c>
      <c r="F96" s="6">
        <v>10.98</v>
      </c>
      <c r="G96" s="6">
        <v>11.07</v>
      </c>
      <c r="H96" s="6">
        <v>11.27</v>
      </c>
      <c r="I96" s="6">
        <v>10.98</v>
      </c>
      <c r="J96" s="6">
        <v>11.23</v>
      </c>
      <c r="K96" s="6">
        <v>10.96</v>
      </c>
      <c r="L96" s="3">
        <v>11.06</v>
      </c>
      <c r="M96" s="1"/>
      <c r="N96" s="7">
        <f t="shared" si="10"/>
        <v>11.07454545</v>
      </c>
      <c r="O96" s="7">
        <f t="shared" si="11"/>
        <v>0.1012288137</v>
      </c>
      <c r="P96" s="3">
        <f t="shared" si="12"/>
        <v>0.9140674363</v>
      </c>
    </row>
    <row r="97" ht="15.75" customHeight="1">
      <c r="A97" s="5">
        <v>256.0</v>
      </c>
      <c r="B97" s="6">
        <v>39.99</v>
      </c>
      <c r="C97" s="6">
        <v>39.13</v>
      </c>
      <c r="D97" s="6">
        <v>39.42</v>
      </c>
      <c r="E97" s="6">
        <v>39.85</v>
      </c>
      <c r="F97" s="6">
        <v>39.23</v>
      </c>
      <c r="G97" s="6">
        <v>39.89</v>
      </c>
      <c r="H97" s="6">
        <v>40.28</v>
      </c>
      <c r="I97" s="6">
        <v>39.16</v>
      </c>
      <c r="J97" s="6">
        <v>40.61</v>
      </c>
      <c r="K97" s="6">
        <v>39.17</v>
      </c>
      <c r="L97" s="3">
        <v>39.33</v>
      </c>
      <c r="M97" s="1"/>
      <c r="N97" s="7">
        <f t="shared" si="10"/>
        <v>39.64181818</v>
      </c>
      <c r="O97" s="7">
        <f t="shared" si="11"/>
        <v>0.510251275</v>
      </c>
      <c r="P97" s="3">
        <f t="shared" si="12"/>
        <v>1.287154067</v>
      </c>
    </row>
    <row r="98" ht="15.75" customHeight="1">
      <c r="A98" s="5">
        <v>512.0</v>
      </c>
      <c r="B98" s="6">
        <v>15.37</v>
      </c>
      <c r="C98" s="6">
        <v>14.96</v>
      </c>
      <c r="D98" s="6">
        <v>14.91</v>
      </c>
      <c r="E98" s="6">
        <v>15.14</v>
      </c>
      <c r="F98" s="6">
        <v>14.96</v>
      </c>
      <c r="G98" s="6">
        <v>15.16</v>
      </c>
      <c r="H98" s="6">
        <v>15.3</v>
      </c>
      <c r="I98" s="6">
        <v>15.0</v>
      </c>
      <c r="J98" s="6">
        <v>15.36</v>
      </c>
      <c r="K98" s="6">
        <v>14.96</v>
      </c>
      <c r="L98" s="3">
        <v>15.0</v>
      </c>
      <c r="M98" s="1"/>
      <c r="N98" s="7">
        <f t="shared" si="10"/>
        <v>15.10181818</v>
      </c>
      <c r="O98" s="7">
        <f t="shared" si="11"/>
        <v>0.1733677122</v>
      </c>
      <c r="P98" s="3">
        <f t="shared" si="12"/>
        <v>1.147992315</v>
      </c>
    </row>
    <row r="99" ht="15.75" customHeight="1">
      <c r="A99" s="5" t="s">
        <v>6</v>
      </c>
      <c r="B99" s="6">
        <v>19.92</v>
      </c>
      <c r="C99" s="6">
        <v>19.6</v>
      </c>
      <c r="D99" s="6">
        <v>19.63</v>
      </c>
      <c r="E99" s="6">
        <v>19.87</v>
      </c>
      <c r="F99" s="6">
        <v>19.66</v>
      </c>
      <c r="G99" s="6">
        <v>19.89</v>
      </c>
      <c r="H99" s="6">
        <v>20.14</v>
      </c>
      <c r="I99" s="6">
        <v>19.74</v>
      </c>
      <c r="J99" s="6">
        <v>20.13</v>
      </c>
      <c r="K99" s="6">
        <v>19.69</v>
      </c>
      <c r="L99" s="3">
        <v>19.72</v>
      </c>
      <c r="M99" s="1"/>
      <c r="N99" s="7">
        <f t="shared" si="10"/>
        <v>19.81727273</v>
      </c>
      <c r="O99" s="7">
        <f t="shared" si="11"/>
        <v>0.1895305204</v>
      </c>
      <c r="P99" s="3">
        <f t="shared" si="12"/>
        <v>0.9563905339</v>
      </c>
    </row>
    <row r="100" ht="15.75" customHeight="1">
      <c r="A100" s="5" t="s">
        <v>7</v>
      </c>
      <c r="B100" s="6">
        <v>29.22</v>
      </c>
      <c r="C100" s="6">
        <v>29.05</v>
      </c>
      <c r="D100" s="6">
        <v>28.78</v>
      </c>
      <c r="E100" s="6">
        <v>29.09</v>
      </c>
      <c r="F100" s="6">
        <v>28.87</v>
      </c>
      <c r="G100" s="6">
        <v>29.19</v>
      </c>
      <c r="H100" s="6">
        <v>29.52</v>
      </c>
      <c r="I100" s="6">
        <v>28.96</v>
      </c>
      <c r="J100" s="6">
        <v>29.55</v>
      </c>
      <c r="K100" s="6">
        <v>28.82</v>
      </c>
      <c r="L100" s="3">
        <v>28.84</v>
      </c>
      <c r="M100" s="1"/>
      <c r="N100" s="7">
        <f t="shared" si="10"/>
        <v>29.08090909</v>
      </c>
      <c r="O100" s="7">
        <f t="shared" si="11"/>
        <v>0.2684941171</v>
      </c>
      <c r="P100" s="3">
        <f t="shared" si="12"/>
        <v>0.9232659001</v>
      </c>
    </row>
    <row r="101" ht="15.75" customHeight="1">
      <c r="A101" s="5" t="s">
        <v>8</v>
      </c>
      <c r="B101" s="6">
        <v>103.85</v>
      </c>
      <c r="C101" s="6">
        <v>101.54</v>
      </c>
      <c r="D101" s="6">
        <v>100.89</v>
      </c>
      <c r="E101" s="6">
        <v>102.77</v>
      </c>
      <c r="F101" s="6">
        <v>100.85</v>
      </c>
      <c r="G101" s="6">
        <v>102.77</v>
      </c>
      <c r="H101" s="6">
        <v>104.89</v>
      </c>
      <c r="I101" s="6">
        <v>100.69</v>
      </c>
      <c r="J101" s="6">
        <v>105.28</v>
      </c>
      <c r="K101" s="6">
        <v>100.96</v>
      </c>
      <c r="L101" s="3">
        <v>100.64</v>
      </c>
      <c r="M101" s="1"/>
      <c r="N101" s="7">
        <f t="shared" si="10"/>
        <v>102.2845455</v>
      </c>
      <c r="O101" s="7">
        <f t="shared" si="11"/>
        <v>1.739013304</v>
      </c>
      <c r="P101" s="3">
        <f t="shared" si="12"/>
        <v>1.7001721</v>
      </c>
    </row>
    <row r="102" ht="15.75" customHeight="1">
      <c r="A102" s="5" t="s">
        <v>9</v>
      </c>
      <c r="B102" s="6">
        <v>158.79</v>
      </c>
      <c r="C102" s="6">
        <v>154.49</v>
      </c>
      <c r="D102" s="6">
        <v>154.13</v>
      </c>
      <c r="E102" s="6">
        <v>158.41</v>
      </c>
      <c r="F102" s="6">
        <v>155.55</v>
      </c>
      <c r="G102" s="6">
        <v>159.39</v>
      </c>
      <c r="H102" s="6">
        <v>161.43</v>
      </c>
      <c r="I102" s="6">
        <v>154.4</v>
      </c>
      <c r="J102" s="6">
        <v>162.5</v>
      </c>
      <c r="K102" s="6">
        <v>155.5</v>
      </c>
      <c r="L102" s="3">
        <v>154.93</v>
      </c>
      <c r="M102" s="1"/>
      <c r="N102" s="7">
        <f t="shared" si="10"/>
        <v>157.2290909</v>
      </c>
      <c r="O102" s="7">
        <f t="shared" si="11"/>
        <v>3.002270656</v>
      </c>
      <c r="P102" s="3">
        <f t="shared" si="12"/>
        <v>1.909488021</v>
      </c>
    </row>
    <row r="103" ht="15.75" customHeight="1">
      <c r="A103" s="5" t="s">
        <v>10</v>
      </c>
      <c r="B103" s="6">
        <v>471.39</v>
      </c>
      <c r="C103" s="6">
        <v>458.89</v>
      </c>
      <c r="D103" s="6">
        <v>458.48</v>
      </c>
      <c r="E103" s="6">
        <v>468.27</v>
      </c>
      <c r="F103" s="6">
        <v>458.62</v>
      </c>
      <c r="G103" s="6">
        <v>468.63</v>
      </c>
      <c r="H103" s="6">
        <v>474.19</v>
      </c>
      <c r="I103" s="6">
        <v>458.68</v>
      </c>
      <c r="J103" s="6">
        <v>475.32</v>
      </c>
      <c r="K103" s="6">
        <v>460.53</v>
      </c>
      <c r="L103" s="3">
        <v>458.81</v>
      </c>
      <c r="M103" s="1"/>
      <c r="N103" s="7">
        <f t="shared" si="10"/>
        <v>464.71</v>
      </c>
      <c r="O103" s="7">
        <f t="shared" si="11"/>
        <v>6.881290577</v>
      </c>
      <c r="P103" s="3">
        <f t="shared" si="12"/>
        <v>1.480770927</v>
      </c>
    </row>
    <row r="104" ht="15.75" customHeight="1">
      <c r="A104" s="5" t="s">
        <v>11</v>
      </c>
      <c r="B104" s="6">
        <v>705.01</v>
      </c>
      <c r="C104" s="6">
        <v>689.08</v>
      </c>
      <c r="D104" s="6">
        <v>687.27</v>
      </c>
      <c r="E104" s="6">
        <v>703.62</v>
      </c>
      <c r="F104" s="6">
        <v>689.67</v>
      </c>
      <c r="G104" s="6">
        <v>705.45</v>
      </c>
      <c r="H104" s="6">
        <v>710.58</v>
      </c>
      <c r="I104" s="6">
        <v>688.2</v>
      </c>
      <c r="J104" s="6">
        <v>715.62</v>
      </c>
      <c r="K104" s="6">
        <v>690.25</v>
      </c>
      <c r="L104" s="3">
        <v>690.24</v>
      </c>
      <c r="M104" s="1"/>
      <c r="N104" s="7">
        <f t="shared" si="10"/>
        <v>697.7263636</v>
      </c>
      <c r="O104" s="7">
        <f t="shared" si="11"/>
        <v>10.4140888</v>
      </c>
      <c r="P104" s="3">
        <f t="shared" si="12"/>
        <v>1.492574932</v>
      </c>
    </row>
    <row r="105" ht="15.75" customHeight="1">
      <c r="A105" s="5" t="s">
        <v>12</v>
      </c>
      <c r="B105" s="6">
        <v>1192.34</v>
      </c>
      <c r="C105" s="6">
        <v>1159.38</v>
      </c>
      <c r="D105" s="6">
        <v>1172.84</v>
      </c>
      <c r="E105" s="6">
        <v>1174.0</v>
      </c>
      <c r="F105" s="6">
        <v>1140.21</v>
      </c>
      <c r="G105" s="6">
        <v>1191.75</v>
      </c>
      <c r="H105" s="6">
        <v>1194.81</v>
      </c>
      <c r="I105" s="6">
        <v>1153.73</v>
      </c>
      <c r="J105" s="6">
        <v>1221.4</v>
      </c>
      <c r="K105" s="6">
        <v>1189.69</v>
      </c>
      <c r="L105" s="3">
        <v>1142.14</v>
      </c>
      <c r="M105" s="1"/>
      <c r="N105" s="7">
        <f t="shared" si="10"/>
        <v>1175.662727</v>
      </c>
      <c r="O105" s="7">
        <f t="shared" si="11"/>
        <v>25.1590652</v>
      </c>
      <c r="P105" s="3">
        <f t="shared" si="12"/>
        <v>2.139990034</v>
      </c>
    </row>
    <row r="106" ht="15.75" customHeight="1">
      <c r="A106" s="5" t="s">
        <v>13</v>
      </c>
      <c r="B106" s="6">
        <v>2053.99</v>
      </c>
      <c r="C106" s="6">
        <v>2000.69</v>
      </c>
      <c r="D106" s="6">
        <v>1998.78</v>
      </c>
      <c r="E106" s="6">
        <v>2038.39</v>
      </c>
      <c r="F106" s="6">
        <v>1996.79</v>
      </c>
      <c r="G106" s="6">
        <v>2008.49</v>
      </c>
      <c r="H106" s="6">
        <v>2071.41</v>
      </c>
      <c r="I106" s="6">
        <v>1996.91</v>
      </c>
      <c r="J106" s="6">
        <v>2049.82</v>
      </c>
      <c r="K106" s="6">
        <v>2013.41</v>
      </c>
      <c r="L106" s="3">
        <v>2005.72</v>
      </c>
      <c r="M106" s="1"/>
      <c r="N106" s="7">
        <f t="shared" si="10"/>
        <v>2021.309091</v>
      </c>
      <c r="O106" s="7">
        <f t="shared" si="11"/>
        <v>26.98467174</v>
      </c>
      <c r="P106" s="3">
        <f t="shared" si="12"/>
        <v>1.335009666</v>
      </c>
    </row>
    <row r="107" ht="15.75" customHeight="1">
      <c r="A107" s="5" t="s">
        <v>14</v>
      </c>
      <c r="B107" s="6">
        <v>4456.94</v>
      </c>
      <c r="C107" s="6">
        <v>4375.23</v>
      </c>
      <c r="D107" s="6">
        <v>4366.93</v>
      </c>
      <c r="E107" s="6">
        <v>4437.71</v>
      </c>
      <c r="F107" s="6">
        <v>4369.26</v>
      </c>
      <c r="G107" s="6">
        <v>4368.59</v>
      </c>
      <c r="H107" s="6">
        <v>4366.39</v>
      </c>
      <c r="I107" s="6">
        <v>4360.23</v>
      </c>
      <c r="J107" s="6">
        <v>4422.71</v>
      </c>
      <c r="K107" s="6">
        <v>4387.37</v>
      </c>
      <c r="L107" s="3">
        <v>4394.96</v>
      </c>
      <c r="M107" s="1"/>
      <c r="N107" s="7">
        <f t="shared" si="10"/>
        <v>4391.483636</v>
      </c>
      <c r="O107" s="7">
        <f t="shared" si="11"/>
        <v>33.04096829</v>
      </c>
      <c r="P107" s="3">
        <f t="shared" si="12"/>
        <v>0.7523873712</v>
      </c>
    </row>
    <row r="108" ht="15.75" customHeight="1">
      <c r="A108" s="5" t="s">
        <v>15</v>
      </c>
      <c r="B108" s="6">
        <v>9036.66</v>
      </c>
      <c r="C108" s="6">
        <v>8960.7</v>
      </c>
      <c r="D108" s="6">
        <v>8963.78</v>
      </c>
      <c r="E108" s="6">
        <v>9009.42</v>
      </c>
      <c r="F108" s="6">
        <v>8962.47</v>
      </c>
      <c r="G108" s="6">
        <v>8892.89</v>
      </c>
      <c r="H108" s="6">
        <v>8866.12</v>
      </c>
      <c r="I108" s="6">
        <v>8933.8</v>
      </c>
      <c r="J108" s="6">
        <v>8843.94</v>
      </c>
      <c r="K108" s="6">
        <v>8957.99</v>
      </c>
      <c r="L108" s="3">
        <v>8954.63</v>
      </c>
      <c r="M108" s="1"/>
      <c r="N108" s="7">
        <f t="shared" si="10"/>
        <v>8943.854545</v>
      </c>
      <c r="O108" s="7">
        <f t="shared" si="11"/>
        <v>57.42733293</v>
      </c>
      <c r="P108" s="3">
        <f t="shared" si="12"/>
        <v>0.6420870625</v>
      </c>
    </row>
    <row r="109" ht="15.75" customHeight="1">
      <c r="A109" s="5" t="s">
        <v>16</v>
      </c>
      <c r="B109" s="6">
        <v>18353.79</v>
      </c>
      <c r="C109" s="6">
        <v>18346.38</v>
      </c>
      <c r="D109" s="6">
        <v>18324.54</v>
      </c>
      <c r="E109" s="6">
        <v>18270.39</v>
      </c>
      <c r="F109" s="6">
        <v>18346.72</v>
      </c>
      <c r="G109" s="6">
        <v>18398.58</v>
      </c>
      <c r="H109" s="6">
        <v>18333.49</v>
      </c>
      <c r="I109" s="6">
        <v>18335.92</v>
      </c>
      <c r="J109" s="6">
        <v>18328.7</v>
      </c>
      <c r="K109" s="6">
        <v>18373.36</v>
      </c>
      <c r="L109" s="3">
        <v>18265.02</v>
      </c>
      <c r="M109" s="1"/>
      <c r="N109" s="7">
        <f t="shared" si="10"/>
        <v>18334.26273</v>
      </c>
      <c r="O109" s="7">
        <f t="shared" si="11"/>
        <v>39.18128918</v>
      </c>
      <c r="P109" s="3">
        <f t="shared" si="12"/>
        <v>0.2137052892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11.89</v>
      </c>
      <c r="C145" s="6">
        <v>11.94</v>
      </c>
      <c r="D145" s="6">
        <v>11.95</v>
      </c>
      <c r="E145" s="6">
        <v>11.93</v>
      </c>
      <c r="F145" s="6">
        <v>11.88</v>
      </c>
      <c r="G145" s="6">
        <v>11.82</v>
      </c>
      <c r="H145" s="6">
        <v>11.96</v>
      </c>
      <c r="I145" s="6">
        <v>12.05</v>
      </c>
      <c r="J145" s="6">
        <v>11.91</v>
      </c>
      <c r="K145" s="6">
        <v>12.01</v>
      </c>
      <c r="L145" s="3">
        <v>11.89</v>
      </c>
      <c r="M145" s="1"/>
      <c r="N145" s="7">
        <f t="shared" ref="N145:N165" si="16">AVERAGE(B145:L145)</f>
        <v>11.93</v>
      </c>
      <c r="O145" s="7">
        <f t="shared" ref="O145:O165" si="17">STDEV(B145:L145)</f>
        <v>0.06356099433</v>
      </c>
      <c r="P145" s="3">
        <f t="shared" ref="P145:P165" si="18">O145/N145*100</f>
        <v>0.5327828527</v>
      </c>
    </row>
    <row r="146" ht="15.75" customHeight="1">
      <c r="A146" s="5">
        <v>2.0</v>
      </c>
      <c r="B146" s="6">
        <v>68.57</v>
      </c>
      <c r="C146" s="6">
        <v>68.56</v>
      </c>
      <c r="D146" s="6">
        <v>68.67</v>
      </c>
      <c r="E146" s="6">
        <v>68.55</v>
      </c>
      <c r="F146" s="6">
        <v>68.6</v>
      </c>
      <c r="G146" s="6">
        <v>68.55</v>
      </c>
      <c r="H146" s="6">
        <v>68.61</v>
      </c>
      <c r="I146" s="6">
        <v>68.69</v>
      </c>
      <c r="J146" s="6">
        <v>68.62</v>
      </c>
      <c r="K146" s="6">
        <v>68.59</v>
      </c>
      <c r="L146" s="3">
        <v>68.67</v>
      </c>
      <c r="M146" s="1"/>
      <c r="N146" s="7">
        <f t="shared" si="16"/>
        <v>68.60727273</v>
      </c>
      <c r="O146" s="7">
        <f t="shared" si="17"/>
        <v>0.05041644753</v>
      </c>
      <c r="P146" s="3">
        <f t="shared" si="18"/>
        <v>0.07348557307</v>
      </c>
    </row>
    <row r="147" ht="15.75" customHeight="1">
      <c r="A147" s="5">
        <v>4.0</v>
      </c>
      <c r="B147" s="6">
        <v>68.91</v>
      </c>
      <c r="C147" s="6">
        <v>68.88</v>
      </c>
      <c r="D147" s="6">
        <v>68.96</v>
      </c>
      <c r="E147" s="6">
        <v>69.03</v>
      </c>
      <c r="F147" s="6">
        <v>68.93</v>
      </c>
      <c r="G147" s="6">
        <v>68.92</v>
      </c>
      <c r="H147" s="6">
        <v>68.99</v>
      </c>
      <c r="I147" s="6">
        <v>68.92</v>
      </c>
      <c r="J147" s="6">
        <v>68.95</v>
      </c>
      <c r="K147" s="6">
        <v>68.95</v>
      </c>
      <c r="L147" s="3">
        <v>68.93</v>
      </c>
      <c r="M147" s="1"/>
      <c r="N147" s="7">
        <f t="shared" si="16"/>
        <v>68.94272727</v>
      </c>
      <c r="O147" s="7">
        <f t="shared" si="17"/>
        <v>0.04076540423</v>
      </c>
      <c r="P147" s="3">
        <f t="shared" si="18"/>
        <v>0.0591293757</v>
      </c>
    </row>
    <row r="148" ht="15.75" customHeight="1">
      <c r="A148" s="5">
        <v>8.0</v>
      </c>
      <c r="B148" s="6">
        <v>69.88</v>
      </c>
      <c r="C148" s="6">
        <v>69.82</v>
      </c>
      <c r="D148" s="6">
        <v>69.88</v>
      </c>
      <c r="E148" s="6">
        <v>69.83</v>
      </c>
      <c r="F148" s="6">
        <v>69.83</v>
      </c>
      <c r="G148" s="6">
        <v>69.84</v>
      </c>
      <c r="H148" s="6">
        <v>69.84</v>
      </c>
      <c r="I148" s="6">
        <v>69.85</v>
      </c>
      <c r="J148" s="6">
        <v>69.85</v>
      </c>
      <c r="K148" s="6">
        <v>69.84</v>
      </c>
      <c r="L148" s="3">
        <v>70.01</v>
      </c>
      <c r="M148" s="1"/>
      <c r="N148" s="7">
        <f t="shared" si="16"/>
        <v>69.86090909</v>
      </c>
      <c r="O148" s="7">
        <f t="shared" si="17"/>
        <v>0.05300085763</v>
      </c>
      <c r="P148" s="3">
        <f t="shared" si="18"/>
        <v>0.07586625813</v>
      </c>
    </row>
    <row r="149" ht="15.75" customHeight="1">
      <c r="A149" s="5">
        <v>16.0</v>
      </c>
      <c r="B149" s="6">
        <v>11.33</v>
      </c>
      <c r="C149" s="6">
        <v>11.34</v>
      </c>
      <c r="D149" s="6">
        <v>11.33</v>
      </c>
      <c r="E149" s="6">
        <v>11.33</v>
      </c>
      <c r="F149" s="6">
        <v>11.3</v>
      </c>
      <c r="G149" s="6">
        <v>11.25</v>
      </c>
      <c r="H149" s="6">
        <v>11.32</v>
      </c>
      <c r="I149" s="6">
        <v>11.25</v>
      </c>
      <c r="J149" s="6">
        <v>11.34</v>
      </c>
      <c r="K149" s="6">
        <v>11.36</v>
      </c>
      <c r="L149" s="3">
        <v>11.31</v>
      </c>
      <c r="M149" s="1"/>
      <c r="N149" s="7">
        <f t="shared" si="16"/>
        <v>11.31454545</v>
      </c>
      <c r="O149" s="7">
        <f t="shared" si="17"/>
        <v>0.03559877424</v>
      </c>
      <c r="P149" s="3">
        <f t="shared" si="18"/>
        <v>0.314628408</v>
      </c>
    </row>
    <row r="150" ht="15.75" customHeight="1">
      <c r="A150" s="5">
        <v>32.0</v>
      </c>
      <c r="B150" s="6">
        <v>11.82</v>
      </c>
      <c r="C150" s="6">
        <v>11.81</v>
      </c>
      <c r="D150" s="6">
        <v>12.02</v>
      </c>
      <c r="E150" s="6">
        <v>11.81</v>
      </c>
      <c r="F150" s="6">
        <v>11.83</v>
      </c>
      <c r="G150" s="6">
        <v>11.69</v>
      </c>
      <c r="H150" s="6">
        <v>11.85</v>
      </c>
      <c r="I150" s="6">
        <v>11.76</v>
      </c>
      <c r="J150" s="6">
        <v>11.82</v>
      </c>
      <c r="K150" s="6">
        <v>11.84</v>
      </c>
      <c r="L150" s="3">
        <v>11.81</v>
      </c>
      <c r="M150" s="1"/>
      <c r="N150" s="7">
        <f t="shared" si="16"/>
        <v>11.82363636</v>
      </c>
      <c r="O150" s="7">
        <f t="shared" si="17"/>
        <v>0.07877470752</v>
      </c>
      <c r="P150" s="3">
        <f t="shared" si="18"/>
        <v>0.6662477186</v>
      </c>
    </row>
    <row r="151" ht="15.75" customHeight="1">
      <c r="A151" s="5">
        <v>64.0</v>
      </c>
      <c r="B151" s="6">
        <v>13.06</v>
      </c>
      <c r="C151" s="6">
        <v>13.1</v>
      </c>
      <c r="D151" s="6">
        <v>13.06</v>
      </c>
      <c r="E151" s="6">
        <v>13.05</v>
      </c>
      <c r="F151" s="6">
        <v>13.07</v>
      </c>
      <c r="G151" s="6">
        <v>12.96</v>
      </c>
      <c r="H151" s="6">
        <v>13.03</v>
      </c>
      <c r="I151" s="6">
        <v>12.99</v>
      </c>
      <c r="J151" s="6">
        <v>13.17</v>
      </c>
      <c r="K151" s="6">
        <v>13.04</v>
      </c>
      <c r="L151" s="3">
        <v>13.03</v>
      </c>
      <c r="M151" s="1"/>
      <c r="N151" s="7">
        <f t="shared" si="16"/>
        <v>13.05090909</v>
      </c>
      <c r="O151" s="7">
        <f t="shared" si="17"/>
        <v>0.05485518124</v>
      </c>
      <c r="P151" s="3">
        <f t="shared" si="18"/>
        <v>0.4203169362</v>
      </c>
    </row>
    <row r="152" ht="15.75" customHeight="1">
      <c r="A152" s="5">
        <v>128.0</v>
      </c>
      <c r="B152" s="6">
        <v>76.29</v>
      </c>
      <c r="C152" s="6">
        <v>76.23</v>
      </c>
      <c r="D152" s="6">
        <v>76.34</v>
      </c>
      <c r="E152" s="6">
        <v>76.3</v>
      </c>
      <c r="F152" s="6">
        <v>76.33</v>
      </c>
      <c r="G152" s="6">
        <v>76.36</v>
      </c>
      <c r="H152" s="6">
        <v>76.35</v>
      </c>
      <c r="I152" s="6">
        <v>76.34</v>
      </c>
      <c r="J152" s="6">
        <v>76.3</v>
      </c>
      <c r="K152" s="6">
        <v>76.37</v>
      </c>
      <c r="L152" s="3">
        <v>76.42</v>
      </c>
      <c r="M152" s="1"/>
      <c r="N152" s="7">
        <f t="shared" si="16"/>
        <v>76.33</v>
      </c>
      <c r="O152" s="7">
        <f t="shared" si="17"/>
        <v>0.04959838707</v>
      </c>
      <c r="P152" s="3">
        <f t="shared" si="18"/>
        <v>0.06497889044</v>
      </c>
    </row>
    <row r="153" ht="15.75" customHeight="1">
      <c r="A153" s="5">
        <v>256.0</v>
      </c>
      <c r="B153" s="6">
        <v>18.32</v>
      </c>
      <c r="C153" s="6">
        <v>20.09</v>
      </c>
      <c r="D153" s="6">
        <v>18.81</v>
      </c>
      <c r="E153" s="6">
        <v>18.37</v>
      </c>
      <c r="F153" s="6">
        <v>18.33</v>
      </c>
      <c r="G153" s="6">
        <v>18.27</v>
      </c>
      <c r="H153" s="6">
        <v>18.31</v>
      </c>
      <c r="I153" s="6">
        <v>18.23</v>
      </c>
      <c r="J153" s="6">
        <v>18.24</v>
      </c>
      <c r="K153" s="6">
        <v>18.33</v>
      </c>
      <c r="L153" s="3">
        <v>18.33</v>
      </c>
      <c r="M153" s="1"/>
      <c r="N153" s="7">
        <f t="shared" si="16"/>
        <v>18.51181818</v>
      </c>
      <c r="O153" s="7">
        <f t="shared" si="17"/>
        <v>0.5466409824</v>
      </c>
      <c r="P153" s="3">
        <f t="shared" si="18"/>
        <v>2.952929729</v>
      </c>
    </row>
    <row r="154" ht="15.75" customHeight="1">
      <c r="A154" s="5">
        <v>512.0</v>
      </c>
      <c r="B154" s="6">
        <v>23.52</v>
      </c>
      <c r="C154" s="6">
        <v>23.45</v>
      </c>
      <c r="D154" s="6">
        <v>23.51</v>
      </c>
      <c r="E154" s="6">
        <v>23.45</v>
      </c>
      <c r="F154" s="6">
        <v>23.47</v>
      </c>
      <c r="G154" s="6">
        <v>23.43</v>
      </c>
      <c r="H154" s="6">
        <v>23.51</v>
      </c>
      <c r="I154" s="6">
        <v>23.49</v>
      </c>
      <c r="J154" s="6">
        <v>23.47</v>
      </c>
      <c r="K154" s="6">
        <v>23.67</v>
      </c>
      <c r="L154" s="3">
        <v>23.5</v>
      </c>
      <c r="M154" s="1"/>
      <c r="N154" s="7">
        <f t="shared" si="16"/>
        <v>23.49727273</v>
      </c>
      <c r="O154" s="7">
        <f t="shared" si="17"/>
        <v>0.06420138769</v>
      </c>
      <c r="P154" s="3">
        <f t="shared" si="18"/>
        <v>0.2732291038</v>
      </c>
    </row>
    <row r="155" ht="15.75" customHeight="1">
      <c r="A155" s="5" t="s">
        <v>6</v>
      </c>
      <c r="B155" s="6">
        <v>33.41</v>
      </c>
      <c r="C155" s="6">
        <v>33.29</v>
      </c>
      <c r="D155" s="6">
        <v>33.38</v>
      </c>
      <c r="E155" s="6">
        <v>33.29</v>
      </c>
      <c r="F155" s="6">
        <v>33.28</v>
      </c>
      <c r="G155" s="6">
        <v>33.29</v>
      </c>
      <c r="H155" s="6">
        <v>33.41</v>
      </c>
      <c r="I155" s="6">
        <v>33.35</v>
      </c>
      <c r="J155" s="6">
        <v>33.33</v>
      </c>
      <c r="K155" s="6">
        <v>33.35</v>
      </c>
      <c r="L155" s="3">
        <v>33.57</v>
      </c>
      <c r="M155" s="1"/>
      <c r="N155" s="7">
        <f t="shared" si="16"/>
        <v>33.35909091</v>
      </c>
      <c r="O155" s="7">
        <f t="shared" si="17"/>
        <v>0.08467048429</v>
      </c>
      <c r="P155" s="3">
        <f t="shared" si="18"/>
        <v>0.2538153228</v>
      </c>
    </row>
    <row r="156" ht="15.75" customHeight="1">
      <c r="A156" s="5" t="s">
        <v>7</v>
      </c>
      <c r="B156" s="6">
        <v>168.29</v>
      </c>
      <c r="C156" s="6">
        <v>168.64</v>
      </c>
      <c r="D156" s="6">
        <v>169.16</v>
      </c>
      <c r="E156" s="6">
        <v>168.53</v>
      </c>
      <c r="F156" s="6">
        <v>168.33</v>
      </c>
      <c r="G156" s="6">
        <v>168.17</v>
      </c>
      <c r="H156" s="6">
        <v>168.28</v>
      </c>
      <c r="I156" s="6">
        <v>168.46</v>
      </c>
      <c r="J156" s="6">
        <v>168.3</v>
      </c>
      <c r="K156" s="6">
        <v>168.77</v>
      </c>
      <c r="L156" s="3">
        <v>168.69</v>
      </c>
      <c r="M156" s="1"/>
      <c r="N156" s="7">
        <f t="shared" si="16"/>
        <v>168.5109091</v>
      </c>
      <c r="O156" s="7">
        <f t="shared" si="17"/>
        <v>0.2890831903</v>
      </c>
      <c r="P156" s="3">
        <f t="shared" si="18"/>
        <v>0.1715516175</v>
      </c>
    </row>
    <row r="157" ht="15.75" customHeight="1">
      <c r="A157" s="5" t="s">
        <v>8</v>
      </c>
      <c r="B157" s="6">
        <v>233.89</v>
      </c>
      <c r="C157" s="6">
        <v>235.25</v>
      </c>
      <c r="D157" s="6">
        <v>235.1</v>
      </c>
      <c r="E157" s="6">
        <v>235.16</v>
      </c>
      <c r="F157" s="6">
        <v>234.36</v>
      </c>
      <c r="G157" s="6">
        <v>234.59</v>
      </c>
      <c r="H157" s="6">
        <v>234.23</v>
      </c>
      <c r="I157" s="6">
        <v>234.25</v>
      </c>
      <c r="J157" s="6">
        <v>234.21</v>
      </c>
      <c r="K157" s="6">
        <v>234.47</v>
      </c>
      <c r="L157" s="3">
        <v>235.42</v>
      </c>
      <c r="M157" s="1"/>
      <c r="N157" s="7">
        <f t="shared" si="16"/>
        <v>234.63</v>
      </c>
      <c r="O157" s="7">
        <f t="shared" si="17"/>
        <v>0.513692515</v>
      </c>
      <c r="P157" s="3">
        <f t="shared" si="18"/>
        <v>0.2189372693</v>
      </c>
    </row>
    <row r="158" ht="15.75" customHeight="1">
      <c r="A158" s="5" t="s">
        <v>9</v>
      </c>
      <c r="B158" s="6">
        <v>377.16</v>
      </c>
      <c r="C158" s="6">
        <v>380.82</v>
      </c>
      <c r="D158" s="6">
        <v>377.64</v>
      </c>
      <c r="E158" s="6">
        <v>377.39</v>
      </c>
      <c r="F158" s="6">
        <v>377.63</v>
      </c>
      <c r="G158" s="6">
        <v>376.9</v>
      </c>
      <c r="H158" s="6">
        <v>376.43</v>
      </c>
      <c r="I158" s="6">
        <v>378.21</v>
      </c>
      <c r="J158" s="6">
        <v>378.8</v>
      </c>
      <c r="K158" s="6">
        <v>376.91</v>
      </c>
      <c r="L158" s="3">
        <v>378.15</v>
      </c>
      <c r="M158" s="1"/>
      <c r="N158" s="7">
        <f t="shared" si="16"/>
        <v>377.8218182</v>
      </c>
      <c r="O158" s="7">
        <f t="shared" si="17"/>
        <v>1.204863629</v>
      </c>
      <c r="P158" s="3">
        <f t="shared" si="18"/>
        <v>0.3188973137</v>
      </c>
    </row>
    <row r="159" ht="15.75" customHeight="1">
      <c r="A159" s="5" t="s">
        <v>10</v>
      </c>
      <c r="B159" s="6">
        <v>1024.09</v>
      </c>
      <c r="C159" s="6">
        <v>1025.43</v>
      </c>
      <c r="D159" s="6">
        <v>1029.48</v>
      </c>
      <c r="E159" s="6">
        <v>1025.33</v>
      </c>
      <c r="F159" s="6">
        <v>1022.96</v>
      </c>
      <c r="G159" s="6">
        <v>1025.64</v>
      </c>
      <c r="H159" s="6">
        <v>1022.62</v>
      </c>
      <c r="I159" s="6">
        <v>1028.64</v>
      </c>
      <c r="J159" s="6">
        <v>1024.04</v>
      </c>
      <c r="K159" s="6">
        <v>1024.57</v>
      </c>
      <c r="L159" s="3">
        <v>1026.59</v>
      </c>
      <c r="M159" s="1"/>
      <c r="N159" s="7">
        <f t="shared" si="16"/>
        <v>1025.399091</v>
      </c>
      <c r="O159" s="7">
        <f t="shared" si="17"/>
        <v>2.15777874</v>
      </c>
      <c r="P159" s="3">
        <f t="shared" si="18"/>
        <v>0.2104330654</v>
      </c>
    </row>
    <row r="160" ht="15.75" customHeight="1">
      <c r="A160" s="5" t="s">
        <v>11</v>
      </c>
      <c r="B160" s="6">
        <v>1938.57</v>
      </c>
      <c r="C160" s="6">
        <v>1915.83</v>
      </c>
      <c r="D160" s="6">
        <v>1923.94</v>
      </c>
      <c r="E160" s="6">
        <v>1913.67</v>
      </c>
      <c r="F160" s="6">
        <v>1922.73</v>
      </c>
      <c r="G160" s="6">
        <v>1937.72</v>
      </c>
      <c r="H160" s="6">
        <v>1911.97</v>
      </c>
      <c r="I160" s="6">
        <v>1882.66</v>
      </c>
      <c r="J160" s="6">
        <v>1923.23</v>
      </c>
      <c r="K160" s="6">
        <v>1903.31</v>
      </c>
      <c r="L160" s="3">
        <v>1933.4</v>
      </c>
      <c r="M160" s="1"/>
      <c r="N160" s="7">
        <f t="shared" si="16"/>
        <v>1918.820909</v>
      </c>
      <c r="O160" s="7">
        <f t="shared" si="17"/>
        <v>16.28278321</v>
      </c>
      <c r="P160" s="3">
        <f t="shared" si="18"/>
        <v>0.8485827486</v>
      </c>
    </row>
    <row r="161" ht="15.75" customHeight="1">
      <c r="A161" s="5" t="s">
        <v>12</v>
      </c>
      <c r="B161" s="6">
        <v>2749.61</v>
      </c>
      <c r="C161" s="6">
        <v>2751.44</v>
      </c>
      <c r="D161" s="6">
        <v>2776.63</v>
      </c>
      <c r="E161" s="6">
        <v>2762.65</v>
      </c>
      <c r="F161" s="6">
        <v>2754.23</v>
      </c>
      <c r="G161" s="6">
        <v>2758.89</v>
      </c>
      <c r="H161" s="6">
        <v>2745.16</v>
      </c>
      <c r="I161" s="6">
        <v>2745.49</v>
      </c>
      <c r="J161" s="6">
        <v>2750.84</v>
      </c>
      <c r="K161" s="6">
        <v>2747.47</v>
      </c>
      <c r="L161" s="3">
        <v>2752.08</v>
      </c>
      <c r="M161" s="1"/>
      <c r="N161" s="7">
        <f t="shared" si="16"/>
        <v>2754.044545</v>
      </c>
      <c r="O161" s="7">
        <f t="shared" si="17"/>
        <v>9.18469854</v>
      </c>
      <c r="P161" s="3">
        <f t="shared" si="18"/>
        <v>0.3334985469</v>
      </c>
    </row>
    <row r="162" ht="15.75" customHeight="1">
      <c r="A162" s="5" t="s">
        <v>13</v>
      </c>
      <c r="B162" s="6">
        <v>5180.03</v>
      </c>
      <c r="C162" s="6">
        <v>5181.87</v>
      </c>
      <c r="D162" s="6">
        <v>5216.14</v>
      </c>
      <c r="E162" s="6">
        <v>5214.67</v>
      </c>
      <c r="F162" s="6">
        <v>5199.94</v>
      </c>
      <c r="G162" s="6">
        <v>5197.53</v>
      </c>
      <c r="H162" s="6">
        <v>5184.3</v>
      </c>
      <c r="I162" s="6">
        <v>5195.09</v>
      </c>
      <c r="J162" s="6">
        <v>5200.03</v>
      </c>
      <c r="K162" s="6">
        <v>5170.04</v>
      </c>
      <c r="L162" s="3">
        <v>5197.25</v>
      </c>
      <c r="M162" s="1"/>
      <c r="N162" s="7">
        <f t="shared" si="16"/>
        <v>5194.262727</v>
      </c>
      <c r="O162" s="7">
        <f t="shared" si="17"/>
        <v>14.22320153</v>
      </c>
      <c r="P162" s="3">
        <f t="shared" si="18"/>
        <v>0.2738252237</v>
      </c>
    </row>
    <row r="163" ht="15.75" customHeight="1">
      <c r="A163" s="5" t="s">
        <v>14</v>
      </c>
      <c r="B163" s="6">
        <v>10068.97</v>
      </c>
      <c r="C163" s="6">
        <v>10094.29</v>
      </c>
      <c r="D163" s="6">
        <v>10134.21</v>
      </c>
      <c r="E163" s="6">
        <v>10138.74</v>
      </c>
      <c r="F163" s="6">
        <v>10114.25</v>
      </c>
      <c r="G163" s="6">
        <v>10118.55</v>
      </c>
      <c r="H163" s="6">
        <v>10114.8</v>
      </c>
      <c r="I163" s="6">
        <v>10122.01</v>
      </c>
      <c r="J163" s="6">
        <v>10123.89</v>
      </c>
      <c r="K163" s="6">
        <v>10047.44</v>
      </c>
      <c r="L163" s="3">
        <v>10128.55</v>
      </c>
      <c r="M163" s="1"/>
      <c r="N163" s="7">
        <f t="shared" si="16"/>
        <v>10109.60909</v>
      </c>
      <c r="O163" s="7">
        <f t="shared" si="17"/>
        <v>28.37239696</v>
      </c>
      <c r="P163" s="3">
        <f t="shared" si="18"/>
        <v>0.2806478144</v>
      </c>
    </row>
    <row r="164" ht="15.75" customHeight="1">
      <c r="A164" s="5" t="s">
        <v>15</v>
      </c>
      <c r="B164" s="6">
        <v>20618.79</v>
      </c>
      <c r="C164" s="6">
        <v>20646.02</v>
      </c>
      <c r="D164" s="6">
        <v>20848.5</v>
      </c>
      <c r="E164" s="6">
        <v>20861.67</v>
      </c>
      <c r="F164" s="6">
        <v>20734.97</v>
      </c>
      <c r="G164" s="6">
        <v>20762.27</v>
      </c>
      <c r="H164" s="6">
        <v>20737.83</v>
      </c>
      <c r="I164" s="6">
        <v>20787.71</v>
      </c>
      <c r="J164" s="6">
        <v>20800.63</v>
      </c>
      <c r="K164" s="6">
        <v>20549.79</v>
      </c>
      <c r="L164" s="3">
        <v>20730.58</v>
      </c>
      <c r="M164" s="1"/>
      <c r="N164" s="7">
        <f t="shared" si="16"/>
        <v>20734.43273</v>
      </c>
      <c r="O164" s="7">
        <f t="shared" si="17"/>
        <v>96.1799292</v>
      </c>
      <c r="P164" s="3">
        <f t="shared" si="18"/>
        <v>0.4638657371</v>
      </c>
    </row>
    <row r="165" ht="15.75" customHeight="1">
      <c r="A165" s="5" t="s">
        <v>16</v>
      </c>
      <c r="B165" s="6">
        <v>42235.6</v>
      </c>
      <c r="C165" s="6">
        <v>42190.03</v>
      </c>
      <c r="D165" s="6">
        <v>42329.54</v>
      </c>
      <c r="E165" s="6">
        <v>42528.23</v>
      </c>
      <c r="F165" s="6">
        <v>42217.15</v>
      </c>
      <c r="G165" s="6">
        <v>42366.02</v>
      </c>
      <c r="H165" s="6">
        <v>42358.01</v>
      </c>
      <c r="I165" s="6">
        <v>42561.48</v>
      </c>
      <c r="J165" s="6">
        <v>42486.08</v>
      </c>
      <c r="K165" s="6">
        <v>42130.84</v>
      </c>
      <c r="L165" s="3">
        <v>42265.88</v>
      </c>
      <c r="M165" s="1"/>
      <c r="N165" s="7">
        <f t="shared" si="16"/>
        <v>42333.53273</v>
      </c>
      <c r="O165" s="7">
        <f t="shared" si="17"/>
        <v>142.8979298</v>
      </c>
      <c r="P165" s="3">
        <f t="shared" si="18"/>
        <v>0.337552575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3">
        <v>11.63</v>
      </c>
      <c r="C173" s="3">
        <v>11.52</v>
      </c>
      <c r="D173" s="3">
        <v>11.6</v>
      </c>
      <c r="E173" s="3">
        <v>11.65</v>
      </c>
      <c r="F173" s="3">
        <v>11.64</v>
      </c>
      <c r="G173" s="3">
        <v>11.54</v>
      </c>
      <c r="H173" s="3">
        <v>11.6</v>
      </c>
      <c r="I173" s="3">
        <v>11.61</v>
      </c>
      <c r="J173" s="3">
        <v>11.53</v>
      </c>
      <c r="K173" s="3">
        <v>11.66</v>
      </c>
      <c r="L173" s="3">
        <v>11.66</v>
      </c>
      <c r="M173" s="1"/>
      <c r="N173" s="7">
        <f t="shared" ref="N173:N193" si="19">AVERAGE(B173:L173)</f>
        <v>11.60363636</v>
      </c>
      <c r="O173" s="7">
        <f t="shared" ref="O173:O193" si="20">STDEV(B173:L173)</f>
        <v>0.05201398413</v>
      </c>
      <c r="P173" s="3">
        <f t="shared" ref="P173:P193" si="21">O173/N173*100</f>
        <v>0.4482558959</v>
      </c>
    </row>
    <row r="174" ht="15.75" customHeight="1">
      <c r="A174" s="5">
        <v>2.0</v>
      </c>
      <c r="B174" s="3">
        <v>11.0</v>
      </c>
      <c r="C174" s="3">
        <v>10.93</v>
      </c>
      <c r="D174" s="3">
        <v>10.98</v>
      </c>
      <c r="E174" s="3">
        <v>11.02</v>
      </c>
      <c r="F174" s="3">
        <v>10.95</v>
      </c>
      <c r="G174" s="3">
        <v>10.97</v>
      </c>
      <c r="H174" s="3">
        <v>10.92</v>
      </c>
      <c r="I174" s="3">
        <v>10.95</v>
      </c>
      <c r="J174" s="3">
        <v>10.92</v>
      </c>
      <c r="K174" s="3">
        <v>10.99</v>
      </c>
      <c r="L174" s="3">
        <v>10.94</v>
      </c>
      <c r="M174" s="1"/>
      <c r="N174" s="7">
        <f t="shared" si="19"/>
        <v>10.96090909</v>
      </c>
      <c r="O174" s="7">
        <f t="shared" si="20"/>
        <v>0.033601948</v>
      </c>
      <c r="P174" s="3">
        <f t="shared" si="21"/>
        <v>0.3065616886</v>
      </c>
    </row>
    <row r="175" ht="15.75" customHeight="1">
      <c r="A175" s="5">
        <v>4.0</v>
      </c>
      <c r="B175" s="3">
        <v>11.13</v>
      </c>
      <c r="C175" s="3">
        <v>10.87</v>
      </c>
      <c r="D175" s="3">
        <v>10.91</v>
      </c>
      <c r="E175" s="3">
        <v>10.92</v>
      </c>
      <c r="F175" s="3">
        <v>10.93</v>
      </c>
      <c r="G175" s="3">
        <v>10.94</v>
      </c>
      <c r="H175" s="3">
        <v>10.92</v>
      </c>
      <c r="I175" s="3">
        <v>10.89</v>
      </c>
      <c r="J175" s="3">
        <v>10.84</v>
      </c>
      <c r="K175" s="3">
        <v>10.94</v>
      </c>
      <c r="L175" s="3">
        <v>10.93</v>
      </c>
      <c r="M175" s="1"/>
      <c r="N175" s="7">
        <f t="shared" si="19"/>
        <v>10.92909091</v>
      </c>
      <c r="O175" s="7">
        <f t="shared" si="20"/>
        <v>0.07354652207</v>
      </c>
      <c r="P175" s="3">
        <f t="shared" si="21"/>
        <v>0.672942724</v>
      </c>
    </row>
    <row r="176" ht="15.75" customHeight="1">
      <c r="A176" s="5">
        <v>8.0</v>
      </c>
      <c r="B176" s="3">
        <v>11.04</v>
      </c>
      <c r="C176" s="3">
        <v>11.01</v>
      </c>
      <c r="D176" s="3">
        <v>11.04</v>
      </c>
      <c r="E176" s="3">
        <v>11.04</v>
      </c>
      <c r="F176" s="3">
        <v>11.03</v>
      </c>
      <c r="G176" s="3">
        <v>11.04</v>
      </c>
      <c r="H176" s="3">
        <v>11.05</v>
      </c>
      <c r="I176" s="3">
        <v>11.01</v>
      </c>
      <c r="J176" s="3">
        <v>11.07</v>
      </c>
      <c r="K176" s="3">
        <v>11.05</v>
      </c>
      <c r="L176" s="3">
        <v>11.03</v>
      </c>
      <c r="M176" s="1"/>
      <c r="N176" s="7">
        <f t="shared" si="19"/>
        <v>11.03727273</v>
      </c>
      <c r="O176" s="7">
        <f t="shared" si="20"/>
        <v>0.01737291518</v>
      </c>
      <c r="P176" s="3">
        <f t="shared" si="21"/>
        <v>0.1574022461</v>
      </c>
    </row>
    <row r="177" ht="15.75" customHeight="1">
      <c r="A177" s="5">
        <v>16.0</v>
      </c>
      <c r="B177" s="3">
        <v>11.0</v>
      </c>
      <c r="C177" s="3">
        <v>10.98</v>
      </c>
      <c r="D177" s="3">
        <v>11.02</v>
      </c>
      <c r="E177" s="3">
        <v>11.08</v>
      </c>
      <c r="F177" s="3">
        <v>11.11</v>
      </c>
      <c r="G177" s="3">
        <v>11.03</v>
      </c>
      <c r="H177" s="3">
        <v>10.99</v>
      </c>
      <c r="I177" s="3">
        <v>10.99</v>
      </c>
      <c r="J177" s="3">
        <v>10.97</v>
      </c>
      <c r="K177" s="3">
        <v>11.03</v>
      </c>
      <c r="L177" s="3">
        <v>10.98</v>
      </c>
      <c r="M177" s="1"/>
      <c r="N177" s="7">
        <f t="shared" si="19"/>
        <v>11.01636364</v>
      </c>
      <c r="O177" s="7">
        <f t="shared" si="20"/>
        <v>0.04433344725</v>
      </c>
      <c r="P177" s="3">
        <f t="shared" si="21"/>
        <v>0.4024326785</v>
      </c>
    </row>
    <row r="178" ht="15.75" customHeight="1">
      <c r="A178" s="5">
        <v>32.0</v>
      </c>
      <c r="B178" s="3">
        <v>11.49</v>
      </c>
      <c r="C178" s="3">
        <v>11.47</v>
      </c>
      <c r="D178" s="3">
        <v>11.54</v>
      </c>
      <c r="E178" s="3">
        <v>11.48</v>
      </c>
      <c r="F178" s="3">
        <v>11.49</v>
      </c>
      <c r="G178" s="3">
        <v>11.63</v>
      </c>
      <c r="H178" s="3">
        <v>11.54</v>
      </c>
      <c r="I178" s="3">
        <v>11.5</v>
      </c>
      <c r="J178" s="3">
        <v>11.46</v>
      </c>
      <c r="K178" s="3">
        <v>11.57</v>
      </c>
      <c r="L178" s="3">
        <v>11.53</v>
      </c>
      <c r="M178" s="1"/>
      <c r="N178" s="7">
        <f t="shared" si="19"/>
        <v>11.51818182</v>
      </c>
      <c r="O178" s="7">
        <f t="shared" si="20"/>
        <v>0.05036232358</v>
      </c>
      <c r="P178" s="3">
        <f t="shared" si="21"/>
        <v>0.4372419569</v>
      </c>
    </row>
    <row r="179" ht="15.75" customHeight="1">
      <c r="A179" s="5">
        <v>64.0</v>
      </c>
      <c r="B179" s="3">
        <v>12.82</v>
      </c>
      <c r="C179" s="3">
        <v>12.72</v>
      </c>
      <c r="D179" s="3">
        <v>12.79</v>
      </c>
      <c r="E179" s="3">
        <v>12.73</v>
      </c>
      <c r="F179" s="3">
        <v>12.68</v>
      </c>
      <c r="G179" s="3">
        <v>12.76</v>
      </c>
      <c r="H179" s="3">
        <v>12.83</v>
      </c>
      <c r="I179" s="3">
        <v>12.73</v>
      </c>
      <c r="J179" s="3">
        <v>12.7</v>
      </c>
      <c r="K179" s="3">
        <v>12.75</v>
      </c>
      <c r="L179" s="3">
        <v>12.7</v>
      </c>
      <c r="M179" s="1"/>
      <c r="N179" s="7">
        <f t="shared" si="19"/>
        <v>12.74636364</v>
      </c>
      <c r="O179" s="7">
        <f t="shared" si="20"/>
        <v>0.04945153734</v>
      </c>
      <c r="P179" s="3">
        <f t="shared" si="21"/>
        <v>0.3879658446</v>
      </c>
    </row>
    <row r="180" ht="15.75" customHeight="1">
      <c r="A180" s="5">
        <v>128.0</v>
      </c>
      <c r="B180" s="3">
        <v>14.79</v>
      </c>
      <c r="C180" s="3">
        <v>14.72</v>
      </c>
      <c r="D180" s="3">
        <v>14.74</v>
      </c>
      <c r="E180" s="3">
        <v>14.77</v>
      </c>
      <c r="F180" s="3">
        <v>14.83</v>
      </c>
      <c r="G180" s="3">
        <v>14.84</v>
      </c>
      <c r="H180" s="3">
        <v>14.96</v>
      </c>
      <c r="I180" s="3">
        <v>14.71</v>
      </c>
      <c r="J180" s="3">
        <v>14.7</v>
      </c>
      <c r="K180" s="3">
        <v>14.81</v>
      </c>
      <c r="L180" s="3">
        <v>14.79</v>
      </c>
      <c r="M180" s="1"/>
      <c r="N180" s="7">
        <f t="shared" si="19"/>
        <v>14.78727273</v>
      </c>
      <c r="O180" s="7">
        <f t="shared" si="20"/>
        <v>0.07457759839</v>
      </c>
      <c r="P180" s="3">
        <f t="shared" si="21"/>
        <v>0.5043363964</v>
      </c>
    </row>
    <row r="181" ht="15.75" customHeight="1">
      <c r="A181" s="5">
        <v>256.0</v>
      </c>
      <c r="B181" s="3">
        <v>17.26</v>
      </c>
      <c r="C181" s="3">
        <v>17.26</v>
      </c>
      <c r="D181" s="3">
        <v>17.24</v>
      </c>
      <c r="E181" s="3">
        <v>17.26</v>
      </c>
      <c r="F181" s="3">
        <v>17.24</v>
      </c>
      <c r="G181" s="3">
        <v>17.27</v>
      </c>
      <c r="H181" s="3">
        <v>17.27</v>
      </c>
      <c r="I181" s="3">
        <v>17.24</v>
      </c>
      <c r="J181" s="3">
        <v>17.28</v>
      </c>
      <c r="K181" s="3">
        <v>17.25</v>
      </c>
      <c r="L181" s="3">
        <v>17.28</v>
      </c>
      <c r="M181" s="1"/>
      <c r="N181" s="7">
        <f t="shared" si="19"/>
        <v>17.25909091</v>
      </c>
      <c r="O181" s="7">
        <f t="shared" si="20"/>
        <v>0.01513574937</v>
      </c>
      <c r="P181" s="3">
        <f t="shared" si="21"/>
        <v>0.08769725736</v>
      </c>
    </row>
    <row r="182" ht="15.75" customHeight="1">
      <c r="A182" s="5">
        <v>512.0</v>
      </c>
      <c r="B182" s="3">
        <v>21.87</v>
      </c>
      <c r="C182" s="3">
        <v>21.79</v>
      </c>
      <c r="D182" s="3">
        <v>21.81</v>
      </c>
      <c r="E182" s="3">
        <v>21.8</v>
      </c>
      <c r="F182" s="3">
        <v>21.75</v>
      </c>
      <c r="G182" s="3">
        <v>21.83</v>
      </c>
      <c r="H182" s="3">
        <v>21.85</v>
      </c>
      <c r="I182" s="3">
        <v>21.83</v>
      </c>
      <c r="J182" s="3">
        <v>21.81</v>
      </c>
      <c r="K182" s="3">
        <v>21.77</v>
      </c>
      <c r="L182" s="3">
        <v>21.88</v>
      </c>
      <c r="M182" s="1"/>
      <c r="N182" s="7">
        <f t="shared" si="19"/>
        <v>21.81727273</v>
      </c>
      <c r="O182" s="7">
        <f t="shared" si="20"/>
        <v>0.04002272082</v>
      </c>
      <c r="P182" s="3">
        <f t="shared" si="21"/>
        <v>0.183445114</v>
      </c>
    </row>
    <row r="183" ht="15.75" customHeight="1">
      <c r="A183" s="5" t="s">
        <v>6</v>
      </c>
      <c r="B183" s="3">
        <v>30.27</v>
      </c>
      <c r="C183" s="3">
        <v>30.33</v>
      </c>
      <c r="D183" s="3">
        <v>30.32</v>
      </c>
      <c r="E183" s="3">
        <v>30.25</v>
      </c>
      <c r="F183" s="3">
        <v>30.22</v>
      </c>
      <c r="G183" s="3">
        <v>30.31</v>
      </c>
      <c r="H183" s="3">
        <v>30.37</v>
      </c>
      <c r="I183" s="3">
        <v>30.29</v>
      </c>
      <c r="J183" s="3">
        <v>30.28</v>
      </c>
      <c r="K183" s="3">
        <v>30.4</v>
      </c>
      <c r="L183" s="3">
        <v>30.54</v>
      </c>
      <c r="M183" s="1"/>
      <c r="N183" s="7">
        <f t="shared" si="19"/>
        <v>30.32545455</v>
      </c>
      <c r="O183" s="7">
        <f t="shared" si="20"/>
        <v>0.0877910743</v>
      </c>
      <c r="P183" s="3">
        <f t="shared" si="21"/>
        <v>0.2894963179</v>
      </c>
    </row>
    <row r="184" ht="15.75" customHeight="1">
      <c r="A184" s="5" t="s">
        <v>7</v>
      </c>
      <c r="B184" s="3">
        <v>417.16</v>
      </c>
      <c r="C184" s="3">
        <v>415.8</v>
      </c>
      <c r="D184" s="3">
        <v>416.77</v>
      </c>
      <c r="E184" s="3">
        <v>417.16</v>
      </c>
      <c r="F184" s="3">
        <v>417.52</v>
      </c>
      <c r="G184" s="3">
        <v>416.88</v>
      </c>
      <c r="H184" s="3">
        <v>416.01</v>
      </c>
      <c r="I184" s="3">
        <v>415.26</v>
      </c>
      <c r="J184" s="3">
        <v>415.13</v>
      </c>
      <c r="K184" s="3">
        <v>417.2</v>
      </c>
      <c r="L184" s="3">
        <v>414.82</v>
      </c>
      <c r="M184" s="1"/>
      <c r="N184" s="7">
        <f t="shared" si="19"/>
        <v>416.3372727</v>
      </c>
      <c r="O184" s="7">
        <f t="shared" si="20"/>
        <v>0.9640860014</v>
      </c>
      <c r="P184" s="3">
        <f t="shared" si="21"/>
        <v>0.231563702</v>
      </c>
    </row>
    <row r="185" ht="15.75" customHeight="1">
      <c r="A185" s="5" t="s">
        <v>8</v>
      </c>
      <c r="B185" s="3">
        <v>579.17</v>
      </c>
      <c r="C185" s="3">
        <v>576.06</v>
      </c>
      <c r="D185" s="3">
        <v>578.08</v>
      </c>
      <c r="E185" s="3">
        <v>577.66</v>
      </c>
      <c r="F185" s="3">
        <v>578.27</v>
      </c>
      <c r="G185" s="3">
        <v>578.22</v>
      </c>
      <c r="H185" s="3">
        <v>577.58</v>
      </c>
      <c r="I185" s="3">
        <v>577.71</v>
      </c>
      <c r="J185" s="3">
        <v>575.9</v>
      </c>
      <c r="K185" s="3">
        <v>577.82</v>
      </c>
      <c r="L185" s="3">
        <v>575.01</v>
      </c>
      <c r="M185" s="1"/>
      <c r="N185" s="7">
        <f t="shared" si="19"/>
        <v>577.4072727</v>
      </c>
      <c r="O185" s="7">
        <f t="shared" si="20"/>
        <v>1.231024703</v>
      </c>
      <c r="P185" s="3">
        <f t="shared" si="21"/>
        <v>0.2131986833</v>
      </c>
    </row>
    <row r="186" ht="15.75" customHeight="1">
      <c r="A186" s="5" t="s">
        <v>9</v>
      </c>
      <c r="B186" s="3">
        <v>928.73</v>
      </c>
      <c r="C186" s="3">
        <v>929.89</v>
      </c>
      <c r="D186" s="3">
        <v>930.01</v>
      </c>
      <c r="E186" s="3">
        <v>929.93</v>
      </c>
      <c r="F186" s="3">
        <v>929.72</v>
      </c>
      <c r="G186" s="3">
        <v>938.12</v>
      </c>
      <c r="H186" s="3">
        <v>922.79</v>
      </c>
      <c r="I186" s="3">
        <v>912.41</v>
      </c>
      <c r="J186" s="3">
        <v>922.68</v>
      </c>
      <c r="K186" s="3">
        <v>931.69</v>
      </c>
      <c r="L186" s="3">
        <v>919.34</v>
      </c>
      <c r="M186" s="1"/>
      <c r="N186" s="7">
        <f t="shared" si="19"/>
        <v>926.8463636</v>
      </c>
      <c r="O186" s="7">
        <f t="shared" si="20"/>
        <v>6.997924368</v>
      </c>
      <c r="P186" s="3">
        <f t="shared" si="21"/>
        <v>0.7550252817</v>
      </c>
    </row>
    <row r="187" ht="15.75" customHeight="1">
      <c r="A187" s="5" t="s">
        <v>10</v>
      </c>
      <c r="B187" s="3">
        <v>2382.23</v>
      </c>
      <c r="C187" s="3">
        <v>2390.39</v>
      </c>
      <c r="D187" s="3">
        <v>2381.22</v>
      </c>
      <c r="E187" s="3">
        <v>2390.5</v>
      </c>
      <c r="F187" s="3">
        <v>2381.51</v>
      </c>
      <c r="G187" s="3">
        <v>2389.02</v>
      </c>
      <c r="H187" s="3">
        <v>2380.02</v>
      </c>
      <c r="I187" s="3">
        <v>2394.95</v>
      </c>
      <c r="J187" s="3">
        <v>2389.42</v>
      </c>
      <c r="K187" s="3">
        <v>2380.58</v>
      </c>
      <c r="L187" s="3">
        <v>2386.51</v>
      </c>
      <c r="M187" s="1"/>
      <c r="N187" s="7">
        <f t="shared" si="19"/>
        <v>2386.031818</v>
      </c>
      <c r="O187" s="7">
        <f t="shared" si="20"/>
        <v>5.128826022</v>
      </c>
      <c r="P187" s="3">
        <f t="shared" si="21"/>
        <v>0.2149521219</v>
      </c>
    </row>
    <row r="188" ht="15.75" customHeight="1">
      <c r="A188" s="5" t="s">
        <v>11</v>
      </c>
      <c r="B188" s="3">
        <v>4433.54</v>
      </c>
      <c r="C188" s="3">
        <v>4434.6</v>
      </c>
      <c r="D188" s="3">
        <v>4434.92</v>
      </c>
      <c r="E188" s="3">
        <v>4435.25</v>
      </c>
      <c r="F188" s="3">
        <v>4438.11</v>
      </c>
      <c r="G188" s="3">
        <v>4424.96</v>
      </c>
      <c r="H188" s="3">
        <v>4427.6</v>
      </c>
      <c r="I188" s="3">
        <v>4456.5</v>
      </c>
      <c r="J188" s="3">
        <v>4426.79</v>
      </c>
      <c r="K188" s="3">
        <v>4423.85</v>
      </c>
      <c r="L188" s="3">
        <v>4438.46</v>
      </c>
      <c r="M188" s="1"/>
      <c r="N188" s="7">
        <f t="shared" si="19"/>
        <v>4434.052727</v>
      </c>
      <c r="O188" s="7">
        <f t="shared" si="20"/>
        <v>9.075636717</v>
      </c>
      <c r="P188" s="3">
        <f t="shared" si="21"/>
        <v>0.2046803968</v>
      </c>
    </row>
    <row r="189" ht="15.75" customHeight="1">
      <c r="A189" s="5" t="s">
        <v>12</v>
      </c>
      <c r="B189" s="3">
        <v>8417.85</v>
      </c>
      <c r="C189" s="3">
        <v>8418.03</v>
      </c>
      <c r="D189" s="3">
        <v>8427.6</v>
      </c>
      <c r="E189" s="3">
        <v>8359.52</v>
      </c>
      <c r="F189" s="3">
        <v>8438.61</v>
      </c>
      <c r="G189" s="3">
        <v>8443.62</v>
      </c>
      <c r="H189" s="3">
        <v>8412.17</v>
      </c>
      <c r="I189" s="3">
        <v>8449.45</v>
      </c>
      <c r="J189" s="3">
        <v>8427.64</v>
      </c>
      <c r="K189" s="3">
        <v>8489.53</v>
      </c>
      <c r="L189" s="3">
        <v>8416.48</v>
      </c>
      <c r="M189" s="1"/>
      <c r="N189" s="7">
        <f t="shared" si="19"/>
        <v>8427.318182</v>
      </c>
      <c r="O189" s="7">
        <f t="shared" si="20"/>
        <v>31.4213446</v>
      </c>
      <c r="P189" s="3">
        <f t="shared" si="21"/>
        <v>0.3728510532</v>
      </c>
    </row>
    <row r="190" ht="15.75" customHeight="1">
      <c r="A190" s="5" t="s">
        <v>13</v>
      </c>
      <c r="B190" s="3">
        <v>13865.34</v>
      </c>
      <c r="C190" s="3">
        <v>13943.82</v>
      </c>
      <c r="D190" s="3">
        <v>13904.49</v>
      </c>
      <c r="E190" s="3">
        <v>13789.42</v>
      </c>
      <c r="F190" s="3">
        <v>13963.36</v>
      </c>
      <c r="G190" s="3">
        <v>13874.43</v>
      </c>
      <c r="H190" s="3">
        <v>13870.36</v>
      </c>
      <c r="I190" s="3">
        <v>13824.83</v>
      </c>
      <c r="J190" s="3">
        <v>13865.75</v>
      </c>
      <c r="K190" s="3">
        <v>13802.29</v>
      </c>
      <c r="L190" s="3">
        <v>13771.17</v>
      </c>
      <c r="M190" s="1"/>
      <c r="N190" s="7">
        <f t="shared" si="19"/>
        <v>13861.38727</v>
      </c>
      <c r="O190" s="7">
        <f t="shared" si="20"/>
        <v>61.22424619</v>
      </c>
      <c r="P190" s="3">
        <f t="shared" si="21"/>
        <v>0.4416891685</v>
      </c>
    </row>
    <row r="191" ht="15.75" customHeight="1">
      <c r="A191" s="5" t="s">
        <v>14</v>
      </c>
      <c r="B191" s="3">
        <v>24973.82</v>
      </c>
      <c r="C191" s="3">
        <v>24763.83</v>
      </c>
      <c r="D191" s="3">
        <v>24956.49</v>
      </c>
      <c r="E191" s="3">
        <v>24834.18</v>
      </c>
      <c r="F191" s="3">
        <v>24940.96</v>
      </c>
      <c r="G191" s="3">
        <v>24845.0</v>
      </c>
      <c r="H191" s="3">
        <v>24729.03</v>
      </c>
      <c r="I191" s="3">
        <v>25039.81</v>
      </c>
      <c r="J191" s="3">
        <v>24901.22</v>
      </c>
      <c r="K191" s="3">
        <v>24985.33</v>
      </c>
      <c r="L191" s="3">
        <v>24821.93</v>
      </c>
      <c r="M191" s="1"/>
      <c r="N191" s="7">
        <f t="shared" si="19"/>
        <v>24890.14545</v>
      </c>
      <c r="O191" s="7">
        <f t="shared" si="20"/>
        <v>98.64316594</v>
      </c>
      <c r="P191" s="3">
        <f t="shared" si="21"/>
        <v>0.3963141402</v>
      </c>
    </row>
    <row r="192" ht="15.75" customHeight="1">
      <c r="A192" s="5" t="s">
        <v>15</v>
      </c>
      <c r="B192" s="3">
        <v>56802.53</v>
      </c>
      <c r="C192" s="3">
        <v>56843.53</v>
      </c>
      <c r="D192" s="3">
        <v>56537.91</v>
      </c>
      <c r="E192" s="3">
        <v>56437.58</v>
      </c>
      <c r="F192" s="3">
        <v>56754.76</v>
      </c>
      <c r="G192" s="3">
        <v>56722.3</v>
      </c>
      <c r="H192" s="3">
        <v>56867.75</v>
      </c>
      <c r="I192" s="3">
        <v>56801.16</v>
      </c>
      <c r="J192" s="3">
        <v>57014.19</v>
      </c>
      <c r="K192" s="3">
        <v>57000.88</v>
      </c>
      <c r="L192" s="3">
        <v>56910.49</v>
      </c>
      <c r="M192" s="1"/>
      <c r="N192" s="7">
        <f t="shared" si="19"/>
        <v>56790.28</v>
      </c>
      <c r="O192" s="7">
        <f t="shared" si="20"/>
        <v>176.6394492</v>
      </c>
      <c r="P192" s="3">
        <f t="shared" si="21"/>
        <v>0.3110381728</v>
      </c>
    </row>
    <row r="193" ht="15.75" customHeight="1">
      <c r="A193" s="5" t="s">
        <v>16</v>
      </c>
      <c r="B193" s="3">
        <v>126300.69</v>
      </c>
      <c r="C193" s="3">
        <v>126418.41</v>
      </c>
      <c r="D193" s="3">
        <v>126569.2</v>
      </c>
      <c r="E193" s="3">
        <v>126899.25</v>
      </c>
      <c r="F193" s="3">
        <v>125570.38</v>
      </c>
      <c r="G193" s="3">
        <v>126611.47</v>
      </c>
      <c r="H193" s="3">
        <v>126416.07</v>
      </c>
      <c r="I193" s="3">
        <v>125988.46</v>
      </c>
      <c r="J193" s="3">
        <v>126618.02</v>
      </c>
      <c r="K193" s="3">
        <v>126000.63</v>
      </c>
      <c r="L193" s="3">
        <v>127092.24</v>
      </c>
      <c r="M193" s="1"/>
      <c r="N193" s="7">
        <f t="shared" si="19"/>
        <v>126407.7109</v>
      </c>
      <c r="O193" s="7">
        <f t="shared" si="20"/>
        <v>433.1586573</v>
      </c>
      <c r="P193" s="3">
        <f t="shared" si="21"/>
        <v>0.342667907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6.34</v>
      </c>
      <c r="C33" s="6">
        <v>6.32</v>
      </c>
      <c r="D33" s="6">
        <v>6.29</v>
      </c>
      <c r="E33" s="6">
        <v>6.3</v>
      </c>
      <c r="F33" s="6">
        <v>6.3</v>
      </c>
      <c r="G33" s="6">
        <v>6.29</v>
      </c>
      <c r="H33" s="6">
        <v>6.3</v>
      </c>
      <c r="I33" s="6">
        <v>6.56</v>
      </c>
      <c r="J33" s="6">
        <v>6.27</v>
      </c>
      <c r="K33" s="6">
        <v>6.3</v>
      </c>
      <c r="L33" s="6">
        <v>6.27</v>
      </c>
      <c r="M33" s="1"/>
      <c r="N33" s="7">
        <f t="shared" ref="N33:N53" si="4">AVERAGE(B33:L33)</f>
        <v>6.321818182</v>
      </c>
      <c r="O33" s="7">
        <f t="shared" ref="O33:O53" si="5">STDEV(B33:L33)</f>
        <v>0.08146387934</v>
      </c>
      <c r="P33" s="3">
        <f t="shared" ref="P33:P53" si="6">O33/N33*100</f>
        <v>1.288614715</v>
      </c>
    </row>
    <row r="34" ht="15.75" customHeight="1">
      <c r="A34" s="5">
        <v>2.0</v>
      </c>
      <c r="B34" s="6">
        <v>5.69</v>
      </c>
      <c r="C34" s="6">
        <v>5.68</v>
      </c>
      <c r="D34" s="6">
        <v>5.68</v>
      </c>
      <c r="E34" s="6">
        <v>5.63</v>
      </c>
      <c r="F34" s="6">
        <v>5.66</v>
      </c>
      <c r="G34" s="6">
        <v>5.64</v>
      </c>
      <c r="H34" s="6">
        <v>5.68</v>
      </c>
      <c r="I34" s="6">
        <v>5.69</v>
      </c>
      <c r="J34" s="6">
        <v>5.65</v>
      </c>
      <c r="K34" s="6">
        <v>5.62</v>
      </c>
      <c r="L34" s="6">
        <v>5.68</v>
      </c>
      <c r="M34" s="1"/>
      <c r="N34" s="7">
        <f t="shared" si="4"/>
        <v>5.663636364</v>
      </c>
      <c r="O34" s="7">
        <f t="shared" si="5"/>
        <v>0.02500908926</v>
      </c>
      <c r="P34" s="3">
        <f t="shared" si="6"/>
        <v>0.4415730045</v>
      </c>
    </row>
    <row r="35" ht="15.75" customHeight="1">
      <c r="A35" s="5">
        <v>4.0</v>
      </c>
      <c r="B35" s="6">
        <v>6.11</v>
      </c>
      <c r="C35" s="6">
        <v>6.09</v>
      </c>
      <c r="D35" s="6">
        <v>6.05</v>
      </c>
      <c r="E35" s="6">
        <v>6.08</v>
      </c>
      <c r="F35" s="6">
        <v>6.11</v>
      </c>
      <c r="G35" s="6">
        <v>6.05</v>
      </c>
      <c r="H35" s="6">
        <v>6.16</v>
      </c>
      <c r="I35" s="6">
        <v>6.15</v>
      </c>
      <c r="J35" s="6">
        <v>6.07</v>
      </c>
      <c r="K35" s="6">
        <v>6.11</v>
      </c>
      <c r="L35" s="6">
        <v>6.06</v>
      </c>
      <c r="M35" s="1"/>
      <c r="N35" s="7">
        <f t="shared" si="4"/>
        <v>6.094545455</v>
      </c>
      <c r="O35" s="7">
        <f t="shared" si="5"/>
        <v>0.03751363389</v>
      </c>
      <c r="P35" s="3">
        <f t="shared" si="6"/>
        <v>0.6155280023</v>
      </c>
    </row>
    <row r="36" ht="15.75" customHeight="1">
      <c r="A36" s="5">
        <v>8.0</v>
      </c>
      <c r="B36" s="6">
        <v>6.63</v>
      </c>
      <c r="C36" s="6">
        <v>6.57</v>
      </c>
      <c r="D36" s="6">
        <v>6.57</v>
      </c>
      <c r="E36" s="6">
        <v>6.54</v>
      </c>
      <c r="F36" s="6">
        <v>6.6</v>
      </c>
      <c r="G36" s="6">
        <v>6.65</v>
      </c>
      <c r="H36" s="6">
        <v>6.61</v>
      </c>
      <c r="I36" s="6">
        <v>6.61</v>
      </c>
      <c r="J36" s="6">
        <v>6.59</v>
      </c>
      <c r="K36" s="6">
        <v>6.58</v>
      </c>
      <c r="L36" s="6">
        <v>6.57</v>
      </c>
      <c r="M36" s="1"/>
      <c r="N36" s="7">
        <f t="shared" si="4"/>
        <v>6.592727273</v>
      </c>
      <c r="O36" s="7">
        <f t="shared" si="5"/>
        <v>0.03133397807</v>
      </c>
      <c r="P36" s="3">
        <f t="shared" si="6"/>
        <v>0.4752809691</v>
      </c>
    </row>
    <row r="37" ht="15.75" customHeight="1">
      <c r="A37" s="5">
        <v>16.0</v>
      </c>
      <c r="B37" s="6">
        <v>7.59</v>
      </c>
      <c r="C37" s="6">
        <v>7.6</v>
      </c>
      <c r="D37" s="6">
        <v>7.49</v>
      </c>
      <c r="E37" s="6">
        <v>7.5</v>
      </c>
      <c r="F37" s="6">
        <v>7.48</v>
      </c>
      <c r="G37" s="6">
        <v>7.5</v>
      </c>
      <c r="H37" s="6">
        <v>7.5</v>
      </c>
      <c r="I37" s="6">
        <v>7.54</v>
      </c>
      <c r="J37" s="6">
        <v>7.52</v>
      </c>
      <c r="K37" s="6">
        <v>7.57</v>
      </c>
      <c r="L37" s="6">
        <v>7.49</v>
      </c>
      <c r="M37" s="1"/>
      <c r="N37" s="7">
        <f t="shared" si="4"/>
        <v>7.525454545</v>
      </c>
      <c r="O37" s="7">
        <f t="shared" si="5"/>
        <v>0.04297991074</v>
      </c>
      <c r="P37" s="3">
        <f t="shared" si="6"/>
        <v>0.5711271058</v>
      </c>
    </row>
    <row r="38" ht="15.75" customHeight="1">
      <c r="A38" s="5">
        <v>32.0</v>
      </c>
      <c r="B38" s="6">
        <v>8.44</v>
      </c>
      <c r="C38" s="6">
        <v>8.39</v>
      </c>
      <c r="D38" s="6">
        <v>8.39</v>
      </c>
      <c r="E38" s="6">
        <v>8.49</v>
      </c>
      <c r="F38" s="6">
        <v>8.44</v>
      </c>
      <c r="G38" s="6">
        <v>8.39</v>
      </c>
      <c r="H38" s="6">
        <v>8.41</v>
      </c>
      <c r="I38" s="6">
        <v>8.49</v>
      </c>
      <c r="J38" s="6">
        <v>8.39</v>
      </c>
      <c r="K38" s="6">
        <v>8.37</v>
      </c>
      <c r="L38" s="6">
        <v>8.36</v>
      </c>
      <c r="M38" s="1"/>
      <c r="N38" s="7">
        <f t="shared" si="4"/>
        <v>8.414545455</v>
      </c>
      <c r="O38" s="7">
        <f t="shared" si="5"/>
        <v>0.04480259733</v>
      </c>
      <c r="P38" s="3">
        <f t="shared" si="6"/>
        <v>0.5324422759</v>
      </c>
    </row>
    <row r="39" ht="15.75" customHeight="1">
      <c r="A39" s="5">
        <v>64.0</v>
      </c>
      <c r="B39" s="6">
        <v>9.96</v>
      </c>
      <c r="C39" s="6">
        <v>10.13</v>
      </c>
      <c r="D39" s="6">
        <v>9.98</v>
      </c>
      <c r="E39" s="6">
        <v>9.98</v>
      </c>
      <c r="F39" s="6">
        <v>10.0</v>
      </c>
      <c r="G39" s="6">
        <v>9.92</v>
      </c>
      <c r="H39" s="6">
        <v>10.0</v>
      </c>
      <c r="I39" s="6">
        <v>10.03</v>
      </c>
      <c r="J39" s="6">
        <v>9.97</v>
      </c>
      <c r="K39" s="6">
        <v>10.04</v>
      </c>
      <c r="L39" s="6">
        <v>10.09</v>
      </c>
      <c r="M39" s="1"/>
      <c r="N39" s="7">
        <f t="shared" si="4"/>
        <v>10.00909091</v>
      </c>
      <c r="O39" s="7">
        <f t="shared" si="5"/>
        <v>0.06024193647</v>
      </c>
      <c r="P39" s="3">
        <f t="shared" si="6"/>
        <v>0.6018722081</v>
      </c>
    </row>
    <row r="40" ht="15.75" customHeight="1">
      <c r="A40" s="5">
        <v>128.0</v>
      </c>
      <c r="B40" s="6">
        <v>15.01</v>
      </c>
      <c r="C40" s="6">
        <v>14.62</v>
      </c>
      <c r="D40" s="6">
        <v>14.71</v>
      </c>
      <c r="E40" s="6">
        <v>14.72</v>
      </c>
      <c r="F40" s="6">
        <v>14.69</v>
      </c>
      <c r="G40" s="6">
        <v>14.63</v>
      </c>
      <c r="H40" s="6">
        <v>14.69</v>
      </c>
      <c r="I40" s="6">
        <v>14.58</v>
      </c>
      <c r="J40" s="6">
        <v>14.66</v>
      </c>
      <c r="K40" s="6">
        <v>14.58</v>
      </c>
      <c r="L40" s="6">
        <v>14.55</v>
      </c>
      <c r="M40" s="1"/>
      <c r="N40" s="7">
        <f t="shared" si="4"/>
        <v>14.67636364</v>
      </c>
      <c r="O40" s="7">
        <f t="shared" si="5"/>
        <v>0.1244405663</v>
      </c>
      <c r="P40" s="3">
        <f t="shared" si="6"/>
        <v>0.8478978131</v>
      </c>
    </row>
    <row r="41" ht="15.75" customHeight="1">
      <c r="A41" s="5">
        <v>256.0</v>
      </c>
      <c r="B41" s="6">
        <v>31.85</v>
      </c>
      <c r="C41" s="6">
        <v>31.58</v>
      </c>
      <c r="D41" s="6">
        <v>31.64</v>
      </c>
      <c r="E41" s="6">
        <v>31.74</v>
      </c>
      <c r="F41" s="6">
        <v>31.93</v>
      </c>
      <c r="G41" s="6">
        <v>32.16</v>
      </c>
      <c r="H41" s="6">
        <v>31.68</v>
      </c>
      <c r="I41" s="6">
        <v>31.57</v>
      </c>
      <c r="J41" s="6">
        <v>31.52</v>
      </c>
      <c r="K41" s="6">
        <v>31.58</v>
      </c>
      <c r="L41" s="6">
        <v>31.68</v>
      </c>
      <c r="M41" s="1"/>
      <c r="N41" s="7">
        <f t="shared" si="4"/>
        <v>31.72090909</v>
      </c>
      <c r="O41" s="7">
        <f t="shared" si="5"/>
        <v>0.1913872799</v>
      </c>
      <c r="P41" s="3">
        <f t="shared" si="6"/>
        <v>0.6033473989</v>
      </c>
    </row>
    <row r="42" ht="15.75" customHeight="1">
      <c r="A42" s="5">
        <v>512.0</v>
      </c>
      <c r="B42" s="6">
        <v>48.56</v>
      </c>
      <c r="C42" s="6">
        <v>48.35</v>
      </c>
      <c r="D42" s="6">
        <v>48.27</v>
      </c>
      <c r="E42" s="6">
        <v>48.38</v>
      </c>
      <c r="F42" s="6">
        <v>48.28</v>
      </c>
      <c r="G42" s="6">
        <v>48.41</v>
      </c>
      <c r="H42" s="6">
        <v>48.22</v>
      </c>
      <c r="I42" s="6">
        <v>48.17</v>
      </c>
      <c r="J42" s="6">
        <v>48.05</v>
      </c>
      <c r="K42" s="6">
        <v>48.29</v>
      </c>
      <c r="L42" s="6">
        <v>48.29</v>
      </c>
      <c r="M42" s="1"/>
      <c r="N42" s="7">
        <f t="shared" si="4"/>
        <v>48.29727273</v>
      </c>
      <c r="O42" s="7">
        <f t="shared" si="5"/>
        <v>0.1325964486</v>
      </c>
      <c r="P42" s="3">
        <f t="shared" si="6"/>
        <v>0.2745423108</v>
      </c>
    </row>
    <row r="43" ht="15.75" customHeight="1">
      <c r="A43" s="5" t="s">
        <v>6</v>
      </c>
      <c r="B43" s="6">
        <v>91.07</v>
      </c>
      <c r="C43" s="6">
        <v>90.8</v>
      </c>
      <c r="D43" s="6">
        <v>90.71</v>
      </c>
      <c r="E43" s="6">
        <v>90.62</v>
      </c>
      <c r="F43" s="6">
        <v>90.78</v>
      </c>
      <c r="G43" s="6">
        <v>90.68</v>
      </c>
      <c r="H43" s="6">
        <v>90.94</v>
      </c>
      <c r="I43" s="6">
        <v>90.65</v>
      </c>
      <c r="J43" s="6">
        <v>90.68</v>
      </c>
      <c r="K43" s="6">
        <v>90.66</v>
      </c>
      <c r="L43" s="6">
        <v>90.93</v>
      </c>
      <c r="M43" s="1"/>
      <c r="N43" s="7">
        <f t="shared" si="4"/>
        <v>90.77454545</v>
      </c>
      <c r="O43" s="7">
        <f t="shared" si="5"/>
        <v>0.1463122439</v>
      </c>
      <c r="P43" s="3">
        <f t="shared" si="6"/>
        <v>0.1611820177</v>
      </c>
    </row>
    <row r="44" ht="15.75" customHeight="1">
      <c r="A44" s="5" t="s">
        <v>7</v>
      </c>
      <c r="B44" s="6">
        <v>167.72</v>
      </c>
      <c r="C44" s="6">
        <v>167.96</v>
      </c>
      <c r="D44" s="6">
        <v>167.51</v>
      </c>
      <c r="E44" s="6">
        <v>167.8</v>
      </c>
      <c r="F44" s="6">
        <v>167.93</v>
      </c>
      <c r="G44" s="6">
        <v>168.12</v>
      </c>
      <c r="H44" s="6">
        <v>167.42</v>
      </c>
      <c r="I44" s="6">
        <v>167.84</v>
      </c>
      <c r="J44" s="6">
        <v>167.88</v>
      </c>
      <c r="K44" s="6">
        <v>168.1</v>
      </c>
      <c r="L44" s="6">
        <v>168.1</v>
      </c>
      <c r="M44" s="1"/>
      <c r="N44" s="7">
        <f t="shared" si="4"/>
        <v>167.8527273</v>
      </c>
      <c r="O44" s="7">
        <f t="shared" si="5"/>
        <v>0.2317796759</v>
      </c>
      <c r="P44" s="3">
        <f t="shared" si="6"/>
        <v>0.1380851415</v>
      </c>
    </row>
    <row r="45" ht="15.75" customHeight="1">
      <c r="A45" s="5" t="s">
        <v>8</v>
      </c>
      <c r="B45" s="6">
        <v>125.09</v>
      </c>
      <c r="C45" s="6">
        <v>125.61</v>
      </c>
      <c r="D45" s="6">
        <v>124.98</v>
      </c>
      <c r="E45" s="6">
        <v>124.84</v>
      </c>
      <c r="F45" s="6">
        <v>125.02</v>
      </c>
      <c r="G45" s="6">
        <v>124.76</v>
      </c>
      <c r="H45" s="6">
        <v>124.81</v>
      </c>
      <c r="I45" s="6">
        <v>125.82</v>
      </c>
      <c r="J45" s="6">
        <v>125.04</v>
      </c>
      <c r="K45" s="6">
        <v>125.12</v>
      </c>
      <c r="L45" s="6">
        <v>124.96</v>
      </c>
      <c r="M45" s="1"/>
      <c r="N45" s="7">
        <f t="shared" si="4"/>
        <v>125.0954545</v>
      </c>
      <c r="O45" s="7">
        <f t="shared" si="5"/>
        <v>0.3301624944</v>
      </c>
      <c r="P45" s="3">
        <f t="shared" si="6"/>
        <v>0.2639284502</v>
      </c>
    </row>
    <row r="46" ht="15.75" customHeight="1">
      <c r="A46" s="5" t="s">
        <v>9</v>
      </c>
      <c r="B46" s="6">
        <v>178.87</v>
      </c>
      <c r="C46" s="6">
        <v>179.75</v>
      </c>
      <c r="D46" s="6">
        <v>179.29</v>
      </c>
      <c r="E46" s="6">
        <v>188.16</v>
      </c>
      <c r="F46" s="6">
        <v>179.22</v>
      </c>
      <c r="G46" s="6">
        <v>179.34</v>
      </c>
      <c r="H46" s="6">
        <v>178.78</v>
      </c>
      <c r="I46" s="6">
        <v>179.99</v>
      </c>
      <c r="J46" s="6">
        <v>179.83</v>
      </c>
      <c r="K46" s="6">
        <v>179.38</v>
      </c>
      <c r="L46" s="6">
        <v>179.49</v>
      </c>
      <c r="M46" s="1"/>
      <c r="N46" s="7">
        <f t="shared" si="4"/>
        <v>180.1909091</v>
      </c>
      <c r="O46" s="7">
        <f t="shared" si="5"/>
        <v>2.668971542</v>
      </c>
      <c r="P46" s="3">
        <f t="shared" si="6"/>
        <v>1.481191008</v>
      </c>
    </row>
    <row r="47" ht="15.75" customHeight="1">
      <c r="A47" s="5" t="s">
        <v>10</v>
      </c>
      <c r="B47" s="6">
        <v>437.13</v>
      </c>
      <c r="C47" s="6">
        <v>438.88</v>
      </c>
      <c r="D47" s="6">
        <v>439.16</v>
      </c>
      <c r="E47" s="6">
        <v>443.78</v>
      </c>
      <c r="F47" s="6">
        <v>438.39</v>
      </c>
      <c r="G47" s="6">
        <v>437.75</v>
      </c>
      <c r="H47" s="6">
        <v>439.18</v>
      </c>
      <c r="I47" s="6">
        <v>442.04</v>
      </c>
      <c r="J47" s="6">
        <v>443.72</v>
      </c>
      <c r="K47" s="6">
        <v>438.32</v>
      </c>
      <c r="L47" s="6">
        <v>438.65</v>
      </c>
      <c r="M47" s="1"/>
      <c r="N47" s="7">
        <f t="shared" si="4"/>
        <v>439.7272727</v>
      </c>
      <c r="O47" s="7">
        <f t="shared" si="5"/>
        <v>2.337499052</v>
      </c>
      <c r="P47" s="3">
        <f t="shared" si="6"/>
        <v>0.5315792758</v>
      </c>
    </row>
    <row r="48" ht="15.75" customHeight="1">
      <c r="A48" s="5" t="s">
        <v>11</v>
      </c>
      <c r="B48" s="6">
        <v>673.21</v>
      </c>
      <c r="C48" s="6">
        <v>671.5</v>
      </c>
      <c r="D48" s="6">
        <v>670.98</v>
      </c>
      <c r="E48" s="6">
        <v>672.81</v>
      </c>
      <c r="F48" s="6">
        <v>672.48</v>
      </c>
      <c r="G48" s="6">
        <v>669.04</v>
      </c>
      <c r="H48" s="6">
        <v>675.41</v>
      </c>
      <c r="I48" s="6">
        <v>672.25</v>
      </c>
      <c r="J48" s="6">
        <v>676.5</v>
      </c>
      <c r="K48" s="6">
        <v>672.92</v>
      </c>
      <c r="L48" s="6">
        <v>670.43</v>
      </c>
      <c r="M48" s="1"/>
      <c r="N48" s="7">
        <f t="shared" si="4"/>
        <v>672.5027273</v>
      </c>
      <c r="O48" s="7">
        <f t="shared" si="5"/>
        <v>2.118358284</v>
      </c>
      <c r="P48" s="3">
        <f t="shared" si="6"/>
        <v>0.3149962369</v>
      </c>
    </row>
    <row r="49" ht="15.75" customHeight="1">
      <c r="A49" s="5" t="s">
        <v>12</v>
      </c>
      <c r="B49" s="6">
        <v>1548.66</v>
      </c>
      <c r="C49" s="6">
        <v>1527.45</v>
      </c>
      <c r="D49" s="6">
        <v>1538.87</v>
      </c>
      <c r="E49" s="6">
        <v>1615.25</v>
      </c>
      <c r="F49" s="6">
        <v>1557.82</v>
      </c>
      <c r="G49" s="6">
        <v>1544.1</v>
      </c>
      <c r="H49" s="6">
        <v>1555.72</v>
      </c>
      <c r="I49" s="6">
        <v>1530.62</v>
      </c>
      <c r="J49" s="6">
        <v>1528.75</v>
      </c>
      <c r="K49" s="6">
        <v>1529.04</v>
      </c>
      <c r="L49" s="6">
        <v>1540.09</v>
      </c>
      <c r="M49" s="1"/>
      <c r="N49" s="7">
        <f t="shared" si="4"/>
        <v>1546.942727</v>
      </c>
      <c r="O49" s="7">
        <f t="shared" si="5"/>
        <v>25.0644745</v>
      </c>
      <c r="P49" s="3">
        <f t="shared" si="6"/>
        <v>1.620258724</v>
      </c>
    </row>
    <row r="50" ht="15.75" customHeight="1">
      <c r="A50" s="5" t="s">
        <v>13</v>
      </c>
      <c r="B50" s="6">
        <v>2596.14</v>
      </c>
      <c r="C50" s="6">
        <v>2582.63</v>
      </c>
      <c r="D50" s="6">
        <v>2571.31</v>
      </c>
      <c r="E50" s="6">
        <v>2670.64</v>
      </c>
      <c r="F50" s="6">
        <v>2608.71</v>
      </c>
      <c r="G50" s="6">
        <v>2613.74</v>
      </c>
      <c r="H50" s="6">
        <v>2602.91</v>
      </c>
      <c r="I50" s="6">
        <v>2602.64</v>
      </c>
      <c r="J50" s="6">
        <v>2601.01</v>
      </c>
      <c r="K50" s="6">
        <v>2570.29</v>
      </c>
      <c r="L50" s="6">
        <v>2602.27</v>
      </c>
      <c r="M50" s="1"/>
      <c r="N50" s="7">
        <f t="shared" si="4"/>
        <v>2602.026364</v>
      </c>
      <c r="O50" s="7">
        <f t="shared" si="5"/>
        <v>26.93236168</v>
      </c>
      <c r="P50" s="3">
        <f t="shared" si="6"/>
        <v>1.035053374</v>
      </c>
    </row>
    <row r="51" ht="15.75" customHeight="1">
      <c r="A51" s="5" t="s">
        <v>14</v>
      </c>
      <c r="B51" s="6">
        <v>4830.66</v>
      </c>
      <c r="C51" s="6">
        <v>4773.83</v>
      </c>
      <c r="D51" s="6">
        <v>4774.14</v>
      </c>
      <c r="E51" s="6">
        <v>4836.53</v>
      </c>
      <c r="F51" s="6">
        <v>4771.85</v>
      </c>
      <c r="G51" s="6">
        <v>4823.79</v>
      </c>
      <c r="H51" s="6">
        <v>4806.13</v>
      </c>
      <c r="I51" s="6">
        <v>4801.59</v>
      </c>
      <c r="J51" s="6">
        <v>4819.53</v>
      </c>
      <c r="K51" s="6">
        <v>4831.65</v>
      </c>
      <c r="L51" s="6">
        <v>4777.83</v>
      </c>
      <c r="M51" s="1"/>
      <c r="N51" s="7">
        <f t="shared" si="4"/>
        <v>4804.320909</v>
      </c>
      <c r="O51" s="7">
        <f t="shared" si="5"/>
        <v>25.87635231</v>
      </c>
      <c r="P51" s="3">
        <f t="shared" si="6"/>
        <v>0.538605826</v>
      </c>
    </row>
    <row r="52" ht="15.75" customHeight="1">
      <c r="A52" s="5" t="s">
        <v>15</v>
      </c>
      <c r="B52" s="6">
        <v>9213.12</v>
      </c>
      <c r="C52" s="6">
        <v>8999.49</v>
      </c>
      <c r="D52" s="6">
        <v>9113.99</v>
      </c>
      <c r="E52" s="6">
        <v>9238.1</v>
      </c>
      <c r="F52" s="6">
        <v>9191.15</v>
      </c>
      <c r="G52" s="6">
        <v>8998.0</v>
      </c>
      <c r="H52" s="6">
        <v>9210.2</v>
      </c>
      <c r="I52" s="6">
        <v>9213.17</v>
      </c>
      <c r="J52" s="6">
        <v>9271.31</v>
      </c>
      <c r="K52" s="6">
        <v>9189.4</v>
      </c>
      <c r="L52" s="6">
        <v>9195.35</v>
      </c>
      <c r="M52" s="1"/>
      <c r="N52" s="7">
        <f t="shared" si="4"/>
        <v>9166.661818</v>
      </c>
      <c r="O52" s="7">
        <f t="shared" si="5"/>
        <v>91.31202361</v>
      </c>
      <c r="P52" s="3">
        <f t="shared" si="6"/>
        <v>0.9961316936</v>
      </c>
    </row>
    <row r="53" ht="15.75" customHeight="1">
      <c r="A53" s="5" t="s">
        <v>16</v>
      </c>
      <c r="B53" s="6">
        <v>20509.38</v>
      </c>
      <c r="C53" s="6">
        <v>19739.02</v>
      </c>
      <c r="D53" s="6">
        <v>20488.09</v>
      </c>
      <c r="E53" s="6">
        <v>19851.51</v>
      </c>
      <c r="F53" s="6">
        <v>19692.47</v>
      </c>
      <c r="G53" s="6">
        <v>20458.0</v>
      </c>
      <c r="H53" s="6">
        <v>20129.86</v>
      </c>
      <c r="I53" s="6">
        <v>20511.96</v>
      </c>
      <c r="J53" s="6">
        <v>20344.14</v>
      </c>
      <c r="K53" s="6">
        <v>20763.1</v>
      </c>
      <c r="L53" s="6">
        <v>20307.48</v>
      </c>
      <c r="M53" s="1"/>
      <c r="N53" s="7">
        <f t="shared" si="4"/>
        <v>20254.09182</v>
      </c>
      <c r="O53" s="7">
        <f t="shared" si="5"/>
        <v>354.4395241</v>
      </c>
      <c r="P53" s="3">
        <f t="shared" si="6"/>
        <v>1.749965031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7.19</v>
      </c>
      <c r="C61" s="6">
        <v>7.3</v>
      </c>
      <c r="D61" s="6">
        <v>7.24</v>
      </c>
      <c r="E61" s="6">
        <v>7.22</v>
      </c>
      <c r="F61" s="6">
        <v>7.23</v>
      </c>
      <c r="G61" s="6">
        <v>7.23</v>
      </c>
      <c r="H61" s="6">
        <v>7.21</v>
      </c>
      <c r="I61" s="6">
        <v>7.17</v>
      </c>
      <c r="J61" s="6">
        <v>7.18</v>
      </c>
      <c r="K61" s="6">
        <v>7.31</v>
      </c>
      <c r="L61" s="6">
        <v>7.24</v>
      </c>
      <c r="M61" s="1"/>
      <c r="N61" s="7">
        <f t="shared" ref="N61:N81" si="7">AVERAGE(B61:L61)</f>
        <v>7.229090909</v>
      </c>
      <c r="O61" s="7">
        <f t="shared" ref="O61:O81" si="8">STDEV(B61:L61)</f>
        <v>0.04437443982</v>
      </c>
      <c r="P61" s="3">
        <f t="shared" ref="P61:P81" si="9">O61/N61*100</f>
        <v>0.6138315367</v>
      </c>
    </row>
    <row r="62" ht="15.75" customHeight="1">
      <c r="A62" s="5">
        <v>2.0</v>
      </c>
      <c r="B62" s="6">
        <v>7.16</v>
      </c>
      <c r="C62" s="6">
        <v>7.15</v>
      </c>
      <c r="D62" s="6">
        <v>7.17</v>
      </c>
      <c r="E62" s="6">
        <v>7.16</v>
      </c>
      <c r="F62" s="6">
        <v>7.17</v>
      </c>
      <c r="G62" s="6">
        <v>7.13</v>
      </c>
      <c r="H62" s="6">
        <v>7.17</v>
      </c>
      <c r="I62" s="6">
        <v>7.14</v>
      </c>
      <c r="J62" s="6">
        <v>7.14</v>
      </c>
      <c r="K62" s="6">
        <v>7.17</v>
      </c>
      <c r="L62" s="6">
        <v>7.2</v>
      </c>
      <c r="M62" s="1"/>
      <c r="N62" s="7">
        <f t="shared" si="7"/>
        <v>7.16</v>
      </c>
      <c r="O62" s="7">
        <f t="shared" si="8"/>
        <v>0.01949358869</v>
      </c>
      <c r="P62" s="3">
        <f t="shared" si="9"/>
        <v>0.2722568253</v>
      </c>
    </row>
    <row r="63" ht="15.75" customHeight="1">
      <c r="A63" s="5">
        <v>4.0</v>
      </c>
      <c r="B63" s="6">
        <v>4.95</v>
      </c>
      <c r="C63" s="6">
        <v>5.0</v>
      </c>
      <c r="D63" s="6">
        <v>4.94</v>
      </c>
      <c r="E63" s="6">
        <v>4.94</v>
      </c>
      <c r="F63" s="6">
        <v>4.96</v>
      </c>
      <c r="G63" s="6">
        <v>4.94</v>
      </c>
      <c r="H63" s="6">
        <v>4.95</v>
      </c>
      <c r="I63" s="6">
        <v>4.93</v>
      </c>
      <c r="J63" s="6">
        <v>4.94</v>
      </c>
      <c r="K63" s="6">
        <v>4.95</v>
      </c>
      <c r="L63" s="6">
        <v>4.93</v>
      </c>
      <c r="M63" s="1"/>
      <c r="N63" s="7">
        <f t="shared" si="7"/>
        <v>4.948181818</v>
      </c>
      <c r="O63" s="7">
        <f t="shared" si="8"/>
        <v>0.01940009372</v>
      </c>
      <c r="P63" s="3">
        <f t="shared" si="9"/>
        <v>0.3920650945</v>
      </c>
    </row>
    <row r="64" ht="15.75" customHeight="1">
      <c r="A64" s="5">
        <v>8.0</v>
      </c>
      <c r="B64" s="6">
        <v>5.03</v>
      </c>
      <c r="C64" s="6">
        <v>5.0</v>
      </c>
      <c r="D64" s="6">
        <v>5.03</v>
      </c>
      <c r="E64" s="6">
        <v>5.01</v>
      </c>
      <c r="F64" s="6">
        <v>5.02</v>
      </c>
      <c r="G64" s="6">
        <v>5.02</v>
      </c>
      <c r="H64" s="6">
        <v>5.03</v>
      </c>
      <c r="I64" s="6">
        <v>5.03</v>
      </c>
      <c r="J64" s="6">
        <v>5.02</v>
      </c>
      <c r="K64" s="6">
        <v>5.02</v>
      </c>
      <c r="L64" s="6">
        <v>5.01</v>
      </c>
      <c r="M64" s="1"/>
      <c r="N64" s="7">
        <f t="shared" si="7"/>
        <v>5.02</v>
      </c>
      <c r="O64" s="7">
        <f t="shared" si="8"/>
        <v>0.01</v>
      </c>
      <c r="P64" s="3">
        <f t="shared" si="9"/>
        <v>0.1992031873</v>
      </c>
    </row>
    <row r="65" ht="15.75" customHeight="1">
      <c r="A65" s="5">
        <v>16.0</v>
      </c>
      <c r="B65" s="6">
        <v>8.05</v>
      </c>
      <c r="C65" s="6">
        <v>8.05</v>
      </c>
      <c r="D65" s="6">
        <v>8.03</v>
      </c>
      <c r="E65" s="6">
        <v>8.02</v>
      </c>
      <c r="F65" s="6">
        <v>8.13</v>
      </c>
      <c r="G65" s="6">
        <v>8.03</v>
      </c>
      <c r="H65" s="6">
        <v>8.1</v>
      </c>
      <c r="I65" s="6">
        <v>8.1</v>
      </c>
      <c r="J65" s="6">
        <v>8.09</v>
      </c>
      <c r="K65" s="6">
        <v>8.03</v>
      </c>
      <c r="L65" s="6">
        <v>8.15</v>
      </c>
      <c r="M65" s="1"/>
      <c r="N65" s="7">
        <f t="shared" si="7"/>
        <v>8.070909091</v>
      </c>
      <c r="O65" s="7">
        <f t="shared" si="8"/>
        <v>0.04504543161</v>
      </c>
      <c r="P65" s="3">
        <f t="shared" si="9"/>
        <v>0.5581209143</v>
      </c>
    </row>
    <row r="66" ht="15.75" customHeight="1">
      <c r="A66" s="5">
        <v>32.0</v>
      </c>
      <c r="B66" s="6">
        <v>9.01</v>
      </c>
      <c r="C66" s="6">
        <v>9.0</v>
      </c>
      <c r="D66" s="6">
        <v>9.01</v>
      </c>
      <c r="E66" s="6">
        <v>9.02</v>
      </c>
      <c r="F66" s="6">
        <v>9.02</v>
      </c>
      <c r="G66" s="6">
        <v>8.99</v>
      </c>
      <c r="H66" s="6">
        <v>9.03</v>
      </c>
      <c r="I66" s="6">
        <v>9.02</v>
      </c>
      <c r="J66" s="6">
        <v>9.04</v>
      </c>
      <c r="K66" s="6">
        <v>9.06</v>
      </c>
      <c r="L66" s="6">
        <v>9.02</v>
      </c>
      <c r="M66" s="1"/>
      <c r="N66" s="7">
        <f t="shared" si="7"/>
        <v>9.02</v>
      </c>
      <c r="O66" s="7">
        <f t="shared" si="8"/>
        <v>0.01897366596</v>
      </c>
      <c r="P66" s="3">
        <f t="shared" si="9"/>
        <v>0.2103510639</v>
      </c>
    </row>
    <row r="67" ht="15.75" customHeight="1">
      <c r="A67" s="5">
        <v>64.0</v>
      </c>
      <c r="B67" s="6">
        <v>10.2</v>
      </c>
      <c r="C67" s="6">
        <v>10.18</v>
      </c>
      <c r="D67" s="6">
        <v>10.16</v>
      </c>
      <c r="E67" s="6">
        <v>10.17</v>
      </c>
      <c r="F67" s="6">
        <v>10.2</v>
      </c>
      <c r="G67" s="6">
        <v>10.15</v>
      </c>
      <c r="H67" s="6">
        <v>10.2</v>
      </c>
      <c r="I67" s="6">
        <v>10.18</v>
      </c>
      <c r="J67" s="6">
        <v>10.18</v>
      </c>
      <c r="K67" s="6">
        <v>10.14</v>
      </c>
      <c r="L67" s="6">
        <v>10.2</v>
      </c>
      <c r="M67" s="1"/>
      <c r="N67" s="7">
        <f t="shared" si="7"/>
        <v>10.17818182</v>
      </c>
      <c r="O67" s="7">
        <f t="shared" si="8"/>
        <v>0.02136266922</v>
      </c>
      <c r="P67" s="3">
        <f t="shared" si="9"/>
        <v>0.2098868895</v>
      </c>
    </row>
    <row r="68" ht="15.75" customHeight="1">
      <c r="A68" s="5">
        <v>128.0</v>
      </c>
      <c r="B68" s="6">
        <v>7.03</v>
      </c>
      <c r="C68" s="6">
        <v>7.04</v>
      </c>
      <c r="D68" s="6">
        <v>7.1</v>
      </c>
      <c r="E68" s="6">
        <v>7.05</v>
      </c>
      <c r="F68" s="6">
        <v>7.02</v>
      </c>
      <c r="G68" s="6">
        <v>7.09</v>
      </c>
      <c r="H68" s="6">
        <v>7.04</v>
      </c>
      <c r="I68" s="6">
        <v>7.09</v>
      </c>
      <c r="J68" s="6">
        <v>7.02</v>
      </c>
      <c r="K68" s="6">
        <v>7.06</v>
      </c>
      <c r="L68" s="6">
        <v>7.02</v>
      </c>
      <c r="M68" s="1"/>
      <c r="N68" s="7">
        <f t="shared" si="7"/>
        <v>7.050909091</v>
      </c>
      <c r="O68" s="7">
        <f t="shared" si="8"/>
        <v>0.03015113446</v>
      </c>
      <c r="P68" s="3">
        <f t="shared" si="9"/>
        <v>0.4276205248</v>
      </c>
    </row>
    <row r="69" ht="15.75" customHeight="1">
      <c r="A69" s="5">
        <v>256.0</v>
      </c>
      <c r="B69" s="6">
        <v>8.45</v>
      </c>
      <c r="C69" s="6">
        <v>8.46</v>
      </c>
      <c r="D69" s="6">
        <v>8.51</v>
      </c>
      <c r="E69" s="6">
        <v>8.45</v>
      </c>
      <c r="F69" s="6">
        <v>8.46</v>
      </c>
      <c r="G69" s="6">
        <v>8.54</v>
      </c>
      <c r="H69" s="6">
        <v>8.47</v>
      </c>
      <c r="I69" s="6">
        <v>8.43</v>
      </c>
      <c r="J69" s="6">
        <v>8.45</v>
      </c>
      <c r="K69" s="6">
        <v>8.48</v>
      </c>
      <c r="L69" s="6">
        <v>8.46</v>
      </c>
      <c r="M69" s="1"/>
      <c r="N69" s="7">
        <f t="shared" si="7"/>
        <v>8.469090909</v>
      </c>
      <c r="O69" s="7">
        <f t="shared" si="8"/>
        <v>0.03113022501</v>
      </c>
      <c r="P69" s="3">
        <f t="shared" si="9"/>
        <v>0.3675745761</v>
      </c>
    </row>
    <row r="70" ht="15.75" customHeight="1">
      <c r="A70" s="5">
        <v>512.0</v>
      </c>
      <c r="B70" s="6">
        <v>10.53</v>
      </c>
      <c r="C70" s="6">
        <v>10.53</v>
      </c>
      <c r="D70" s="6">
        <v>10.56</v>
      </c>
      <c r="E70" s="6">
        <v>10.52</v>
      </c>
      <c r="F70" s="6">
        <v>10.53</v>
      </c>
      <c r="G70" s="6">
        <v>10.5</v>
      </c>
      <c r="H70" s="6">
        <v>10.51</v>
      </c>
      <c r="I70" s="6">
        <v>10.5</v>
      </c>
      <c r="J70" s="6">
        <v>10.51</v>
      </c>
      <c r="K70" s="6">
        <v>10.58</v>
      </c>
      <c r="L70" s="6">
        <v>10.52</v>
      </c>
      <c r="M70" s="1"/>
      <c r="N70" s="7">
        <f t="shared" si="7"/>
        <v>10.52636364</v>
      </c>
      <c r="O70" s="7">
        <f t="shared" si="8"/>
        <v>0.02460598597</v>
      </c>
      <c r="P70" s="3">
        <f t="shared" si="9"/>
        <v>0.2337558042</v>
      </c>
    </row>
    <row r="71" ht="15.75" customHeight="1">
      <c r="A71" s="5" t="s">
        <v>6</v>
      </c>
      <c r="B71" s="6">
        <v>13.82</v>
      </c>
      <c r="C71" s="6">
        <v>13.82</v>
      </c>
      <c r="D71" s="6">
        <v>13.88</v>
      </c>
      <c r="E71" s="6">
        <v>13.83</v>
      </c>
      <c r="F71" s="6">
        <v>13.81</v>
      </c>
      <c r="G71" s="6">
        <v>13.81</v>
      </c>
      <c r="H71" s="6">
        <v>13.81</v>
      </c>
      <c r="I71" s="6">
        <v>13.87</v>
      </c>
      <c r="J71" s="6">
        <v>13.8</v>
      </c>
      <c r="K71" s="6">
        <v>13.81</v>
      </c>
      <c r="L71" s="6">
        <v>13.84</v>
      </c>
      <c r="M71" s="1"/>
      <c r="N71" s="7">
        <f t="shared" si="7"/>
        <v>13.82727273</v>
      </c>
      <c r="O71" s="7">
        <f t="shared" si="8"/>
        <v>0.02611164839</v>
      </c>
      <c r="P71" s="3">
        <f t="shared" si="9"/>
        <v>0.1888416386</v>
      </c>
    </row>
    <row r="72" ht="15.75" customHeight="1">
      <c r="A72" s="5" t="s">
        <v>7</v>
      </c>
      <c r="B72" s="6">
        <v>21.97</v>
      </c>
      <c r="C72" s="6">
        <v>21.96</v>
      </c>
      <c r="D72" s="6">
        <v>22.01</v>
      </c>
      <c r="E72" s="6">
        <v>21.99</v>
      </c>
      <c r="F72" s="6">
        <v>21.96</v>
      </c>
      <c r="G72" s="6">
        <v>21.92</v>
      </c>
      <c r="H72" s="6">
        <v>22.0</v>
      </c>
      <c r="I72" s="6">
        <v>22.0</v>
      </c>
      <c r="J72" s="6">
        <v>21.98</v>
      </c>
      <c r="K72" s="6">
        <v>22.03</v>
      </c>
      <c r="L72" s="6">
        <v>21.89</v>
      </c>
      <c r="M72" s="1"/>
      <c r="N72" s="7">
        <f t="shared" si="7"/>
        <v>21.97363636</v>
      </c>
      <c r="O72" s="7">
        <f t="shared" si="8"/>
        <v>0.04056420276</v>
      </c>
      <c r="P72" s="3">
        <f t="shared" si="9"/>
        <v>0.1846039594</v>
      </c>
    </row>
    <row r="73" ht="15.75" customHeight="1">
      <c r="A73" s="5" t="s">
        <v>8</v>
      </c>
      <c r="B73" s="6">
        <v>46.19</v>
      </c>
      <c r="C73" s="6">
        <v>46.14</v>
      </c>
      <c r="D73" s="6">
        <v>46.0</v>
      </c>
      <c r="E73" s="6">
        <v>46.07</v>
      </c>
      <c r="F73" s="6">
        <v>46.26</v>
      </c>
      <c r="G73" s="6">
        <v>46.33</v>
      </c>
      <c r="H73" s="6">
        <v>46.35</v>
      </c>
      <c r="I73" s="6">
        <v>46.0</v>
      </c>
      <c r="J73" s="6">
        <v>46.16</v>
      </c>
      <c r="K73" s="6">
        <v>46.23</v>
      </c>
      <c r="L73" s="6">
        <v>46.19</v>
      </c>
      <c r="M73" s="1"/>
      <c r="N73" s="7">
        <f t="shared" si="7"/>
        <v>46.17454545</v>
      </c>
      <c r="O73" s="7">
        <f t="shared" si="8"/>
        <v>0.1179291004</v>
      </c>
      <c r="P73" s="3">
        <f t="shared" si="9"/>
        <v>0.2553985086</v>
      </c>
    </row>
    <row r="74" ht="15.75" customHeight="1">
      <c r="A74" s="5" t="s">
        <v>9</v>
      </c>
      <c r="B74" s="6">
        <v>63.62</v>
      </c>
      <c r="C74" s="6">
        <v>63.55</v>
      </c>
      <c r="D74" s="6">
        <v>63.79</v>
      </c>
      <c r="E74" s="6">
        <v>63.58</v>
      </c>
      <c r="F74" s="6">
        <v>63.54</v>
      </c>
      <c r="G74" s="6">
        <v>64.14</v>
      </c>
      <c r="H74" s="6">
        <v>63.65</v>
      </c>
      <c r="I74" s="6">
        <v>63.67</v>
      </c>
      <c r="J74" s="6">
        <v>63.51</v>
      </c>
      <c r="K74" s="6">
        <v>63.58</v>
      </c>
      <c r="L74" s="6">
        <v>63.54</v>
      </c>
      <c r="M74" s="1"/>
      <c r="N74" s="7">
        <f t="shared" si="7"/>
        <v>63.65181818</v>
      </c>
      <c r="O74" s="7">
        <f t="shared" si="8"/>
        <v>0.1801564976</v>
      </c>
      <c r="P74" s="3">
        <f t="shared" si="9"/>
        <v>0.2830343308</v>
      </c>
    </row>
    <row r="75" ht="15.75" customHeight="1">
      <c r="A75" s="5" t="s">
        <v>10</v>
      </c>
      <c r="B75" s="6">
        <v>154.86</v>
      </c>
      <c r="C75" s="6">
        <v>154.86</v>
      </c>
      <c r="D75" s="6">
        <v>153.59</v>
      </c>
      <c r="E75" s="6">
        <v>155.1</v>
      </c>
      <c r="F75" s="6">
        <v>154.11</v>
      </c>
      <c r="G75" s="6">
        <v>156.09</v>
      </c>
      <c r="H75" s="6">
        <v>154.76</v>
      </c>
      <c r="I75" s="6">
        <v>154.0</v>
      </c>
      <c r="J75" s="6">
        <v>154.52</v>
      </c>
      <c r="K75" s="6">
        <v>154.65</v>
      </c>
      <c r="L75" s="6">
        <v>154.29</v>
      </c>
      <c r="M75" s="1"/>
      <c r="N75" s="7">
        <f t="shared" si="7"/>
        <v>154.6209091</v>
      </c>
      <c r="O75" s="7">
        <f t="shared" si="8"/>
        <v>0.6596431542</v>
      </c>
      <c r="P75" s="3">
        <f t="shared" si="9"/>
        <v>0.4266196326</v>
      </c>
    </row>
    <row r="76" ht="15.75" customHeight="1">
      <c r="A76" s="5" t="s">
        <v>11</v>
      </c>
      <c r="B76" s="6">
        <v>236.02</v>
      </c>
      <c r="C76" s="6">
        <v>235.0</v>
      </c>
      <c r="D76" s="6">
        <v>234.69</v>
      </c>
      <c r="E76" s="6">
        <v>235.84</v>
      </c>
      <c r="F76" s="6">
        <v>234.68</v>
      </c>
      <c r="G76" s="6">
        <v>235.75</v>
      </c>
      <c r="H76" s="6">
        <v>234.79</v>
      </c>
      <c r="I76" s="6">
        <v>234.93</v>
      </c>
      <c r="J76" s="6">
        <v>235.12</v>
      </c>
      <c r="K76" s="6">
        <v>235.24</v>
      </c>
      <c r="L76" s="6">
        <v>235.15</v>
      </c>
      <c r="M76" s="1"/>
      <c r="N76" s="7">
        <f t="shared" si="7"/>
        <v>235.2009091</v>
      </c>
      <c r="O76" s="7">
        <f t="shared" si="8"/>
        <v>0.4697329996</v>
      </c>
      <c r="P76" s="3">
        <f t="shared" si="9"/>
        <v>0.1997156395</v>
      </c>
    </row>
    <row r="77" ht="15.75" customHeight="1">
      <c r="A77" s="5" t="s">
        <v>12</v>
      </c>
      <c r="B77" s="6">
        <v>293.08</v>
      </c>
      <c r="C77" s="6">
        <v>289.21</v>
      </c>
      <c r="D77" s="6">
        <v>286.69</v>
      </c>
      <c r="E77" s="6">
        <v>289.87</v>
      </c>
      <c r="F77" s="6">
        <v>287.67</v>
      </c>
      <c r="G77" s="6">
        <v>289.37</v>
      </c>
      <c r="H77" s="6">
        <v>292.97</v>
      </c>
      <c r="I77" s="6">
        <v>288.96</v>
      </c>
      <c r="J77" s="6">
        <v>287.99</v>
      </c>
      <c r="K77" s="6">
        <v>291.23</v>
      </c>
      <c r="L77" s="6">
        <v>291.13</v>
      </c>
      <c r="M77" s="1"/>
      <c r="N77" s="7">
        <f t="shared" si="7"/>
        <v>289.8336364</v>
      </c>
      <c r="O77" s="7">
        <f t="shared" si="8"/>
        <v>2.081760182</v>
      </c>
      <c r="P77" s="3">
        <f t="shared" si="9"/>
        <v>0.7182603813</v>
      </c>
    </row>
    <row r="78" ht="15.75" customHeight="1">
      <c r="A78" s="5" t="s">
        <v>13</v>
      </c>
      <c r="B78" s="6">
        <v>499.18</v>
      </c>
      <c r="C78" s="6">
        <v>500.24</v>
      </c>
      <c r="D78" s="6">
        <v>498.02</v>
      </c>
      <c r="E78" s="6">
        <v>498.88</v>
      </c>
      <c r="F78" s="6">
        <v>499.94</v>
      </c>
      <c r="G78" s="6">
        <v>500.02</v>
      </c>
      <c r="H78" s="6">
        <v>499.56</v>
      </c>
      <c r="I78" s="6">
        <v>499.35</v>
      </c>
      <c r="J78" s="6">
        <v>498.25</v>
      </c>
      <c r="K78" s="6">
        <v>501.0</v>
      </c>
      <c r="L78" s="6">
        <v>499.13</v>
      </c>
      <c r="M78" s="1"/>
      <c r="N78" s="7">
        <f t="shared" si="7"/>
        <v>499.4154545</v>
      </c>
      <c r="O78" s="7">
        <f t="shared" si="8"/>
        <v>0.8709576756</v>
      </c>
      <c r="P78" s="3">
        <f t="shared" si="9"/>
        <v>0.1743954192</v>
      </c>
    </row>
    <row r="79" ht="15.75" customHeight="1">
      <c r="A79" s="5" t="s">
        <v>14</v>
      </c>
      <c r="B79" s="6">
        <v>1013.65</v>
      </c>
      <c r="C79" s="6">
        <v>1015.44</v>
      </c>
      <c r="D79" s="6">
        <v>1014.07</v>
      </c>
      <c r="E79" s="6">
        <v>1013.44</v>
      </c>
      <c r="F79" s="6">
        <v>1017.89</v>
      </c>
      <c r="G79" s="6">
        <v>1016.56</v>
      </c>
      <c r="H79" s="6">
        <v>1011.93</v>
      </c>
      <c r="I79" s="6">
        <v>1015.66</v>
      </c>
      <c r="J79" s="6">
        <v>1008.56</v>
      </c>
      <c r="K79" s="6">
        <v>1016.92</v>
      </c>
      <c r="L79" s="6">
        <v>1012.65</v>
      </c>
      <c r="M79" s="1"/>
      <c r="N79" s="7">
        <f t="shared" si="7"/>
        <v>1014.251818</v>
      </c>
      <c r="O79" s="7">
        <f t="shared" si="8"/>
        <v>2.65491551</v>
      </c>
      <c r="P79" s="3">
        <f t="shared" si="9"/>
        <v>0.2617609811</v>
      </c>
    </row>
    <row r="80" ht="15.75" customHeight="1">
      <c r="A80" s="5" t="s">
        <v>15</v>
      </c>
      <c r="B80" s="6">
        <v>2595.08</v>
      </c>
      <c r="C80" s="6">
        <v>2580.23</v>
      </c>
      <c r="D80" s="6">
        <v>2543.58</v>
      </c>
      <c r="E80" s="6">
        <v>2555.53</v>
      </c>
      <c r="F80" s="6">
        <v>2603.37</v>
      </c>
      <c r="G80" s="6">
        <v>2590.73</v>
      </c>
      <c r="H80" s="6">
        <v>2581.16</v>
      </c>
      <c r="I80" s="6">
        <v>2554.6</v>
      </c>
      <c r="J80" s="6">
        <v>2604.96</v>
      </c>
      <c r="K80" s="6">
        <v>2527.3</v>
      </c>
      <c r="L80" s="6">
        <v>2548.63</v>
      </c>
      <c r="M80" s="1"/>
      <c r="N80" s="7">
        <f t="shared" si="7"/>
        <v>2571.379091</v>
      </c>
      <c r="O80" s="7">
        <f t="shared" si="8"/>
        <v>26.50905447</v>
      </c>
      <c r="P80" s="3">
        <f t="shared" si="9"/>
        <v>1.030927512</v>
      </c>
    </row>
    <row r="81" ht="15.75" customHeight="1">
      <c r="A81" s="5" t="s">
        <v>16</v>
      </c>
      <c r="B81" s="6">
        <v>5203.74</v>
      </c>
      <c r="C81" s="6">
        <v>5198.38</v>
      </c>
      <c r="D81" s="6">
        <v>5238.01</v>
      </c>
      <c r="E81" s="6">
        <v>5208.66</v>
      </c>
      <c r="F81" s="6">
        <v>5201.51</v>
      </c>
      <c r="G81" s="6">
        <v>5206.96</v>
      </c>
      <c r="H81" s="6">
        <v>5203.91</v>
      </c>
      <c r="I81" s="6">
        <v>5245.47</v>
      </c>
      <c r="J81" s="6">
        <v>5191.59</v>
      </c>
      <c r="K81" s="6">
        <v>5282.88</v>
      </c>
      <c r="L81" s="6">
        <v>5247.39</v>
      </c>
      <c r="M81" s="1"/>
      <c r="N81" s="7">
        <f t="shared" si="7"/>
        <v>5220.772727</v>
      </c>
      <c r="O81" s="7">
        <f t="shared" si="8"/>
        <v>28.47624417</v>
      </c>
      <c r="P81" s="3">
        <f t="shared" si="9"/>
        <v>0.5454411761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5.2</v>
      </c>
      <c r="C89" s="6">
        <v>5.18</v>
      </c>
      <c r="D89" s="6">
        <v>5.12</v>
      </c>
      <c r="E89" s="6">
        <v>5.18</v>
      </c>
      <c r="F89" s="6">
        <v>5.11</v>
      </c>
      <c r="G89" s="6">
        <v>5.15</v>
      </c>
      <c r="H89" s="6">
        <v>5.1</v>
      </c>
      <c r="I89" s="6">
        <v>5.09</v>
      </c>
      <c r="J89" s="6">
        <v>5.11</v>
      </c>
      <c r="K89" s="6">
        <v>5.2</v>
      </c>
      <c r="L89" s="6">
        <v>5.16</v>
      </c>
      <c r="M89" s="1"/>
      <c r="N89" s="7">
        <f t="shared" ref="N89:N109" si="10">AVERAGE(B89:L89)</f>
        <v>5.145454545</v>
      </c>
      <c r="O89" s="7">
        <f t="shared" ref="O89:O109" si="11">STDEV(B89:L89)</f>
        <v>0.04107642544</v>
      </c>
      <c r="P89" s="3">
        <f t="shared" ref="P89:P109" si="12">O89/N89*100</f>
        <v>0.7983050881</v>
      </c>
    </row>
    <row r="90" ht="15.75" customHeight="1">
      <c r="A90" s="5">
        <v>2.0</v>
      </c>
      <c r="B90" s="6">
        <v>4.7</v>
      </c>
      <c r="C90" s="6">
        <v>4.68</v>
      </c>
      <c r="D90" s="6">
        <v>4.68</v>
      </c>
      <c r="E90" s="6">
        <v>4.66</v>
      </c>
      <c r="F90" s="6">
        <v>4.88</v>
      </c>
      <c r="G90" s="6">
        <v>4.74</v>
      </c>
      <c r="H90" s="6">
        <v>4.67</v>
      </c>
      <c r="I90" s="6">
        <v>4.64</v>
      </c>
      <c r="J90" s="6">
        <v>4.7</v>
      </c>
      <c r="K90" s="6">
        <v>4.62</v>
      </c>
      <c r="L90" s="6">
        <v>4.67</v>
      </c>
      <c r="M90" s="1"/>
      <c r="N90" s="7">
        <f t="shared" si="10"/>
        <v>4.694545455</v>
      </c>
      <c r="O90" s="7">
        <f t="shared" si="11"/>
        <v>0.06919012016</v>
      </c>
      <c r="P90" s="3">
        <f t="shared" si="12"/>
        <v>1.473840669</v>
      </c>
    </row>
    <row r="91" ht="15.75" customHeight="1">
      <c r="A91" s="5">
        <v>4.0</v>
      </c>
      <c r="B91" s="6">
        <v>4.94</v>
      </c>
      <c r="C91" s="6">
        <v>4.84</v>
      </c>
      <c r="D91" s="6">
        <v>4.88</v>
      </c>
      <c r="E91" s="6">
        <v>4.84</v>
      </c>
      <c r="F91" s="6">
        <v>4.87</v>
      </c>
      <c r="G91" s="6">
        <v>4.87</v>
      </c>
      <c r="H91" s="6">
        <v>4.86</v>
      </c>
      <c r="I91" s="6">
        <v>4.8</v>
      </c>
      <c r="J91" s="6">
        <v>4.84</v>
      </c>
      <c r="K91" s="6">
        <v>4.8</v>
      </c>
      <c r="L91" s="6">
        <v>4.85</v>
      </c>
      <c r="M91" s="1"/>
      <c r="N91" s="7">
        <f t="shared" si="10"/>
        <v>4.853636364</v>
      </c>
      <c r="O91" s="7">
        <f t="shared" si="11"/>
        <v>0.03880018744</v>
      </c>
      <c r="P91" s="3">
        <f t="shared" si="12"/>
        <v>0.7994044987</v>
      </c>
    </row>
    <row r="92" ht="15.75" customHeight="1">
      <c r="A92" s="5">
        <v>8.0</v>
      </c>
      <c r="B92" s="6">
        <v>5.23</v>
      </c>
      <c r="C92" s="6">
        <v>5.16</v>
      </c>
      <c r="D92" s="6">
        <v>5.13</v>
      </c>
      <c r="E92" s="6">
        <v>5.15</v>
      </c>
      <c r="F92" s="6">
        <v>5.17</v>
      </c>
      <c r="G92" s="6">
        <v>5.16</v>
      </c>
      <c r="H92" s="6">
        <v>5.12</v>
      </c>
      <c r="I92" s="6">
        <v>5.03</v>
      </c>
      <c r="J92" s="6">
        <v>5.15</v>
      </c>
      <c r="K92" s="6">
        <v>5.08</v>
      </c>
      <c r="L92" s="6">
        <v>5.15</v>
      </c>
      <c r="M92" s="1"/>
      <c r="N92" s="7">
        <f t="shared" si="10"/>
        <v>5.139090909</v>
      </c>
      <c r="O92" s="7">
        <f t="shared" si="11"/>
        <v>0.05127466147</v>
      </c>
      <c r="P92" s="3">
        <f t="shared" si="12"/>
        <v>0.9977379731</v>
      </c>
    </row>
    <row r="93" ht="15.75" customHeight="1">
      <c r="A93" s="5">
        <v>16.0</v>
      </c>
      <c r="B93" s="6">
        <v>5.17</v>
      </c>
      <c r="C93" s="6">
        <v>5.14</v>
      </c>
      <c r="D93" s="6">
        <v>5.14</v>
      </c>
      <c r="E93" s="6">
        <v>5.13</v>
      </c>
      <c r="F93" s="6">
        <v>5.17</v>
      </c>
      <c r="G93" s="6">
        <v>5.12</v>
      </c>
      <c r="H93" s="6">
        <v>5.12</v>
      </c>
      <c r="I93" s="6">
        <v>5.06</v>
      </c>
      <c r="J93" s="6">
        <v>5.12</v>
      </c>
      <c r="K93" s="6">
        <v>5.1</v>
      </c>
      <c r="L93" s="6">
        <v>5.13</v>
      </c>
      <c r="M93" s="1"/>
      <c r="N93" s="7">
        <f t="shared" si="10"/>
        <v>5.127272727</v>
      </c>
      <c r="O93" s="7">
        <f t="shared" si="11"/>
        <v>0.03068905639</v>
      </c>
      <c r="P93" s="3">
        <f t="shared" si="12"/>
        <v>0.598545426</v>
      </c>
    </row>
    <row r="94" ht="15.75" customHeight="1">
      <c r="A94" s="5">
        <v>32.0</v>
      </c>
      <c r="B94" s="6">
        <v>5.44</v>
      </c>
      <c r="C94" s="6">
        <v>5.39</v>
      </c>
      <c r="D94" s="6">
        <v>5.39</v>
      </c>
      <c r="E94" s="6">
        <v>5.41</v>
      </c>
      <c r="F94" s="6">
        <v>5.41</v>
      </c>
      <c r="G94" s="6">
        <v>5.39</v>
      </c>
      <c r="H94" s="6">
        <v>5.4</v>
      </c>
      <c r="I94" s="6">
        <v>5.33</v>
      </c>
      <c r="J94" s="6">
        <v>5.42</v>
      </c>
      <c r="K94" s="6">
        <v>5.34</v>
      </c>
      <c r="L94" s="6">
        <v>5.41</v>
      </c>
      <c r="M94" s="1"/>
      <c r="N94" s="7">
        <f t="shared" si="10"/>
        <v>5.393636364</v>
      </c>
      <c r="O94" s="7">
        <f t="shared" si="11"/>
        <v>0.03264130122</v>
      </c>
      <c r="P94" s="3">
        <f t="shared" si="12"/>
        <v>0.6051817183</v>
      </c>
    </row>
    <row r="95" ht="15.75" customHeight="1">
      <c r="A95" s="5">
        <v>64.0</v>
      </c>
      <c r="B95" s="6">
        <v>5.96</v>
      </c>
      <c r="C95" s="6">
        <v>5.92</v>
      </c>
      <c r="D95" s="6">
        <v>6.1</v>
      </c>
      <c r="E95" s="6">
        <v>5.92</v>
      </c>
      <c r="F95" s="6">
        <v>5.95</v>
      </c>
      <c r="G95" s="6">
        <v>5.94</v>
      </c>
      <c r="H95" s="6">
        <v>5.91</v>
      </c>
      <c r="I95" s="6">
        <v>5.84</v>
      </c>
      <c r="J95" s="6">
        <v>5.94</v>
      </c>
      <c r="K95" s="6">
        <v>5.93</v>
      </c>
      <c r="L95" s="6">
        <v>5.91</v>
      </c>
      <c r="M95" s="1"/>
      <c r="N95" s="7">
        <f t="shared" si="10"/>
        <v>5.938181818</v>
      </c>
      <c r="O95" s="7">
        <f t="shared" si="11"/>
        <v>0.06226045002</v>
      </c>
      <c r="P95" s="3">
        <f t="shared" si="12"/>
        <v>1.048476654</v>
      </c>
    </row>
    <row r="96" ht="15.75" customHeight="1">
      <c r="A96" s="5">
        <v>128.0</v>
      </c>
      <c r="B96" s="6">
        <v>7.04</v>
      </c>
      <c r="C96" s="6">
        <v>6.98</v>
      </c>
      <c r="D96" s="6">
        <v>7.08</v>
      </c>
      <c r="E96" s="6">
        <v>7.01</v>
      </c>
      <c r="F96" s="6">
        <v>6.97</v>
      </c>
      <c r="G96" s="6">
        <v>7.01</v>
      </c>
      <c r="H96" s="6">
        <v>6.98</v>
      </c>
      <c r="I96" s="6">
        <v>6.97</v>
      </c>
      <c r="J96" s="6">
        <v>6.98</v>
      </c>
      <c r="K96" s="6">
        <v>6.92</v>
      </c>
      <c r="L96" s="6">
        <v>7.01</v>
      </c>
      <c r="M96" s="1"/>
      <c r="N96" s="7">
        <f t="shared" si="10"/>
        <v>6.995454545</v>
      </c>
      <c r="O96" s="7">
        <f t="shared" si="11"/>
        <v>0.04180039147</v>
      </c>
      <c r="P96" s="3">
        <f t="shared" si="12"/>
        <v>0.5975364603</v>
      </c>
    </row>
    <row r="97" ht="15.75" customHeight="1">
      <c r="A97" s="5">
        <v>256.0</v>
      </c>
      <c r="B97" s="6">
        <v>12.13</v>
      </c>
      <c r="C97" s="6">
        <v>12.41</v>
      </c>
      <c r="D97" s="6">
        <v>12.05</v>
      </c>
      <c r="E97" s="6">
        <v>12.16</v>
      </c>
      <c r="F97" s="6">
        <v>12.31</v>
      </c>
      <c r="G97" s="6">
        <v>12.35</v>
      </c>
      <c r="H97" s="6">
        <v>12.31</v>
      </c>
      <c r="I97" s="6">
        <v>11.94</v>
      </c>
      <c r="J97" s="6">
        <v>12.14</v>
      </c>
      <c r="K97" s="6">
        <v>11.95</v>
      </c>
      <c r="L97" s="6">
        <v>12.05</v>
      </c>
      <c r="M97" s="1"/>
      <c r="N97" s="7">
        <f t="shared" si="10"/>
        <v>12.16363636</v>
      </c>
      <c r="O97" s="7">
        <f t="shared" si="11"/>
        <v>0.1616955613</v>
      </c>
      <c r="P97" s="3">
        <f t="shared" si="12"/>
        <v>1.329335706</v>
      </c>
    </row>
    <row r="98" ht="15.75" customHeight="1">
      <c r="A98" s="5">
        <v>512.0</v>
      </c>
      <c r="B98" s="6">
        <v>11.16</v>
      </c>
      <c r="C98" s="6">
        <v>11.1</v>
      </c>
      <c r="D98" s="6">
        <v>11.08</v>
      </c>
      <c r="E98" s="6">
        <v>11.08</v>
      </c>
      <c r="F98" s="6">
        <v>11.08</v>
      </c>
      <c r="G98" s="6">
        <v>11.01</v>
      </c>
      <c r="H98" s="6">
        <v>11.05</v>
      </c>
      <c r="I98" s="6">
        <v>11.05</v>
      </c>
      <c r="J98" s="6">
        <v>11.02</v>
      </c>
      <c r="K98" s="6">
        <v>10.9</v>
      </c>
      <c r="L98" s="6">
        <v>11.06</v>
      </c>
      <c r="M98" s="1"/>
      <c r="N98" s="7">
        <f t="shared" si="10"/>
        <v>11.05363636</v>
      </c>
      <c r="O98" s="7">
        <f t="shared" si="11"/>
        <v>0.06500349641</v>
      </c>
      <c r="P98" s="3">
        <f t="shared" si="12"/>
        <v>0.5880734111</v>
      </c>
    </row>
    <row r="99" ht="15.75" customHeight="1">
      <c r="A99" s="5" t="s">
        <v>6</v>
      </c>
      <c r="B99" s="6">
        <v>15.41</v>
      </c>
      <c r="C99" s="6">
        <v>15.22</v>
      </c>
      <c r="D99" s="6">
        <v>15.26</v>
      </c>
      <c r="E99" s="6">
        <v>15.24</v>
      </c>
      <c r="F99" s="6">
        <v>15.23</v>
      </c>
      <c r="G99" s="6">
        <v>15.21</v>
      </c>
      <c r="H99" s="6">
        <v>15.22</v>
      </c>
      <c r="I99" s="6">
        <v>15.06</v>
      </c>
      <c r="J99" s="6">
        <v>15.21</v>
      </c>
      <c r="K99" s="6">
        <v>15.08</v>
      </c>
      <c r="L99" s="6">
        <v>15.23</v>
      </c>
      <c r="M99" s="1"/>
      <c r="N99" s="7">
        <f t="shared" si="10"/>
        <v>15.21545455</v>
      </c>
      <c r="O99" s="7">
        <f t="shared" si="11"/>
        <v>0.09136341022</v>
      </c>
      <c r="P99" s="3">
        <f t="shared" si="12"/>
        <v>0.6004645471</v>
      </c>
    </row>
    <row r="100" ht="15.75" customHeight="1">
      <c r="A100" s="5" t="s">
        <v>7</v>
      </c>
      <c r="B100" s="6">
        <v>25.28</v>
      </c>
      <c r="C100" s="6">
        <v>25.35</v>
      </c>
      <c r="D100" s="6">
        <v>25.26</v>
      </c>
      <c r="E100" s="6">
        <v>25.04</v>
      </c>
      <c r="F100" s="6">
        <v>25.28</v>
      </c>
      <c r="G100" s="6">
        <v>24.94</v>
      </c>
      <c r="H100" s="6">
        <v>25.26</v>
      </c>
      <c r="I100" s="6">
        <v>25.26</v>
      </c>
      <c r="J100" s="6">
        <v>24.95</v>
      </c>
      <c r="K100" s="6">
        <v>24.8</v>
      </c>
      <c r="L100" s="6">
        <v>25.07</v>
      </c>
      <c r="M100" s="1"/>
      <c r="N100" s="7">
        <f t="shared" si="10"/>
        <v>25.13545455</v>
      </c>
      <c r="O100" s="7">
        <f t="shared" si="11"/>
        <v>0.1824480001</v>
      </c>
      <c r="P100" s="3">
        <f t="shared" si="12"/>
        <v>0.7258591633</v>
      </c>
    </row>
    <row r="101" ht="15.75" customHeight="1">
      <c r="A101" s="5" t="s">
        <v>8</v>
      </c>
      <c r="B101" s="6">
        <v>69.17</v>
      </c>
      <c r="C101" s="6">
        <v>68.14</v>
      </c>
      <c r="D101" s="6">
        <v>69.47</v>
      </c>
      <c r="E101" s="6">
        <v>68.05</v>
      </c>
      <c r="F101" s="6">
        <v>68.15</v>
      </c>
      <c r="G101" s="6">
        <v>68.34</v>
      </c>
      <c r="H101" s="6">
        <v>68.2</v>
      </c>
      <c r="I101" s="6">
        <v>67.0</v>
      </c>
      <c r="J101" s="6">
        <v>68.17</v>
      </c>
      <c r="K101" s="6">
        <v>66.92</v>
      </c>
      <c r="L101" s="6">
        <v>68.27</v>
      </c>
      <c r="M101" s="1"/>
      <c r="N101" s="7">
        <f t="shared" si="10"/>
        <v>68.17090909</v>
      </c>
      <c r="O101" s="7">
        <f t="shared" si="11"/>
        <v>0.7534514523</v>
      </c>
      <c r="P101" s="3">
        <f t="shared" si="12"/>
        <v>1.105238968</v>
      </c>
    </row>
    <row r="102" ht="15.75" customHeight="1">
      <c r="A102" s="5" t="s">
        <v>9</v>
      </c>
      <c r="B102" s="6">
        <v>98.08</v>
      </c>
      <c r="C102" s="6">
        <v>96.9</v>
      </c>
      <c r="D102" s="6">
        <v>97.55</v>
      </c>
      <c r="E102" s="6">
        <v>96.77</v>
      </c>
      <c r="F102" s="6">
        <v>96.94</v>
      </c>
      <c r="G102" s="6">
        <v>97.16</v>
      </c>
      <c r="H102" s="6">
        <v>96.79</v>
      </c>
      <c r="I102" s="6">
        <v>94.65</v>
      </c>
      <c r="J102" s="6">
        <v>97.04</v>
      </c>
      <c r="K102" s="6">
        <v>95.06</v>
      </c>
      <c r="L102" s="6">
        <v>96.59</v>
      </c>
      <c r="M102" s="1"/>
      <c r="N102" s="7">
        <f t="shared" si="10"/>
        <v>96.68454545</v>
      </c>
      <c r="O102" s="7">
        <f t="shared" si="11"/>
        <v>0.998312212</v>
      </c>
      <c r="P102" s="3">
        <f t="shared" si="12"/>
        <v>1.032545799</v>
      </c>
    </row>
    <row r="103" ht="15.75" customHeight="1">
      <c r="A103" s="5" t="s">
        <v>10</v>
      </c>
      <c r="B103" s="6">
        <v>281.18</v>
      </c>
      <c r="C103" s="6">
        <v>279.61</v>
      </c>
      <c r="D103" s="6">
        <v>280.39</v>
      </c>
      <c r="E103" s="6">
        <v>280.28</v>
      </c>
      <c r="F103" s="6">
        <v>279.32</v>
      </c>
      <c r="G103" s="6">
        <v>279.27</v>
      </c>
      <c r="H103" s="6">
        <v>278.62</v>
      </c>
      <c r="I103" s="6">
        <v>278.38</v>
      </c>
      <c r="J103" s="6">
        <v>279.5</v>
      </c>
      <c r="K103" s="6">
        <v>278.25</v>
      </c>
      <c r="L103" s="6">
        <v>279.47</v>
      </c>
      <c r="M103" s="1"/>
      <c r="N103" s="7">
        <f t="shared" si="10"/>
        <v>279.4790909</v>
      </c>
      <c r="O103" s="7">
        <f t="shared" si="11"/>
        <v>0.8892519839</v>
      </c>
      <c r="P103" s="3">
        <f t="shared" si="12"/>
        <v>0.3181819366</v>
      </c>
    </row>
    <row r="104" ht="15.75" customHeight="1">
      <c r="A104" s="5" t="s">
        <v>11</v>
      </c>
      <c r="B104" s="6">
        <v>416.31</v>
      </c>
      <c r="C104" s="6">
        <v>413.85</v>
      </c>
      <c r="D104" s="6">
        <v>414.84</v>
      </c>
      <c r="E104" s="6">
        <v>415.4</v>
      </c>
      <c r="F104" s="6">
        <v>413.75</v>
      </c>
      <c r="G104" s="6">
        <v>413.9</v>
      </c>
      <c r="H104" s="6">
        <v>413.87</v>
      </c>
      <c r="I104" s="6">
        <v>412.21</v>
      </c>
      <c r="J104" s="6">
        <v>414.27</v>
      </c>
      <c r="K104" s="6">
        <v>411.12</v>
      </c>
      <c r="L104" s="6">
        <v>415.15</v>
      </c>
      <c r="M104" s="1"/>
      <c r="N104" s="7">
        <f t="shared" si="10"/>
        <v>414.0609091</v>
      </c>
      <c r="O104" s="7">
        <f t="shared" si="11"/>
        <v>1.447987946</v>
      </c>
      <c r="P104" s="3">
        <f t="shared" si="12"/>
        <v>0.3497040928</v>
      </c>
    </row>
    <row r="105" ht="15.75" customHeight="1">
      <c r="A105" s="5" t="s">
        <v>12</v>
      </c>
      <c r="B105" s="6">
        <v>504.4</v>
      </c>
      <c r="C105" s="6">
        <v>501.46</v>
      </c>
      <c r="D105" s="6">
        <v>502.23</v>
      </c>
      <c r="E105" s="6">
        <v>501.33</v>
      </c>
      <c r="F105" s="6">
        <v>504.1</v>
      </c>
      <c r="G105" s="6">
        <v>504.31</v>
      </c>
      <c r="H105" s="6">
        <v>504.34</v>
      </c>
      <c r="I105" s="6">
        <v>499.25</v>
      </c>
      <c r="J105" s="6">
        <v>501.5</v>
      </c>
      <c r="K105" s="6">
        <v>495.54</v>
      </c>
      <c r="L105" s="6">
        <v>502.27</v>
      </c>
      <c r="M105" s="1"/>
      <c r="N105" s="7">
        <f t="shared" si="10"/>
        <v>501.8845455</v>
      </c>
      <c r="O105" s="7">
        <f t="shared" si="11"/>
        <v>2.669184758</v>
      </c>
      <c r="P105" s="3">
        <f t="shared" si="12"/>
        <v>0.5318324268</v>
      </c>
    </row>
    <row r="106" ht="15.75" customHeight="1">
      <c r="A106" s="5" t="s">
        <v>13</v>
      </c>
      <c r="B106" s="6">
        <v>1256.9</v>
      </c>
      <c r="C106" s="6">
        <v>1307.39</v>
      </c>
      <c r="D106" s="6">
        <v>1289.07</v>
      </c>
      <c r="E106" s="6">
        <v>1239.1</v>
      </c>
      <c r="F106" s="6">
        <v>1263.86</v>
      </c>
      <c r="G106" s="6">
        <v>1253.58</v>
      </c>
      <c r="H106" s="6">
        <v>1322.07</v>
      </c>
      <c r="I106" s="6">
        <v>1234.43</v>
      </c>
      <c r="J106" s="6">
        <v>1293.99</v>
      </c>
      <c r="K106" s="6">
        <v>1248.01</v>
      </c>
      <c r="L106" s="6">
        <v>1260.66</v>
      </c>
      <c r="M106" s="1"/>
      <c r="N106" s="7">
        <f t="shared" si="10"/>
        <v>1269.914545</v>
      </c>
      <c r="O106" s="7">
        <f t="shared" si="11"/>
        <v>28.84121751</v>
      </c>
      <c r="P106" s="3">
        <f t="shared" si="12"/>
        <v>2.271114825</v>
      </c>
    </row>
    <row r="107" ht="15.75" customHeight="1">
      <c r="A107" s="5" t="s">
        <v>14</v>
      </c>
      <c r="B107" s="6">
        <v>2299.4</v>
      </c>
      <c r="C107" s="6">
        <v>2350.66</v>
      </c>
      <c r="D107" s="6">
        <v>2338.39</v>
      </c>
      <c r="E107" s="6">
        <v>2310.29</v>
      </c>
      <c r="F107" s="6">
        <v>2320.77</v>
      </c>
      <c r="G107" s="6">
        <v>2300.85</v>
      </c>
      <c r="H107" s="6">
        <v>2322.82</v>
      </c>
      <c r="I107" s="6">
        <v>2277.82</v>
      </c>
      <c r="J107" s="6">
        <v>2320.06</v>
      </c>
      <c r="K107" s="6">
        <v>2265.37</v>
      </c>
      <c r="L107" s="6">
        <v>2293.38</v>
      </c>
      <c r="M107" s="1"/>
      <c r="N107" s="7">
        <f t="shared" si="10"/>
        <v>2309.073636</v>
      </c>
      <c r="O107" s="7">
        <f t="shared" si="11"/>
        <v>25.1617115</v>
      </c>
      <c r="P107" s="3">
        <f t="shared" si="12"/>
        <v>1.08968857</v>
      </c>
    </row>
    <row r="108" ht="15.75" customHeight="1">
      <c r="A108" s="5" t="s">
        <v>15</v>
      </c>
      <c r="B108" s="6">
        <v>4440.77</v>
      </c>
      <c r="C108" s="6">
        <v>4453.19</v>
      </c>
      <c r="D108" s="6">
        <v>4414.99</v>
      </c>
      <c r="E108" s="6">
        <v>4423.04</v>
      </c>
      <c r="F108" s="6">
        <v>4405.0</v>
      </c>
      <c r="G108" s="6">
        <v>4419.14</v>
      </c>
      <c r="H108" s="6">
        <v>4431.33</v>
      </c>
      <c r="I108" s="6">
        <v>4411.49</v>
      </c>
      <c r="J108" s="6">
        <v>4442.19</v>
      </c>
      <c r="K108" s="6">
        <v>4409.12</v>
      </c>
      <c r="L108" s="6">
        <v>4412.28</v>
      </c>
      <c r="M108" s="1"/>
      <c r="N108" s="7">
        <f t="shared" si="10"/>
        <v>4423.867273</v>
      </c>
      <c r="O108" s="7">
        <f t="shared" si="11"/>
        <v>15.81042194</v>
      </c>
      <c r="P108" s="3">
        <f t="shared" si="12"/>
        <v>0.3573891566</v>
      </c>
    </row>
    <row r="109" ht="15.75" customHeight="1">
      <c r="A109" s="5" t="s">
        <v>16</v>
      </c>
      <c r="B109" s="6">
        <v>8978.03</v>
      </c>
      <c r="C109" s="6">
        <v>8975.76</v>
      </c>
      <c r="D109" s="6">
        <v>8953.71</v>
      </c>
      <c r="E109" s="6">
        <v>8896.21</v>
      </c>
      <c r="F109" s="6">
        <v>8851.95</v>
      </c>
      <c r="G109" s="6">
        <v>8858.47</v>
      </c>
      <c r="H109" s="6">
        <v>8945.21</v>
      </c>
      <c r="I109" s="6">
        <v>8875.94</v>
      </c>
      <c r="J109" s="6">
        <v>8902.98</v>
      </c>
      <c r="K109" s="6">
        <v>8876.4</v>
      </c>
      <c r="L109" s="6">
        <v>8869.29</v>
      </c>
      <c r="M109" s="1"/>
      <c r="N109" s="7">
        <f t="shared" si="10"/>
        <v>8907.631818</v>
      </c>
      <c r="O109" s="7">
        <f t="shared" si="11"/>
        <v>47.17203744</v>
      </c>
      <c r="P109" s="3">
        <f t="shared" si="12"/>
        <v>0.5295687833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6.95</v>
      </c>
      <c r="C145" s="6">
        <v>6.97</v>
      </c>
      <c r="D145" s="6">
        <v>6.99</v>
      </c>
      <c r="E145" s="6">
        <v>6.97</v>
      </c>
      <c r="F145" s="6">
        <v>6.96</v>
      </c>
      <c r="G145" s="6">
        <v>6.94</v>
      </c>
      <c r="H145" s="6">
        <v>6.94</v>
      </c>
      <c r="I145" s="6">
        <v>7.04</v>
      </c>
      <c r="J145" s="6">
        <v>7.09</v>
      </c>
      <c r="K145" s="6">
        <v>6.97</v>
      </c>
      <c r="L145" s="6">
        <v>6.95</v>
      </c>
      <c r="M145" s="1"/>
      <c r="N145" s="7">
        <f t="shared" ref="N145:N165" si="16">AVERAGE(B145:L145)</f>
        <v>6.979090909</v>
      </c>
      <c r="O145" s="7">
        <f t="shared" ref="O145:O165" si="17">STDEV(B145:L145)</f>
        <v>0.04635828846</v>
      </c>
      <c r="P145" s="3">
        <f t="shared" ref="P145:P165" si="18">O145/N145*100</f>
        <v>0.6642453733</v>
      </c>
    </row>
    <row r="146" ht="15.75" customHeight="1">
      <c r="A146" s="5">
        <v>2.0</v>
      </c>
      <c r="B146" s="6">
        <v>6.03</v>
      </c>
      <c r="C146" s="6">
        <v>6.03</v>
      </c>
      <c r="D146" s="6">
        <v>6.07</v>
      </c>
      <c r="E146" s="6">
        <v>6.0</v>
      </c>
      <c r="F146" s="6">
        <v>6.01</v>
      </c>
      <c r="G146" s="6">
        <v>6.0</v>
      </c>
      <c r="H146" s="6">
        <v>6.03</v>
      </c>
      <c r="I146" s="6">
        <v>6.04</v>
      </c>
      <c r="J146" s="6">
        <v>6.09</v>
      </c>
      <c r="K146" s="6">
        <v>6.04</v>
      </c>
      <c r="L146" s="6">
        <v>6.02</v>
      </c>
      <c r="M146" s="1"/>
      <c r="N146" s="7">
        <f t="shared" si="16"/>
        <v>6.032727273</v>
      </c>
      <c r="O146" s="7">
        <f t="shared" si="17"/>
        <v>0.027601054</v>
      </c>
      <c r="P146" s="3">
        <f t="shared" si="18"/>
        <v>0.4575219921</v>
      </c>
    </row>
    <row r="147" ht="15.75" customHeight="1">
      <c r="A147" s="5">
        <v>4.0</v>
      </c>
      <c r="B147" s="6">
        <v>6.3</v>
      </c>
      <c r="C147" s="6">
        <v>6.35</v>
      </c>
      <c r="D147" s="6">
        <v>6.26</v>
      </c>
      <c r="E147" s="6">
        <v>6.28</v>
      </c>
      <c r="F147" s="6">
        <v>6.28</v>
      </c>
      <c r="G147" s="6">
        <v>6.33</v>
      </c>
      <c r="H147" s="6">
        <v>6.29</v>
      </c>
      <c r="I147" s="6">
        <v>6.3</v>
      </c>
      <c r="J147" s="6">
        <v>6.36</v>
      </c>
      <c r="K147" s="6">
        <v>6.3</v>
      </c>
      <c r="L147" s="6">
        <v>6.31</v>
      </c>
      <c r="M147" s="1"/>
      <c r="N147" s="7">
        <f t="shared" si="16"/>
        <v>6.305454545</v>
      </c>
      <c r="O147" s="7">
        <f t="shared" si="17"/>
        <v>0.03045115314</v>
      </c>
      <c r="P147" s="3">
        <f t="shared" si="18"/>
        <v>0.4829335128</v>
      </c>
    </row>
    <row r="148" ht="15.75" customHeight="1">
      <c r="A148" s="5">
        <v>8.0</v>
      </c>
      <c r="B148" s="6">
        <v>7.25</v>
      </c>
      <c r="C148" s="6">
        <v>7.21</v>
      </c>
      <c r="D148" s="6">
        <v>7.21</v>
      </c>
      <c r="E148" s="6">
        <v>7.41</v>
      </c>
      <c r="F148" s="6">
        <v>7.23</v>
      </c>
      <c r="G148" s="6">
        <v>7.28</v>
      </c>
      <c r="H148" s="6">
        <v>7.25</v>
      </c>
      <c r="I148" s="6">
        <v>7.46</v>
      </c>
      <c r="J148" s="6">
        <v>7.24</v>
      </c>
      <c r="K148" s="6">
        <v>7.24</v>
      </c>
      <c r="L148" s="6">
        <v>7.25</v>
      </c>
      <c r="M148" s="1"/>
      <c r="N148" s="7">
        <f t="shared" si="16"/>
        <v>7.275454545</v>
      </c>
      <c r="O148" s="7">
        <f t="shared" si="17"/>
        <v>0.08201995323</v>
      </c>
      <c r="P148" s="3">
        <f t="shared" si="18"/>
        <v>1.1273516</v>
      </c>
    </row>
    <row r="149" ht="15.75" customHeight="1">
      <c r="A149" s="5">
        <v>16.0</v>
      </c>
      <c r="B149" s="6">
        <v>6.66</v>
      </c>
      <c r="C149" s="6">
        <v>6.75</v>
      </c>
      <c r="D149" s="6">
        <v>6.64</v>
      </c>
      <c r="E149" s="6">
        <v>6.8</v>
      </c>
      <c r="F149" s="6">
        <v>6.62</v>
      </c>
      <c r="G149" s="6">
        <v>6.68</v>
      </c>
      <c r="H149" s="6">
        <v>6.64</v>
      </c>
      <c r="I149" s="6">
        <v>6.65</v>
      </c>
      <c r="J149" s="6">
        <v>6.64</v>
      </c>
      <c r="K149" s="6">
        <v>6.64</v>
      </c>
      <c r="L149" s="6">
        <v>6.68</v>
      </c>
      <c r="M149" s="1"/>
      <c r="N149" s="7">
        <f t="shared" si="16"/>
        <v>6.672727273</v>
      </c>
      <c r="O149" s="7">
        <f t="shared" si="17"/>
        <v>0.05478885089</v>
      </c>
      <c r="P149" s="3">
        <f t="shared" si="18"/>
        <v>0.8210863212</v>
      </c>
    </row>
    <row r="150" ht="15.75" customHeight="1">
      <c r="A150" s="5">
        <v>32.0</v>
      </c>
      <c r="B150" s="6">
        <v>7.04</v>
      </c>
      <c r="C150" s="6">
        <v>7.11</v>
      </c>
      <c r="D150" s="6">
        <v>7.03</v>
      </c>
      <c r="E150" s="6">
        <v>7.04</v>
      </c>
      <c r="F150" s="6">
        <v>7.03</v>
      </c>
      <c r="G150" s="6">
        <v>7.03</v>
      </c>
      <c r="H150" s="6">
        <v>7.07</v>
      </c>
      <c r="I150" s="6">
        <v>7.05</v>
      </c>
      <c r="J150" s="6">
        <v>7.04</v>
      </c>
      <c r="K150" s="6">
        <v>7.08</v>
      </c>
      <c r="L150" s="6">
        <v>7.05</v>
      </c>
      <c r="M150" s="1"/>
      <c r="N150" s="7">
        <f t="shared" si="16"/>
        <v>7.051818182</v>
      </c>
      <c r="O150" s="7">
        <f t="shared" si="17"/>
        <v>0.02522624896</v>
      </c>
      <c r="P150" s="3">
        <f t="shared" si="18"/>
        <v>0.357726877</v>
      </c>
    </row>
    <row r="151" ht="15.75" customHeight="1">
      <c r="A151" s="5">
        <v>64.0</v>
      </c>
      <c r="B151" s="6">
        <v>7.83</v>
      </c>
      <c r="C151" s="6">
        <v>7.99</v>
      </c>
      <c r="D151" s="6">
        <v>7.83</v>
      </c>
      <c r="E151" s="6">
        <v>7.84</v>
      </c>
      <c r="F151" s="6">
        <v>7.82</v>
      </c>
      <c r="G151" s="6">
        <v>7.83</v>
      </c>
      <c r="H151" s="6">
        <v>7.88</v>
      </c>
      <c r="I151" s="6">
        <v>7.85</v>
      </c>
      <c r="J151" s="6">
        <v>7.91</v>
      </c>
      <c r="K151" s="6">
        <v>7.83</v>
      </c>
      <c r="L151" s="6">
        <v>7.84</v>
      </c>
      <c r="M151" s="1"/>
      <c r="N151" s="7">
        <f t="shared" si="16"/>
        <v>7.859090909</v>
      </c>
      <c r="O151" s="7">
        <f t="shared" si="17"/>
        <v>0.05088311025</v>
      </c>
      <c r="P151" s="3">
        <f t="shared" si="18"/>
        <v>0.6474426984</v>
      </c>
    </row>
    <row r="152" ht="15.75" customHeight="1">
      <c r="A152" s="5">
        <v>128.0</v>
      </c>
      <c r="B152" s="6">
        <v>15.88</v>
      </c>
      <c r="C152" s="6">
        <v>16.36</v>
      </c>
      <c r="D152" s="6">
        <v>16.3</v>
      </c>
      <c r="E152" s="6">
        <v>16.09</v>
      </c>
      <c r="F152" s="6">
        <v>16.19</v>
      </c>
      <c r="G152" s="6">
        <v>16.39</v>
      </c>
      <c r="H152" s="6">
        <v>16.0</v>
      </c>
      <c r="I152" s="6">
        <v>16.44</v>
      </c>
      <c r="J152" s="6">
        <v>16.28</v>
      </c>
      <c r="K152" s="6">
        <v>16.17</v>
      </c>
      <c r="L152" s="6">
        <v>16.0</v>
      </c>
      <c r="M152" s="1"/>
      <c r="N152" s="7">
        <f t="shared" si="16"/>
        <v>16.19090909</v>
      </c>
      <c r="O152" s="7">
        <f t="shared" si="17"/>
        <v>0.1817390737</v>
      </c>
      <c r="P152" s="3">
        <f t="shared" si="18"/>
        <v>1.122476031</v>
      </c>
    </row>
    <row r="153" ht="15.75" customHeight="1">
      <c r="A153" s="5">
        <v>256.0</v>
      </c>
      <c r="B153" s="6">
        <v>13.39</v>
      </c>
      <c r="C153" s="6">
        <v>13.48</v>
      </c>
      <c r="D153" s="6">
        <v>13.4</v>
      </c>
      <c r="E153" s="6">
        <v>13.39</v>
      </c>
      <c r="F153" s="6">
        <v>13.43</v>
      </c>
      <c r="G153" s="6">
        <v>13.47</v>
      </c>
      <c r="H153" s="6">
        <v>13.56</v>
      </c>
      <c r="I153" s="6">
        <v>13.42</v>
      </c>
      <c r="J153" s="6">
        <v>13.45</v>
      </c>
      <c r="K153" s="6">
        <v>13.51</v>
      </c>
      <c r="L153" s="6">
        <v>13.45</v>
      </c>
      <c r="M153" s="1"/>
      <c r="N153" s="7">
        <f t="shared" si="16"/>
        <v>13.45</v>
      </c>
      <c r="O153" s="7">
        <f t="shared" si="17"/>
        <v>0.05291502622</v>
      </c>
      <c r="P153" s="3">
        <f t="shared" si="18"/>
        <v>0.3934202693</v>
      </c>
    </row>
    <row r="154" ht="15.75" customHeight="1">
      <c r="A154" s="5">
        <v>512.0</v>
      </c>
      <c r="B154" s="6">
        <v>18.54</v>
      </c>
      <c r="C154" s="6">
        <v>18.58</v>
      </c>
      <c r="D154" s="6">
        <v>18.55</v>
      </c>
      <c r="E154" s="6">
        <v>18.59</v>
      </c>
      <c r="F154" s="6">
        <v>18.57</v>
      </c>
      <c r="G154" s="6">
        <v>18.57</v>
      </c>
      <c r="H154" s="6">
        <v>18.53</v>
      </c>
      <c r="I154" s="6">
        <v>18.7</v>
      </c>
      <c r="J154" s="6">
        <v>18.66</v>
      </c>
      <c r="K154" s="6">
        <v>18.55</v>
      </c>
      <c r="L154" s="6">
        <v>18.51</v>
      </c>
      <c r="M154" s="1"/>
      <c r="N154" s="7">
        <f t="shared" si="16"/>
        <v>18.57727273</v>
      </c>
      <c r="O154" s="7">
        <f t="shared" si="17"/>
        <v>0.05640760748</v>
      </c>
      <c r="P154" s="3">
        <f t="shared" si="18"/>
        <v>0.3036377207</v>
      </c>
    </row>
    <row r="155" ht="15.75" customHeight="1">
      <c r="A155" s="5" t="s">
        <v>6</v>
      </c>
      <c r="B155" s="6">
        <v>27.78</v>
      </c>
      <c r="C155" s="6">
        <v>27.88</v>
      </c>
      <c r="D155" s="6">
        <v>27.78</v>
      </c>
      <c r="E155" s="6">
        <v>27.91</v>
      </c>
      <c r="F155" s="6">
        <v>27.83</v>
      </c>
      <c r="G155" s="6">
        <v>27.75</v>
      </c>
      <c r="H155" s="6">
        <v>27.77</v>
      </c>
      <c r="I155" s="6">
        <v>27.74</v>
      </c>
      <c r="J155" s="6">
        <v>27.89</v>
      </c>
      <c r="K155" s="6">
        <v>27.78</v>
      </c>
      <c r="L155" s="6">
        <v>27.75</v>
      </c>
      <c r="M155" s="1"/>
      <c r="N155" s="7">
        <f t="shared" si="16"/>
        <v>27.80545455</v>
      </c>
      <c r="O155" s="7">
        <f t="shared" si="17"/>
        <v>0.06154082163</v>
      </c>
      <c r="P155" s="3">
        <f t="shared" si="18"/>
        <v>0.2213264363</v>
      </c>
    </row>
    <row r="156" ht="15.75" customHeight="1">
      <c r="A156" s="5" t="s">
        <v>7</v>
      </c>
      <c r="B156" s="6">
        <v>75.31</v>
      </c>
      <c r="C156" s="6">
        <v>75.26</v>
      </c>
      <c r="D156" s="6">
        <v>75.51</v>
      </c>
      <c r="E156" s="6">
        <v>75.44</v>
      </c>
      <c r="F156" s="6">
        <v>75.39</v>
      </c>
      <c r="G156" s="6">
        <v>75.26</v>
      </c>
      <c r="H156" s="6">
        <v>75.17</v>
      </c>
      <c r="I156" s="6">
        <v>75.31</v>
      </c>
      <c r="J156" s="6">
        <v>75.45</v>
      </c>
      <c r="K156" s="6">
        <v>75.26</v>
      </c>
      <c r="L156" s="6">
        <v>75.34</v>
      </c>
      <c r="M156" s="1"/>
      <c r="N156" s="7">
        <f t="shared" si="16"/>
        <v>75.33636364</v>
      </c>
      <c r="O156" s="7">
        <f t="shared" si="17"/>
        <v>0.1016142438</v>
      </c>
      <c r="P156" s="3">
        <f t="shared" si="18"/>
        <v>0.1348807387</v>
      </c>
    </row>
    <row r="157" ht="15.75" customHeight="1">
      <c r="A157" s="5" t="s">
        <v>8</v>
      </c>
      <c r="B157" s="6">
        <v>149.58</v>
      </c>
      <c r="C157" s="6">
        <v>150.27</v>
      </c>
      <c r="D157" s="6">
        <v>149.67</v>
      </c>
      <c r="E157" s="6">
        <v>150.37</v>
      </c>
      <c r="F157" s="6">
        <v>149.69</v>
      </c>
      <c r="G157" s="6">
        <v>149.71</v>
      </c>
      <c r="H157" s="6">
        <v>149.69</v>
      </c>
      <c r="I157" s="6">
        <v>150.07</v>
      </c>
      <c r="J157" s="6">
        <v>149.82</v>
      </c>
      <c r="K157" s="6">
        <v>149.72</v>
      </c>
      <c r="L157" s="6">
        <v>149.75</v>
      </c>
      <c r="M157" s="1"/>
      <c r="N157" s="7">
        <f t="shared" si="16"/>
        <v>149.8490909</v>
      </c>
      <c r="O157" s="7">
        <f t="shared" si="17"/>
        <v>0.2644032733</v>
      </c>
      <c r="P157" s="3">
        <f t="shared" si="18"/>
        <v>0.1764463646</v>
      </c>
    </row>
    <row r="158" ht="15.75" customHeight="1">
      <c r="A158" s="5" t="s">
        <v>9</v>
      </c>
      <c r="B158" s="6">
        <v>226.28</v>
      </c>
      <c r="C158" s="6">
        <v>226.41</v>
      </c>
      <c r="D158" s="6">
        <v>225.63</v>
      </c>
      <c r="E158" s="6">
        <v>224.94</v>
      </c>
      <c r="F158" s="6">
        <v>225.66</v>
      </c>
      <c r="G158" s="6">
        <v>225.86</v>
      </c>
      <c r="H158" s="6">
        <v>225.37</v>
      </c>
      <c r="I158" s="6">
        <v>225.96</v>
      </c>
      <c r="J158" s="6">
        <v>225.34</v>
      </c>
      <c r="K158" s="6">
        <v>225.49</v>
      </c>
      <c r="L158" s="6">
        <v>225.7</v>
      </c>
      <c r="M158" s="1"/>
      <c r="N158" s="7">
        <f t="shared" si="16"/>
        <v>225.6945455</v>
      </c>
      <c r="O158" s="7">
        <f t="shared" si="17"/>
        <v>0.4242726396</v>
      </c>
      <c r="P158" s="3">
        <f t="shared" si="18"/>
        <v>0.1879853316</v>
      </c>
    </row>
    <row r="159" ht="15.75" customHeight="1">
      <c r="A159" s="5" t="s">
        <v>10</v>
      </c>
      <c r="B159" s="6">
        <v>588.72</v>
      </c>
      <c r="C159" s="6">
        <v>591.07</v>
      </c>
      <c r="D159" s="6">
        <v>590.8</v>
      </c>
      <c r="E159" s="6">
        <v>593.57</v>
      </c>
      <c r="F159" s="6">
        <v>591.2</v>
      </c>
      <c r="G159" s="6">
        <v>589.84</v>
      </c>
      <c r="H159" s="6">
        <v>589.05</v>
      </c>
      <c r="I159" s="6">
        <v>589.8</v>
      </c>
      <c r="J159" s="6">
        <v>590.39</v>
      </c>
      <c r="K159" s="6">
        <v>589.33</v>
      </c>
      <c r="L159" s="6">
        <v>589.1</v>
      </c>
      <c r="M159" s="1"/>
      <c r="N159" s="7">
        <f t="shared" si="16"/>
        <v>590.2609091</v>
      </c>
      <c r="O159" s="7">
        <f t="shared" si="17"/>
        <v>1.387028872</v>
      </c>
      <c r="P159" s="3">
        <f t="shared" si="18"/>
        <v>0.2349857242</v>
      </c>
    </row>
    <row r="160" ht="15.75" customHeight="1">
      <c r="A160" s="5" t="s">
        <v>11</v>
      </c>
      <c r="B160" s="6">
        <v>961.99</v>
      </c>
      <c r="C160" s="6">
        <v>963.51</v>
      </c>
      <c r="D160" s="6">
        <v>962.26</v>
      </c>
      <c r="E160" s="6">
        <v>966.63</v>
      </c>
      <c r="F160" s="6">
        <v>961.97</v>
      </c>
      <c r="G160" s="6">
        <v>960.56</v>
      </c>
      <c r="H160" s="6">
        <v>957.8</v>
      </c>
      <c r="I160" s="6">
        <v>956.99</v>
      </c>
      <c r="J160" s="6">
        <v>963.38</v>
      </c>
      <c r="K160" s="6">
        <v>958.05</v>
      </c>
      <c r="L160" s="6">
        <v>956.27</v>
      </c>
      <c r="M160" s="1"/>
      <c r="N160" s="7">
        <f t="shared" si="16"/>
        <v>960.8554545</v>
      </c>
      <c r="O160" s="7">
        <f t="shared" si="17"/>
        <v>3.233098711</v>
      </c>
      <c r="P160" s="3">
        <f t="shared" si="18"/>
        <v>0.3364812777</v>
      </c>
    </row>
    <row r="161" ht="15.75" customHeight="1">
      <c r="A161" s="5" t="s">
        <v>12</v>
      </c>
      <c r="B161" s="6">
        <v>1883.15</v>
      </c>
      <c r="C161" s="6">
        <v>1901.15</v>
      </c>
      <c r="D161" s="6">
        <v>1862.29</v>
      </c>
      <c r="E161" s="6">
        <v>1874.34</v>
      </c>
      <c r="F161" s="6">
        <v>1888.19</v>
      </c>
      <c r="G161" s="6">
        <v>1844.09</v>
      </c>
      <c r="H161" s="6">
        <v>1859.1</v>
      </c>
      <c r="I161" s="6">
        <v>1840.86</v>
      </c>
      <c r="J161" s="6">
        <v>1837.62</v>
      </c>
      <c r="K161" s="6">
        <v>1871.48</v>
      </c>
      <c r="L161" s="6">
        <v>1853.65</v>
      </c>
      <c r="M161" s="1"/>
      <c r="N161" s="7">
        <f t="shared" si="16"/>
        <v>1865.083636</v>
      </c>
      <c r="O161" s="7">
        <f t="shared" si="17"/>
        <v>20.60043411</v>
      </c>
      <c r="P161" s="3">
        <f t="shared" si="18"/>
        <v>1.104531384</v>
      </c>
    </row>
    <row r="162" ht="15.75" customHeight="1">
      <c r="A162" s="5" t="s">
        <v>13</v>
      </c>
      <c r="B162" s="6">
        <v>3345.36</v>
      </c>
      <c r="C162" s="6">
        <v>3390.24</v>
      </c>
      <c r="D162" s="6">
        <v>3302.3</v>
      </c>
      <c r="E162" s="6">
        <v>3340.21</v>
      </c>
      <c r="F162" s="6">
        <v>3327.55</v>
      </c>
      <c r="G162" s="6">
        <v>3255.56</v>
      </c>
      <c r="H162" s="6">
        <v>3322.78</v>
      </c>
      <c r="I162" s="6">
        <v>3283.32</v>
      </c>
      <c r="J162" s="6">
        <v>3306.49</v>
      </c>
      <c r="K162" s="6">
        <v>3284.6</v>
      </c>
      <c r="L162" s="6">
        <v>3346.66</v>
      </c>
      <c r="M162" s="1"/>
      <c r="N162" s="7">
        <f t="shared" si="16"/>
        <v>3318.642727</v>
      </c>
      <c r="O162" s="7">
        <f t="shared" si="17"/>
        <v>37.3996789</v>
      </c>
      <c r="P162" s="3">
        <f t="shared" si="18"/>
        <v>1.126957072</v>
      </c>
    </row>
    <row r="163" ht="15.75" customHeight="1">
      <c r="A163" s="5" t="s">
        <v>14</v>
      </c>
      <c r="B163" s="6">
        <v>6099.6</v>
      </c>
      <c r="C163" s="6">
        <v>6093.54</v>
      </c>
      <c r="D163" s="6">
        <v>6113.9</v>
      </c>
      <c r="E163" s="6">
        <v>6105.13</v>
      </c>
      <c r="F163" s="6">
        <v>6089.65</v>
      </c>
      <c r="G163" s="6">
        <v>6120.48</v>
      </c>
      <c r="H163" s="6">
        <v>6117.94</v>
      </c>
      <c r="I163" s="6">
        <v>6090.49</v>
      </c>
      <c r="J163" s="6">
        <v>6076.85</v>
      </c>
      <c r="K163" s="6">
        <v>6140.95</v>
      </c>
      <c r="L163" s="6">
        <v>6096.11</v>
      </c>
      <c r="M163" s="1"/>
      <c r="N163" s="7">
        <f t="shared" si="16"/>
        <v>6104.058182</v>
      </c>
      <c r="O163" s="7">
        <f t="shared" si="17"/>
        <v>18.01958646</v>
      </c>
      <c r="P163" s="3">
        <f t="shared" si="18"/>
        <v>0.295206663</v>
      </c>
    </row>
    <row r="164" ht="15.75" customHeight="1">
      <c r="A164" s="5" t="s">
        <v>15</v>
      </c>
      <c r="B164" s="6">
        <v>11942.81</v>
      </c>
      <c r="C164" s="6">
        <v>11936.13</v>
      </c>
      <c r="D164" s="6">
        <v>12081.88</v>
      </c>
      <c r="E164" s="6">
        <v>12086.09</v>
      </c>
      <c r="F164" s="6">
        <v>12101.27</v>
      </c>
      <c r="G164" s="6">
        <v>12065.45</v>
      </c>
      <c r="H164" s="6">
        <v>12130.23</v>
      </c>
      <c r="I164" s="6">
        <v>12104.83</v>
      </c>
      <c r="J164" s="6">
        <v>11928.02</v>
      </c>
      <c r="K164" s="6">
        <v>11996.69</v>
      </c>
      <c r="L164" s="6">
        <v>12079.91</v>
      </c>
      <c r="M164" s="1"/>
      <c r="N164" s="7">
        <f t="shared" si="16"/>
        <v>12041.21</v>
      </c>
      <c r="O164" s="7">
        <f t="shared" si="17"/>
        <v>75.39971631</v>
      </c>
      <c r="P164" s="3">
        <f t="shared" si="18"/>
        <v>0.6261805609</v>
      </c>
    </row>
    <row r="165" ht="15.75" customHeight="1">
      <c r="A165" s="5" t="s">
        <v>16</v>
      </c>
      <c r="B165" s="6">
        <v>26696.53</v>
      </c>
      <c r="C165" s="6">
        <v>26798.77</v>
      </c>
      <c r="D165" s="6">
        <v>26433.81</v>
      </c>
      <c r="E165" s="6">
        <v>26509.43</v>
      </c>
      <c r="F165" s="6">
        <v>26529.16</v>
      </c>
      <c r="G165" s="6">
        <v>27438.26</v>
      </c>
      <c r="H165" s="6">
        <v>26933.03</v>
      </c>
      <c r="I165" s="6">
        <v>26799.53</v>
      </c>
      <c r="J165" s="6">
        <v>27082.95</v>
      </c>
      <c r="K165" s="6">
        <v>28004.4</v>
      </c>
      <c r="L165" s="6">
        <v>26737.2</v>
      </c>
      <c r="M165" s="1"/>
      <c r="N165" s="7">
        <f t="shared" si="16"/>
        <v>26905.73364</v>
      </c>
      <c r="O165" s="7">
        <f t="shared" si="17"/>
        <v>462.5223467</v>
      </c>
      <c r="P165" s="3">
        <f t="shared" si="18"/>
        <v>1.71904752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6">
        <v>6.68</v>
      </c>
      <c r="C173" s="6">
        <v>6.72</v>
      </c>
      <c r="D173" s="6">
        <v>6.65</v>
      </c>
      <c r="E173" s="6">
        <v>6.66</v>
      </c>
      <c r="F173" s="6">
        <v>6.67</v>
      </c>
      <c r="G173" s="6">
        <v>6.69</v>
      </c>
      <c r="H173" s="6">
        <v>6.69</v>
      </c>
      <c r="I173" s="6">
        <v>6.73</v>
      </c>
      <c r="J173" s="6">
        <v>6.7</v>
      </c>
      <c r="K173" s="6">
        <v>6.64</v>
      </c>
      <c r="L173" s="6">
        <v>6.7</v>
      </c>
      <c r="M173" s="1"/>
      <c r="N173" s="7">
        <f t="shared" ref="N173:N193" si="19">AVERAGE(B173:L173)</f>
        <v>6.684545455</v>
      </c>
      <c r="O173" s="7">
        <f t="shared" ref="O173:O193" si="20">STDEV(B173:L173)</f>
        <v>0.0280583807</v>
      </c>
      <c r="P173" s="3">
        <f t="shared" ref="P173:P193" si="21">O173/N173*100</f>
        <v>0.4197500172</v>
      </c>
    </row>
    <row r="174" ht="15.75" customHeight="1">
      <c r="A174" s="5">
        <v>2.0</v>
      </c>
      <c r="B174" s="6">
        <v>5.94</v>
      </c>
      <c r="C174" s="6">
        <v>5.96</v>
      </c>
      <c r="D174" s="6">
        <v>5.93</v>
      </c>
      <c r="E174" s="6">
        <v>6.05</v>
      </c>
      <c r="F174" s="6">
        <v>5.93</v>
      </c>
      <c r="G174" s="6">
        <v>5.95</v>
      </c>
      <c r="H174" s="6">
        <v>5.95</v>
      </c>
      <c r="I174" s="6">
        <v>5.95</v>
      </c>
      <c r="J174" s="6">
        <v>5.94</v>
      </c>
      <c r="K174" s="6">
        <v>5.95</v>
      </c>
      <c r="L174" s="6">
        <v>5.98</v>
      </c>
      <c r="M174" s="1"/>
      <c r="N174" s="7">
        <f t="shared" si="19"/>
        <v>5.957272727</v>
      </c>
      <c r="O174" s="7">
        <f t="shared" si="20"/>
        <v>0.03379080025</v>
      </c>
      <c r="P174" s="3">
        <f t="shared" si="21"/>
        <v>0.5672192931</v>
      </c>
    </row>
    <row r="175" ht="15.75" customHeight="1">
      <c r="A175" s="5">
        <v>4.0</v>
      </c>
      <c r="B175" s="6">
        <v>5.97</v>
      </c>
      <c r="C175" s="6">
        <v>5.95</v>
      </c>
      <c r="D175" s="6">
        <v>5.94</v>
      </c>
      <c r="E175" s="6">
        <v>5.94</v>
      </c>
      <c r="F175" s="6">
        <v>5.93</v>
      </c>
      <c r="G175" s="6">
        <v>5.94</v>
      </c>
      <c r="H175" s="6">
        <v>6.0</v>
      </c>
      <c r="I175" s="6">
        <v>5.94</v>
      </c>
      <c r="J175" s="6">
        <v>5.93</v>
      </c>
      <c r="K175" s="6">
        <v>5.95</v>
      </c>
      <c r="L175" s="6">
        <v>5.99</v>
      </c>
      <c r="M175" s="1"/>
      <c r="N175" s="7">
        <f t="shared" si="19"/>
        <v>5.952727273</v>
      </c>
      <c r="O175" s="7">
        <f t="shared" si="20"/>
        <v>0.0237027041</v>
      </c>
      <c r="P175" s="3">
        <f t="shared" si="21"/>
        <v>0.398182262</v>
      </c>
    </row>
    <row r="176" ht="15.75" customHeight="1">
      <c r="A176" s="5">
        <v>8.0</v>
      </c>
      <c r="B176" s="6">
        <v>6.11</v>
      </c>
      <c r="C176" s="6">
        <v>6.16</v>
      </c>
      <c r="D176" s="6">
        <v>6.13</v>
      </c>
      <c r="E176" s="6">
        <v>6.1</v>
      </c>
      <c r="F176" s="6">
        <v>6.12</v>
      </c>
      <c r="G176" s="6">
        <v>6.09</v>
      </c>
      <c r="H176" s="6">
        <v>6.09</v>
      </c>
      <c r="I176" s="6">
        <v>6.1</v>
      </c>
      <c r="J176" s="6">
        <v>6.07</v>
      </c>
      <c r="K176" s="6">
        <v>6.08</v>
      </c>
      <c r="L176" s="6">
        <v>6.12</v>
      </c>
      <c r="M176" s="1"/>
      <c r="N176" s="7">
        <f t="shared" si="19"/>
        <v>6.106363636</v>
      </c>
      <c r="O176" s="7">
        <f t="shared" si="20"/>
        <v>0.02540579748</v>
      </c>
      <c r="P176" s="3">
        <f t="shared" si="21"/>
        <v>0.4160544473</v>
      </c>
    </row>
    <row r="177" ht="15.75" customHeight="1">
      <c r="A177" s="5">
        <v>16.0</v>
      </c>
      <c r="B177" s="6">
        <v>6.43</v>
      </c>
      <c r="C177" s="6">
        <v>6.4</v>
      </c>
      <c r="D177" s="6">
        <v>6.39</v>
      </c>
      <c r="E177" s="6">
        <v>6.38</v>
      </c>
      <c r="F177" s="6">
        <v>6.39</v>
      </c>
      <c r="G177" s="6">
        <v>6.45</v>
      </c>
      <c r="H177" s="6">
        <v>6.41</v>
      </c>
      <c r="I177" s="6">
        <v>6.4</v>
      </c>
      <c r="J177" s="6">
        <v>6.45</v>
      </c>
      <c r="K177" s="6">
        <v>6.4</v>
      </c>
      <c r="L177" s="6">
        <v>6.39</v>
      </c>
      <c r="M177" s="1"/>
      <c r="N177" s="7">
        <f t="shared" si="19"/>
        <v>6.408181818</v>
      </c>
      <c r="O177" s="7">
        <f t="shared" si="20"/>
        <v>0.02442055766</v>
      </c>
      <c r="P177" s="3">
        <f t="shared" si="21"/>
        <v>0.3810840321</v>
      </c>
    </row>
    <row r="178" ht="15.75" customHeight="1">
      <c r="A178" s="5">
        <v>32.0</v>
      </c>
      <c r="B178" s="6">
        <v>6.85</v>
      </c>
      <c r="C178" s="6">
        <v>6.83</v>
      </c>
      <c r="D178" s="6">
        <v>6.79</v>
      </c>
      <c r="E178" s="6">
        <v>6.79</v>
      </c>
      <c r="F178" s="6">
        <v>6.81</v>
      </c>
      <c r="G178" s="6">
        <v>6.81</v>
      </c>
      <c r="H178" s="6">
        <v>6.85</v>
      </c>
      <c r="I178" s="6">
        <v>6.84</v>
      </c>
      <c r="J178" s="6">
        <v>6.8</v>
      </c>
      <c r="K178" s="6">
        <v>7.01</v>
      </c>
      <c r="L178" s="6">
        <v>6.82</v>
      </c>
      <c r="M178" s="1"/>
      <c r="N178" s="7">
        <f t="shared" si="19"/>
        <v>6.836363636</v>
      </c>
      <c r="O178" s="7">
        <f t="shared" si="20"/>
        <v>0.0615260477</v>
      </c>
      <c r="P178" s="3">
        <f t="shared" si="21"/>
        <v>0.8999820807</v>
      </c>
    </row>
    <row r="179" ht="15.75" customHeight="1">
      <c r="A179" s="5">
        <v>64.0</v>
      </c>
      <c r="B179" s="6">
        <v>7.61</v>
      </c>
      <c r="C179" s="6">
        <v>7.61</v>
      </c>
      <c r="D179" s="6">
        <v>7.6</v>
      </c>
      <c r="E179" s="6">
        <v>7.59</v>
      </c>
      <c r="F179" s="6">
        <v>7.58</v>
      </c>
      <c r="G179" s="6">
        <v>7.62</v>
      </c>
      <c r="H179" s="6">
        <v>7.6</v>
      </c>
      <c r="I179" s="6">
        <v>7.61</v>
      </c>
      <c r="J179" s="6">
        <v>7.59</v>
      </c>
      <c r="K179" s="6">
        <v>7.62</v>
      </c>
      <c r="L179" s="6">
        <v>7.61</v>
      </c>
      <c r="M179" s="1"/>
      <c r="N179" s="7">
        <f t="shared" si="19"/>
        <v>7.603636364</v>
      </c>
      <c r="O179" s="7">
        <f t="shared" si="20"/>
        <v>0.01286291357</v>
      </c>
      <c r="P179" s="3">
        <f t="shared" si="21"/>
        <v>0.1691679211</v>
      </c>
    </row>
    <row r="180" ht="15.75" customHeight="1">
      <c r="A180" s="5">
        <v>128.0</v>
      </c>
      <c r="B180" s="6">
        <v>9.46</v>
      </c>
      <c r="C180" s="6">
        <v>9.54</v>
      </c>
      <c r="D180" s="6">
        <v>9.49</v>
      </c>
      <c r="E180" s="6">
        <v>9.48</v>
      </c>
      <c r="F180" s="6">
        <v>9.51</v>
      </c>
      <c r="G180" s="6">
        <v>9.51</v>
      </c>
      <c r="H180" s="6">
        <v>9.48</v>
      </c>
      <c r="I180" s="6">
        <v>9.48</v>
      </c>
      <c r="J180" s="6">
        <v>9.48</v>
      </c>
      <c r="K180" s="6">
        <v>9.46</v>
      </c>
      <c r="L180" s="6">
        <v>9.52</v>
      </c>
      <c r="M180" s="1"/>
      <c r="N180" s="7">
        <f t="shared" si="19"/>
        <v>9.491818182</v>
      </c>
      <c r="O180" s="7">
        <f t="shared" si="20"/>
        <v>0.02522624896</v>
      </c>
      <c r="P180" s="3">
        <f t="shared" si="21"/>
        <v>0.2657683541</v>
      </c>
    </row>
    <row r="181" ht="15.75" customHeight="1">
      <c r="A181" s="5">
        <v>256.0</v>
      </c>
      <c r="B181" s="6">
        <v>12.35</v>
      </c>
      <c r="C181" s="6">
        <v>12.39</v>
      </c>
      <c r="D181" s="6">
        <v>12.33</v>
      </c>
      <c r="E181" s="6">
        <v>12.35</v>
      </c>
      <c r="F181" s="6">
        <v>12.33</v>
      </c>
      <c r="G181" s="6">
        <v>12.34</v>
      </c>
      <c r="H181" s="6">
        <v>12.6</v>
      </c>
      <c r="I181" s="6">
        <v>12.35</v>
      </c>
      <c r="J181" s="6">
        <v>12.36</v>
      </c>
      <c r="K181" s="6">
        <v>12.35</v>
      </c>
      <c r="L181" s="6">
        <v>12.4</v>
      </c>
      <c r="M181" s="1"/>
      <c r="N181" s="7">
        <f t="shared" si="19"/>
        <v>12.37727273</v>
      </c>
      <c r="O181" s="7">
        <f t="shared" si="20"/>
        <v>0.07708319001</v>
      </c>
      <c r="P181" s="3">
        <f t="shared" si="21"/>
        <v>0.6227800882</v>
      </c>
    </row>
    <row r="182" ht="15.75" customHeight="1">
      <c r="A182" s="5">
        <v>512.0</v>
      </c>
      <c r="B182" s="6">
        <v>16.85</v>
      </c>
      <c r="C182" s="6">
        <v>16.81</v>
      </c>
      <c r="D182" s="6">
        <v>16.65</v>
      </c>
      <c r="E182" s="6">
        <v>16.68</v>
      </c>
      <c r="F182" s="6">
        <v>16.67</v>
      </c>
      <c r="G182" s="6">
        <v>16.68</v>
      </c>
      <c r="H182" s="6">
        <v>16.74</v>
      </c>
      <c r="I182" s="6">
        <v>16.68</v>
      </c>
      <c r="J182" s="6">
        <v>16.67</v>
      </c>
      <c r="K182" s="6">
        <v>16.83</v>
      </c>
      <c r="L182" s="6">
        <v>16.73</v>
      </c>
      <c r="M182" s="1"/>
      <c r="N182" s="7">
        <f t="shared" si="19"/>
        <v>16.72636364</v>
      </c>
      <c r="O182" s="7">
        <f t="shared" si="20"/>
        <v>0.0720101003</v>
      </c>
      <c r="P182" s="3">
        <f t="shared" si="21"/>
        <v>0.4305185626</v>
      </c>
    </row>
    <row r="183" ht="15.75" customHeight="1">
      <c r="A183" s="5" t="s">
        <v>6</v>
      </c>
      <c r="B183" s="6">
        <v>24.6</v>
      </c>
      <c r="C183" s="6">
        <v>24.68</v>
      </c>
      <c r="D183" s="6">
        <v>24.55</v>
      </c>
      <c r="E183" s="6">
        <v>24.51</v>
      </c>
      <c r="F183" s="6">
        <v>24.47</v>
      </c>
      <c r="G183" s="6">
        <v>24.56</v>
      </c>
      <c r="H183" s="6">
        <v>24.5</v>
      </c>
      <c r="I183" s="6">
        <v>24.54</v>
      </c>
      <c r="J183" s="6">
        <v>24.56</v>
      </c>
      <c r="K183" s="6">
        <v>24.58</v>
      </c>
      <c r="L183" s="6">
        <v>24.56</v>
      </c>
      <c r="M183" s="1"/>
      <c r="N183" s="7">
        <f t="shared" si="19"/>
        <v>24.55545455</v>
      </c>
      <c r="O183" s="7">
        <f t="shared" si="20"/>
        <v>0.05556323179</v>
      </c>
      <c r="P183" s="3">
        <f t="shared" si="21"/>
        <v>0.2262765354</v>
      </c>
    </row>
    <row r="184" ht="15.75" customHeight="1">
      <c r="A184" s="5" t="s">
        <v>7</v>
      </c>
      <c r="B184" s="6">
        <v>238.84</v>
      </c>
      <c r="C184" s="6">
        <v>238.51</v>
      </c>
      <c r="D184" s="6">
        <v>238.28</v>
      </c>
      <c r="E184" s="6">
        <v>239.49</v>
      </c>
      <c r="F184" s="6">
        <v>238.03</v>
      </c>
      <c r="G184" s="6">
        <v>240.55</v>
      </c>
      <c r="H184" s="6">
        <v>241.74</v>
      </c>
      <c r="I184" s="6">
        <v>239.09</v>
      </c>
      <c r="J184" s="6">
        <v>238.27</v>
      </c>
      <c r="K184" s="6">
        <v>240.61</v>
      </c>
      <c r="L184" s="6">
        <v>238.04</v>
      </c>
      <c r="M184" s="1"/>
      <c r="N184" s="7">
        <f t="shared" si="19"/>
        <v>239.2227273</v>
      </c>
      <c r="O184" s="7">
        <f t="shared" si="20"/>
        <v>1.240331334</v>
      </c>
      <c r="P184" s="3">
        <f t="shared" si="21"/>
        <v>0.5184839033</v>
      </c>
    </row>
    <row r="185" ht="15.75" customHeight="1">
      <c r="A185" s="5" t="s">
        <v>8</v>
      </c>
      <c r="B185" s="6">
        <v>464.7</v>
      </c>
      <c r="C185" s="6">
        <v>466.68</v>
      </c>
      <c r="D185" s="6">
        <v>464.18</v>
      </c>
      <c r="E185" s="6">
        <v>464.58</v>
      </c>
      <c r="F185" s="6">
        <v>465.87</v>
      </c>
      <c r="G185" s="6">
        <v>466.62</v>
      </c>
      <c r="H185" s="6">
        <v>467.34</v>
      </c>
      <c r="I185" s="6">
        <v>464.14</v>
      </c>
      <c r="J185" s="6">
        <v>463.94</v>
      </c>
      <c r="K185" s="6">
        <v>473.47</v>
      </c>
      <c r="L185" s="6">
        <v>466.34</v>
      </c>
      <c r="M185" s="1"/>
      <c r="N185" s="7">
        <f t="shared" si="19"/>
        <v>466.1690909</v>
      </c>
      <c r="O185" s="7">
        <f t="shared" si="20"/>
        <v>2.701541984</v>
      </c>
      <c r="P185" s="3">
        <f t="shared" si="21"/>
        <v>0.5795197572</v>
      </c>
    </row>
    <row r="186" ht="15.75" customHeight="1">
      <c r="A186" s="5" t="s">
        <v>9</v>
      </c>
      <c r="B186" s="6">
        <v>831.23</v>
      </c>
      <c r="C186" s="6">
        <v>839.83</v>
      </c>
      <c r="D186" s="6">
        <v>830.75</v>
      </c>
      <c r="E186" s="6">
        <v>838.56</v>
      </c>
      <c r="F186" s="6">
        <v>828.86</v>
      </c>
      <c r="G186" s="6">
        <v>853.02</v>
      </c>
      <c r="H186" s="6">
        <v>835.29</v>
      </c>
      <c r="I186" s="6">
        <v>830.66</v>
      </c>
      <c r="J186" s="6">
        <v>829.33</v>
      </c>
      <c r="K186" s="6">
        <v>833.81</v>
      </c>
      <c r="L186" s="6">
        <v>835.82</v>
      </c>
      <c r="M186" s="1"/>
      <c r="N186" s="7">
        <f t="shared" si="19"/>
        <v>835.1963636</v>
      </c>
      <c r="O186" s="7">
        <f t="shared" si="20"/>
        <v>6.952919204</v>
      </c>
      <c r="P186" s="3">
        <f t="shared" si="21"/>
        <v>0.8324891614</v>
      </c>
    </row>
    <row r="187" ht="15.75" customHeight="1">
      <c r="A187" s="5" t="s">
        <v>10</v>
      </c>
      <c r="B187" s="6">
        <v>1509.38</v>
      </c>
      <c r="C187" s="6">
        <v>1508.48</v>
      </c>
      <c r="D187" s="6">
        <v>6301.81</v>
      </c>
      <c r="E187" s="6">
        <v>1506.16</v>
      </c>
      <c r="F187" s="6">
        <v>1504.45</v>
      </c>
      <c r="G187" s="6">
        <v>1506.82</v>
      </c>
      <c r="H187" s="6">
        <v>1502.77</v>
      </c>
      <c r="I187" s="6">
        <v>1501.69</v>
      </c>
      <c r="J187" s="6">
        <v>1510.02</v>
      </c>
      <c r="K187" s="6">
        <v>1511.03</v>
      </c>
      <c r="L187" s="6">
        <v>1503.65</v>
      </c>
      <c r="M187" s="1"/>
      <c r="N187" s="7">
        <f t="shared" si="19"/>
        <v>1942.387273</v>
      </c>
      <c r="O187" s="7">
        <f t="shared" si="20"/>
        <v>1445.860223</v>
      </c>
      <c r="P187" s="3">
        <f t="shared" si="21"/>
        <v>74.43727848</v>
      </c>
    </row>
    <row r="188" ht="15.75" customHeight="1">
      <c r="A188" s="5" t="s">
        <v>11</v>
      </c>
      <c r="B188" s="6">
        <v>2782.56</v>
      </c>
      <c r="C188" s="6">
        <v>2776.93</v>
      </c>
      <c r="D188" s="6">
        <v>2810.35</v>
      </c>
      <c r="E188" s="6">
        <v>2777.45</v>
      </c>
      <c r="F188" s="6">
        <v>2774.17</v>
      </c>
      <c r="G188" s="6">
        <v>2776.26</v>
      </c>
      <c r="H188" s="6">
        <v>2777.07</v>
      </c>
      <c r="I188" s="6">
        <v>2775.55</v>
      </c>
      <c r="J188" s="6">
        <v>2780.33</v>
      </c>
      <c r="K188" s="6">
        <v>2776.57</v>
      </c>
      <c r="L188" s="6">
        <v>2778.09</v>
      </c>
      <c r="M188" s="1"/>
      <c r="N188" s="7">
        <f t="shared" si="19"/>
        <v>2780.484545</v>
      </c>
      <c r="O188" s="7">
        <f t="shared" si="20"/>
        <v>10.16320163</v>
      </c>
      <c r="P188" s="3">
        <f t="shared" si="21"/>
        <v>0.3655190834</v>
      </c>
    </row>
    <row r="189" ht="15.75" customHeight="1">
      <c r="A189" s="5" t="s">
        <v>12</v>
      </c>
      <c r="B189" s="6">
        <v>5447.88</v>
      </c>
      <c r="C189" s="6">
        <v>5445.1</v>
      </c>
      <c r="D189" s="6">
        <v>5444.06</v>
      </c>
      <c r="E189" s="6">
        <v>5445.34</v>
      </c>
      <c r="F189" s="6">
        <v>5445.29</v>
      </c>
      <c r="G189" s="6">
        <v>5446.69</v>
      </c>
      <c r="H189" s="6">
        <v>5446.53</v>
      </c>
      <c r="I189" s="6">
        <v>5445.85</v>
      </c>
      <c r="J189" s="6">
        <v>5448.18</v>
      </c>
      <c r="K189" s="6">
        <v>5444.81</v>
      </c>
      <c r="L189" s="6">
        <v>5446.22</v>
      </c>
      <c r="M189" s="1"/>
      <c r="N189" s="7">
        <f t="shared" si="19"/>
        <v>5445.995455</v>
      </c>
      <c r="O189" s="7">
        <f t="shared" si="20"/>
        <v>1.266644099</v>
      </c>
      <c r="P189" s="3">
        <f t="shared" si="21"/>
        <v>0.02325826581</v>
      </c>
    </row>
    <row r="190" ht="15.75" customHeight="1">
      <c r="A190" s="5" t="s">
        <v>13</v>
      </c>
      <c r="B190" s="6">
        <v>10817.12</v>
      </c>
      <c r="C190" s="6">
        <v>10813.45</v>
      </c>
      <c r="D190" s="6">
        <v>10814.54</v>
      </c>
      <c r="E190" s="6">
        <v>10805.22</v>
      </c>
      <c r="F190" s="6">
        <v>10811.45</v>
      </c>
      <c r="G190" s="6">
        <v>10808.87</v>
      </c>
      <c r="H190" s="6">
        <v>10807.28</v>
      </c>
      <c r="I190" s="6">
        <v>10808.64</v>
      </c>
      <c r="J190" s="6">
        <v>10817.91</v>
      </c>
      <c r="K190" s="6">
        <v>10806.31</v>
      </c>
      <c r="L190" s="6">
        <v>10817.81</v>
      </c>
      <c r="M190" s="1"/>
      <c r="N190" s="7">
        <f t="shared" si="19"/>
        <v>10811.69091</v>
      </c>
      <c r="O190" s="7">
        <f t="shared" si="20"/>
        <v>4.737232218</v>
      </c>
      <c r="P190" s="3">
        <f t="shared" si="21"/>
        <v>0.04381583101</v>
      </c>
    </row>
    <row r="191" ht="15.75" customHeight="1">
      <c r="A191" s="5" t="s">
        <v>14</v>
      </c>
      <c r="B191" s="6">
        <v>21583.2</v>
      </c>
      <c r="C191" s="6">
        <v>21583.97</v>
      </c>
      <c r="D191" s="6">
        <v>21560.8</v>
      </c>
      <c r="E191" s="6">
        <v>21583.58</v>
      </c>
      <c r="F191" s="6">
        <v>21585.83</v>
      </c>
      <c r="G191" s="6">
        <v>21597.16</v>
      </c>
      <c r="H191" s="6">
        <v>21585.13</v>
      </c>
      <c r="I191" s="6">
        <v>21588.07</v>
      </c>
      <c r="J191" s="6">
        <v>21591.05</v>
      </c>
      <c r="K191" s="6">
        <v>21593.68</v>
      </c>
      <c r="L191" s="6">
        <v>21596.31</v>
      </c>
      <c r="M191" s="1"/>
      <c r="N191" s="7">
        <f t="shared" si="19"/>
        <v>21586.25273</v>
      </c>
      <c r="O191" s="7">
        <f t="shared" si="20"/>
        <v>9.861805201</v>
      </c>
      <c r="P191" s="3">
        <f t="shared" si="21"/>
        <v>0.04568558205</v>
      </c>
    </row>
    <row r="192" ht="15.75" customHeight="1">
      <c r="A192" s="5" t="s">
        <v>15</v>
      </c>
      <c r="B192" s="6">
        <v>43072.17</v>
      </c>
      <c r="C192" s="6">
        <v>43104.29</v>
      </c>
      <c r="D192" s="6">
        <v>43100.5</v>
      </c>
      <c r="E192" s="6">
        <v>43109.5</v>
      </c>
      <c r="F192" s="6">
        <v>43125.44</v>
      </c>
      <c r="G192" s="6">
        <v>43114.73</v>
      </c>
      <c r="H192" s="6">
        <v>43093.89</v>
      </c>
      <c r="I192" s="6">
        <v>43116.78</v>
      </c>
      <c r="J192" s="6">
        <v>43116.31</v>
      </c>
      <c r="K192" s="6">
        <v>43106.11</v>
      </c>
      <c r="L192" s="6">
        <v>43120.04</v>
      </c>
      <c r="M192" s="1"/>
      <c r="N192" s="7">
        <f t="shared" si="19"/>
        <v>43107.25091</v>
      </c>
      <c r="O192" s="7">
        <f t="shared" si="20"/>
        <v>14.80910967</v>
      </c>
      <c r="P192" s="3">
        <f t="shared" si="21"/>
        <v>0.03435410367</v>
      </c>
    </row>
    <row r="193" ht="15.75" customHeight="1">
      <c r="A193" s="5" t="s">
        <v>16</v>
      </c>
      <c r="B193" s="6">
        <v>86133.9</v>
      </c>
      <c r="C193" s="6">
        <v>86199.58</v>
      </c>
      <c r="D193" s="6">
        <v>86189.28</v>
      </c>
      <c r="E193" s="6">
        <v>86211.17</v>
      </c>
      <c r="F193" s="6">
        <v>86200.73</v>
      </c>
      <c r="G193" s="6">
        <v>86215.14</v>
      </c>
      <c r="H193" s="6">
        <v>86202.56</v>
      </c>
      <c r="I193" s="6">
        <v>86205.27</v>
      </c>
      <c r="J193" s="6">
        <v>86210.63</v>
      </c>
      <c r="K193" s="6">
        <v>86209.53</v>
      </c>
      <c r="L193" s="6">
        <v>86209.13</v>
      </c>
      <c r="M193" s="1"/>
      <c r="N193" s="7">
        <f t="shared" si="19"/>
        <v>86198.81091</v>
      </c>
      <c r="O193" s="7">
        <f t="shared" si="20"/>
        <v>22.68209446</v>
      </c>
      <c r="P193" s="3">
        <f t="shared" si="21"/>
        <v>0.02631369763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3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3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3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3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3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3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26.11</v>
      </c>
      <c r="C33" s="6">
        <v>26.09</v>
      </c>
      <c r="D33" s="6">
        <v>26.05</v>
      </c>
      <c r="E33" s="6">
        <v>26.02</v>
      </c>
      <c r="F33" s="6">
        <v>26.09</v>
      </c>
      <c r="G33" s="6">
        <v>26.04</v>
      </c>
      <c r="H33" s="6">
        <v>26.02</v>
      </c>
      <c r="I33" s="6">
        <v>26.08</v>
      </c>
      <c r="J33" s="6">
        <v>26.04</v>
      </c>
      <c r="K33" s="6">
        <v>26.03</v>
      </c>
      <c r="L33" s="3">
        <v>26.21</v>
      </c>
      <c r="M33" s="1"/>
      <c r="N33" s="7">
        <f t="shared" ref="N33:N53" si="4">AVERAGE(B33:L33)</f>
        <v>26.07090909</v>
      </c>
      <c r="O33" s="7">
        <f t="shared" ref="O33:O53" si="5">STDEV(B33:L33)</f>
        <v>0.05557959076</v>
      </c>
      <c r="P33" s="3">
        <f t="shared" ref="P33:P53" si="6">O33/N33*100</f>
        <v>0.2131862398</v>
      </c>
    </row>
    <row r="34" ht="15.75" customHeight="1">
      <c r="A34" s="5">
        <v>2.0</v>
      </c>
      <c r="B34" s="6">
        <v>25.41</v>
      </c>
      <c r="C34" s="6">
        <v>25.36</v>
      </c>
      <c r="D34" s="6">
        <v>25.34</v>
      </c>
      <c r="E34" s="6">
        <v>25.34</v>
      </c>
      <c r="F34" s="6">
        <v>25.45</v>
      </c>
      <c r="G34" s="6">
        <v>25.33</v>
      </c>
      <c r="H34" s="6">
        <v>25.33</v>
      </c>
      <c r="I34" s="6">
        <v>25.35</v>
      </c>
      <c r="J34" s="6">
        <v>25.35</v>
      </c>
      <c r="K34" s="6">
        <v>25.33</v>
      </c>
      <c r="L34" s="3">
        <v>25.4</v>
      </c>
      <c r="M34" s="1"/>
      <c r="N34" s="7">
        <f t="shared" si="4"/>
        <v>25.36272727</v>
      </c>
      <c r="O34" s="7">
        <f t="shared" si="5"/>
        <v>0.03977207792</v>
      </c>
      <c r="P34" s="3">
        <f t="shared" si="6"/>
        <v>0.1568130962</v>
      </c>
    </row>
    <row r="35" ht="15.75" customHeight="1">
      <c r="A35" s="5">
        <v>4.0</v>
      </c>
      <c r="B35" s="6">
        <v>25.52</v>
      </c>
      <c r="C35" s="6">
        <v>25.54</v>
      </c>
      <c r="D35" s="6">
        <v>25.45</v>
      </c>
      <c r="E35" s="6">
        <v>25.48</v>
      </c>
      <c r="F35" s="6">
        <v>25.52</v>
      </c>
      <c r="G35" s="6">
        <v>25.48</v>
      </c>
      <c r="H35" s="6">
        <v>25.64</v>
      </c>
      <c r="I35" s="6">
        <v>25.5</v>
      </c>
      <c r="J35" s="6">
        <v>25.44</v>
      </c>
      <c r="K35" s="6">
        <v>25.5</v>
      </c>
      <c r="L35" s="3">
        <v>25.55</v>
      </c>
      <c r="M35" s="1"/>
      <c r="N35" s="7">
        <f t="shared" si="4"/>
        <v>25.51090909</v>
      </c>
      <c r="O35" s="7">
        <f t="shared" si="5"/>
        <v>0.05485518124</v>
      </c>
      <c r="P35" s="3">
        <f t="shared" si="6"/>
        <v>0.2150263679</v>
      </c>
    </row>
    <row r="36" ht="15.75" customHeight="1">
      <c r="A36" s="5">
        <v>8.0</v>
      </c>
      <c r="B36" s="6">
        <v>26.23</v>
      </c>
      <c r="C36" s="6">
        <v>26.22</v>
      </c>
      <c r="D36" s="6">
        <v>26.2</v>
      </c>
      <c r="E36" s="6">
        <v>26.19</v>
      </c>
      <c r="F36" s="6">
        <v>26.25</v>
      </c>
      <c r="G36" s="6">
        <v>26.18</v>
      </c>
      <c r="H36" s="6">
        <v>26.35</v>
      </c>
      <c r="I36" s="6">
        <v>26.44</v>
      </c>
      <c r="J36" s="6">
        <v>26.17</v>
      </c>
      <c r="K36" s="6">
        <v>26.17</v>
      </c>
      <c r="L36" s="3">
        <v>26.34</v>
      </c>
      <c r="M36" s="1"/>
      <c r="N36" s="7">
        <f t="shared" si="4"/>
        <v>26.24909091</v>
      </c>
      <c r="O36" s="7">
        <f t="shared" si="5"/>
        <v>0.08904544294</v>
      </c>
      <c r="P36" s="3">
        <f t="shared" si="6"/>
        <v>0.3392324833</v>
      </c>
    </row>
    <row r="37" ht="15.75" customHeight="1">
      <c r="A37" s="5">
        <v>16.0</v>
      </c>
      <c r="B37" s="6">
        <v>23.63</v>
      </c>
      <c r="C37" s="6">
        <v>23.54</v>
      </c>
      <c r="D37" s="6">
        <v>23.52</v>
      </c>
      <c r="E37" s="6">
        <v>23.57</v>
      </c>
      <c r="F37" s="6">
        <v>23.58</v>
      </c>
      <c r="G37" s="6">
        <v>23.5</v>
      </c>
      <c r="H37" s="6">
        <v>23.58</v>
      </c>
      <c r="I37" s="6">
        <v>23.57</v>
      </c>
      <c r="J37" s="6">
        <v>23.58</v>
      </c>
      <c r="K37" s="6">
        <v>23.6</v>
      </c>
      <c r="L37" s="3">
        <v>23.66</v>
      </c>
      <c r="M37" s="1"/>
      <c r="N37" s="7">
        <f t="shared" si="4"/>
        <v>23.57545455</v>
      </c>
      <c r="O37" s="7">
        <f t="shared" si="5"/>
        <v>0.04568667998</v>
      </c>
      <c r="P37" s="3">
        <f t="shared" si="6"/>
        <v>0.1937891797</v>
      </c>
    </row>
    <row r="38" ht="15.75" customHeight="1">
      <c r="A38" s="5">
        <v>32.0</v>
      </c>
      <c r="B38" s="6">
        <v>24.69</v>
      </c>
      <c r="C38" s="6">
        <v>24.57</v>
      </c>
      <c r="D38" s="6">
        <v>24.51</v>
      </c>
      <c r="E38" s="6">
        <v>24.54</v>
      </c>
      <c r="F38" s="6">
        <v>24.5</v>
      </c>
      <c r="G38" s="6">
        <v>24.43</v>
      </c>
      <c r="H38" s="6">
        <v>24.48</v>
      </c>
      <c r="I38" s="6">
        <v>24.55</v>
      </c>
      <c r="J38" s="6">
        <v>24.5</v>
      </c>
      <c r="K38" s="6">
        <v>24.51</v>
      </c>
      <c r="L38" s="3">
        <v>24.49</v>
      </c>
      <c r="M38" s="1"/>
      <c r="N38" s="7">
        <f t="shared" si="4"/>
        <v>24.52454545</v>
      </c>
      <c r="O38" s="7">
        <f t="shared" si="5"/>
        <v>0.06638729342</v>
      </c>
      <c r="P38" s="3">
        <f t="shared" si="6"/>
        <v>0.270697345</v>
      </c>
    </row>
    <row r="39" ht="15.75" customHeight="1">
      <c r="A39" s="5">
        <v>64.0</v>
      </c>
      <c r="B39" s="6">
        <v>27.6</v>
      </c>
      <c r="C39" s="6">
        <v>27.72</v>
      </c>
      <c r="D39" s="6">
        <v>27.46</v>
      </c>
      <c r="E39" s="6">
        <v>27.55</v>
      </c>
      <c r="F39" s="6">
        <v>27.5</v>
      </c>
      <c r="G39" s="6">
        <v>27.51</v>
      </c>
      <c r="H39" s="6">
        <v>27.5</v>
      </c>
      <c r="I39" s="6">
        <v>27.74</v>
      </c>
      <c r="J39" s="6">
        <v>27.52</v>
      </c>
      <c r="K39" s="6">
        <v>27.54</v>
      </c>
      <c r="L39" s="3">
        <v>27.55</v>
      </c>
      <c r="M39" s="1"/>
      <c r="N39" s="7">
        <f t="shared" si="4"/>
        <v>27.56272727</v>
      </c>
      <c r="O39" s="7">
        <f t="shared" si="5"/>
        <v>0.09023202415</v>
      </c>
      <c r="P39" s="3">
        <f t="shared" si="6"/>
        <v>0.3273697238</v>
      </c>
    </row>
    <row r="40" ht="15.75" customHeight="1">
      <c r="A40" s="5">
        <v>128.0</v>
      </c>
      <c r="B40" s="6">
        <v>32.93</v>
      </c>
      <c r="C40" s="6">
        <v>32.87</v>
      </c>
      <c r="D40" s="6">
        <v>32.81</v>
      </c>
      <c r="E40" s="6">
        <v>32.81</v>
      </c>
      <c r="F40" s="6">
        <v>33.09</v>
      </c>
      <c r="G40" s="6">
        <v>32.87</v>
      </c>
      <c r="H40" s="6">
        <v>32.83</v>
      </c>
      <c r="I40" s="6">
        <v>32.87</v>
      </c>
      <c r="J40" s="6">
        <v>32.79</v>
      </c>
      <c r="K40" s="6">
        <v>32.84</v>
      </c>
      <c r="L40" s="3">
        <v>32.96</v>
      </c>
      <c r="M40" s="1"/>
      <c r="N40" s="7">
        <f t="shared" si="4"/>
        <v>32.87909091</v>
      </c>
      <c r="O40" s="7">
        <f t="shared" si="5"/>
        <v>0.08677033427</v>
      </c>
      <c r="P40" s="3">
        <f t="shared" si="6"/>
        <v>0.2639073401</v>
      </c>
    </row>
    <row r="41" ht="15.75" customHeight="1">
      <c r="A41" s="5">
        <v>256.0</v>
      </c>
      <c r="B41" s="6">
        <v>51.83</v>
      </c>
      <c r="C41" s="6">
        <v>52.21</v>
      </c>
      <c r="D41" s="6">
        <v>51.74</v>
      </c>
      <c r="E41" s="6">
        <v>51.88</v>
      </c>
      <c r="F41" s="6">
        <v>51.9</v>
      </c>
      <c r="G41" s="6">
        <v>51.67</v>
      </c>
      <c r="H41" s="6">
        <v>51.66</v>
      </c>
      <c r="I41" s="6">
        <v>51.85</v>
      </c>
      <c r="J41" s="6">
        <v>51.73</v>
      </c>
      <c r="K41" s="6">
        <v>51.66</v>
      </c>
      <c r="L41" s="3">
        <v>52.11</v>
      </c>
      <c r="M41" s="1"/>
      <c r="N41" s="7">
        <f t="shared" si="4"/>
        <v>51.84</v>
      </c>
      <c r="O41" s="7">
        <f t="shared" si="5"/>
        <v>0.181934054</v>
      </c>
      <c r="P41" s="3">
        <f t="shared" si="6"/>
        <v>0.3509530362</v>
      </c>
    </row>
    <row r="42" ht="15.75" customHeight="1">
      <c r="A42" s="5">
        <v>512.0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1"/>
      <c r="N42" s="7" t="str">
        <f t="shared" si="4"/>
        <v>#DIV/0!</v>
      </c>
      <c r="O42" s="7" t="str">
        <f t="shared" si="5"/>
        <v>#DIV/0!</v>
      </c>
      <c r="P42" s="3" t="str">
        <f t="shared" si="6"/>
        <v>#DIV/0!</v>
      </c>
    </row>
    <row r="43" ht="15.75" customHeight="1">
      <c r="A43" s="5" t="s">
        <v>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1"/>
      <c r="N43" s="7" t="str">
        <f t="shared" si="4"/>
        <v>#DIV/0!</v>
      </c>
      <c r="O43" s="7" t="str">
        <f t="shared" si="5"/>
        <v>#DIV/0!</v>
      </c>
      <c r="P43" s="3" t="str">
        <f t="shared" si="6"/>
        <v>#DIV/0!</v>
      </c>
    </row>
    <row r="44" ht="15.75" customHeight="1">
      <c r="A44" s="5" t="s">
        <v>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1"/>
      <c r="N44" s="7" t="str">
        <f t="shared" si="4"/>
        <v>#DIV/0!</v>
      </c>
      <c r="O44" s="7" t="str">
        <f t="shared" si="5"/>
        <v>#DIV/0!</v>
      </c>
      <c r="P44" s="3" t="str">
        <f t="shared" si="6"/>
        <v>#DIV/0!</v>
      </c>
    </row>
    <row r="45" ht="15.75" customHeight="1">
      <c r="A45" s="5" t="s">
        <v>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1"/>
      <c r="N45" s="7" t="str">
        <f t="shared" si="4"/>
        <v>#DIV/0!</v>
      </c>
      <c r="O45" s="7" t="str">
        <f t="shared" si="5"/>
        <v>#DIV/0!</v>
      </c>
      <c r="P45" s="3" t="str">
        <f t="shared" si="6"/>
        <v>#DIV/0!</v>
      </c>
    </row>
    <row r="46" ht="15.75" customHeight="1">
      <c r="A46" s="5" t="s">
        <v>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1"/>
      <c r="N46" s="7" t="str">
        <f t="shared" si="4"/>
        <v>#DIV/0!</v>
      </c>
      <c r="O46" s="7" t="str">
        <f t="shared" si="5"/>
        <v>#DIV/0!</v>
      </c>
      <c r="P46" s="3" t="str">
        <f t="shared" si="6"/>
        <v>#DIV/0!</v>
      </c>
    </row>
    <row r="47" ht="15.75" customHeight="1">
      <c r="A47" s="5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1"/>
      <c r="N47" s="7" t="str">
        <f t="shared" si="4"/>
        <v>#DIV/0!</v>
      </c>
      <c r="O47" s="7" t="str">
        <f t="shared" si="5"/>
        <v>#DIV/0!</v>
      </c>
      <c r="P47" s="3" t="str">
        <f t="shared" si="6"/>
        <v>#DIV/0!</v>
      </c>
    </row>
    <row r="48" ht="15.75" customHeight="1">
      <c r="A48" s="5" t="s">
        <v>11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1"/>
      <c r="N48" s="7" t="str">
        <f t="shared" si="4"/>
        <v>#DIV/0!</v>
      </c>
      <c r="O48" s="7" t="str">
        <f t="shared" si="5"/>
        <v>#DIV/0!</v>
      </c>
      <c r="P48" s="3" t="str">
        <f t="shared" si="6"/>
        <v>#DIV/0!</v>
      </c>
    </row>
    <row r="49" ht="15.75" customHeight="1">
      <c r="A49" s="5" t="s">
        <v>12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1"/>
      <c r="N49" s="7" t="str">
        <f t="shared" si="4"/>
        <v>#DIV/0!</v>
      </c>
      <c r="O49" s="7" t="str">
        <f t="shared" si="5"/>
        <v>#DIV/0!</v>
      </c>
      <c r="P49" s="3" t="str">
        <f t="shared" si="6"/>
        <v>#DIV/0!</v>
      </c>
    </row>
    <row r="50" ht="15.75" customHeight="1">
      <c r="A50" s="5" t="s">
        <v>13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3"/>
      <c r="M50" s="1"/>
      <c r="N50" s="7" t="str">
        <f t="shared" si="4"/>
        <v>#DIV/0!</v>
      </c>
      <c r="O50" s="7" t="str">
        <f t="shared" si="5"/>
        <v>#DIV/0!</v>
      </c>
      <c r="P50" s="3" t="str">
        <f t="shared" si="6"/>
        <v>#DIV/0!</v>
      </c>
    </row>
    <row r="51" ht="15.75" customHeight="1">
      <c r="A51" s="5" t="s">
        <v>14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3"/>
      <c r="M51" s="1"/>
      <c r="N51" s="7" t="str">
        <f t="shared" si="4"/>
        <v>#DIV/0!</v>
      </c>
      <c r="O51" s="7" t="str">
        <f t="shared" si="5"/>
        <v>#DIV/0!</v>
      </c>
      <c r="P51" s="3" t="str">
        <f t="shared" si="6"/>
        <v>#DIV/0!</v>
      </c>
    </row>
    <row r="52" ht="15.75" customHeight="1">
      <c r="A52" s="5" t="s">
        <v>15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1"/>
      <c r="N52" s="7" t="str">
        <f t="shared" si="4"/>
        <v>#DIV/0!</v>
      </c>
      <c r="O52" s="7" t="str">
        <f t="shared" si="5"/>
        <v>#DIV/0!</v>
      </c>
      <c r="P52" s="3" t="str">
        <f t="shared" si="6"/>
        <v>#DIV/0!</v>
      </c>
    </row>
    <row r="53" ht="15.75" customHeight="1">
      <c r="A53" s="5" t="s">
        <v>16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1"/>
      <c r="N53" s="7" t="str">
        <f t="shared" si="4"/>
        <v>#DIV/0!</v>
      </c>
      <c r="O53" s="7" t="str">
        <f t="shared" si="5"/>
        <v>#DIV/0!</v>
      </c>
      <c r="P53" s="3" t="str">
        <f t="shared" si="6"/>
        <v>#DIV/0!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15.98</v>
      </c>
      <c r="C61" s="6">
        <v>15.96</v>
      </c>
      <c r="D61" s="6">
        <v>16.0</v>
      </c>
      <c r="E61" s="6">
        <v>15.96</v>
      </c>
      <c r="F61" s="6">
        <v>15.97</v>
      </c>
      <c r="G61" s="6">
        <v>15.95</v>
      </c>
      <c r="H61" s="6">
        <v>15.93</v>
      </c>
      <c r="I61" s="6">
        <v>16.0</v>
      </c>
      <c r="J61" s="6">
        <v>16.05</v>
      </c>
      <c r="K61" s="6">
        <v>15.97</v>
      </c>
      <c r="L61" s="3">
        <v>15.98</v>
      </c>
      <c r="M61" s="1"/>
      <c r="N61" s="7">
        <f t="shared" ref="N61:N81" si="7">AVERAGE(B61:L61)</f>
        <v>15.97727273</v>
      </c>
      <c r="O61" s="7">
        <f t="shared" ref="O61:O81" si="8">STDEV(B61:L61)</f>
        <v>0.03165151153</v>
      </c>
      <c r="P61" s="3">
        <f t="shared" ref="P61:P81" si="9">O61/N61*100</f>
        <v>0.1981033438</v>
      </c>
    </row>
    <row r="62" ht="15.75" customHeight="1">
      <c r="A62" s="5">
        <v>2.0</v>
      </c>
      <c r="B62" s="6">
        <v>15.9</v>
      </c>
      <c r="C62" s="6">
        <v>15.89</v>
      </c>
      <c r="D62" s="6">
        <v>15.95</v>
      </c>
      <c r="E62" s="6">
        <v>15.89</v>
      </c>
      <c r="F62" s="6">
        <v>15.91</v>
      </c>
      <c r="G62" s="6">
        <v>15.89</v>
      </c>
      <c r="H62" s="6">
        <v>15.85</v>
      </c>
      <c r="I62" s="6">
        <v>15.93</v>
      </c>
      <c r="J62" s="6">
        <v>15.9</v>
      </c>
      <c r="K62" s="6">
        <v>15.87</v>
      </c>
      <c r="L62" s="3">
        <v>15.92</v>
      </c>
      <c r="M62" s="1"/>
      <c r="N62" s="7">
        <f t="shared" si="7"/>
        <v>15.9</v>
      </c>
      <c r="O62" s="7">
        <f t="shared" si="8"/>
        <v>0.0275680975</v>
      </c>
      <c r="P62" s="3">
        <f t="shared" si="9"/>
        <v>0.173384261</v>
      </c>
    </row>
    <row r="63" ht="15.75" customHeight="1">
      <c r="A63" s="5">
        <v>4.0</v>
      </c>
      <c r="B63" s="6">
        <v>15.67</v>
      </c>
      <c r="C63" s="6">
        <v>15.65</v>
      </c>
      <c r="D63" s="6">
        <v>15.73</v>
      </c>
      <c r="E63" s="6">
        <v>15.67</v>
      </c>
      <c r="F63" s="6">
        <v>15.74</v>
      </c>
      <c r="G63" s="6">
        <v>15.66</v>
      </c>
      <c r="H63" s="6">
        <v>15.66</v>
      </c>
      <c r="I63" s="6">
        <v>15.69</v>
      </c>
      <c r="J63" s="6">
        <v>15.71</v>
      </c>
      <c r="K63" s="6">
        <v>15.63</v>
      </c>
      <c r="L63" s="3">
        <v>15.67</v>
      </c>
      <c r="M63" s="1"/>
      <c r="N63" s="7">
        <f t="shared" si="7"/>
        <v>15.68</v>
      </c>
      <c r="O63" s="7">
        <f t="shared" si="8"/>
        <v>0.03405877273</v>
      </c>
      <c r="P63" s="3">
        <f t="shared" si="9"/>
        <v>0.2172115608</v>
      </c>
    </row>
    <row r="64" ht="15.75" customHeight="1">
      <c r="A64" s="5">
        <v>8.0</v>
      </c>
      <c r="B64" s="6">
        <v>15.96</v>
      </c>
      <c r="C64" s="6">
        <v>15.97</v>
      </c>
      <c r="D64" s="6">
        <v>16.02</v>
      </c>
      <c r="E64" s="6">
        <v>16.0</v>
      </c>
      <c r="F64" s="6">
        <v>15.98</v>
      </c>
      <c r="G64" s="6">
        <v>15.97</v>
      </c>
      <c r="H64" s="6">
        <v>15.95</v>
      </c>
      <c r="I64" s="6">
        <v>15.99</v>
      </c>
      <c r="J64" s="6">
        <v>16.0</v>
      </c>
      <c r="K64" s="6">
        <v>15.95</v>
      </c>
      <c r="L64" s="3">
        <v>15.97</v>
      </c>
      <c r="M64" s="1"/>
      <c r="N64" s="7">
        <f t="shared" si="7"/>
        <v>15.97818182</v>
      </c>
      <c r="O64" s="7">
        <f t="shared" si="8"/>
        <v>0.02227921983</v>
      </c>
      <c r="P64" s="3">
        <f t="shared" si="9"/>
        <v>0.139435263</v>
      </c>
    </row>
    <row r="65" ht="15.75" customHeight="1">
      <c r="A65" s="5">
        <v>16.0</v>
      </c>
      <c r="B65" s="6">
        <v>15.58</v>
      </c>
      <c r="C65" s="6">
        <v>15.52</v>
      </c>
      <c r="D65" s="6">
        <v>15.57</v>
      </c>
      <c r="E65" s="6">
        <v>15.54</v>
      </c>
      <c r="F65" s="6">
        <v>15.51</v>
      </c>
      <c r="G65" s="6">
        <v>15.63</v>
      </c>
      <c r="H65" s="6">
        <v>15.53</v>
      </c>
      <c r="I65" s="6">
        <v>15.56</v>
      </c>
      <c r="J65" s="6">
        <v>15.56</v>
      </c>
      <c r="K65" s="6">
        <v>15.51</v>
      </c>
      <c r="L65" s="3">
        <v>15.59</v>
      </c>
      <c r="M65" s="1"/>
      <c r="N65" s="7">
        <f t="shared" si="7"/>
        <v>15.55454545</v>
      </c>
      <c r="O65" s="7">
        <f t="shared" si="8"/>
        <v>0.03724611023</v>
      </c>
      <c r="P65" s="3">
        <f t="shared" si="9"/>
        <v>0.2394548291</v>
      </c>
    </row>
    <row r="66" ht="15.75" customHeight="1">
      <c r="A66" s="5">
        <v>32.0</v>
      </c>
      <c r="B66" s="6">
        <v>16.01</v>
      </c>
      <c r="C66" s="6">
        <v>16.0</v>
      </c>
      <c r="D66" s="6">
        <v>16.04</v>
      </c>
      <c r="E66" s="6">
        <v>16.05</v>
      </c>
      <c r="F66" s="6">
        <v>16.0</v>
      </c>
      <c r="G66" s="6">
        <v>15.99</v>
      </c>
      <c r="H66" s="6">
        <v>15.98</v>
      </c>
      <c r="I66" s="6">
        <v>16.06</v>
      </c>
      <c r="J66" s="6">
        <v>16.09</v>
      </c>
      <c r="K66" s="6">
        <v>15.97</v>
      </c>
      <c r="L66" s="3">
        <v>15.98</v>
      </c>
      <c r="M66" s="1"/>
      <c r="N66" s="7">
        <f t="shared" si="7"/>
        <v>16.01545455</v>
      </c>
      <c r="O66" s="7">
        <f t="shared" si="8"/>
        <v>0.03882361044</v>
      </c>
      <c r="P66" s="3">
        <f t="shared" si="9"/>
        <v>0.2424134159</v>
      </c>
    </row>
    <row r="67" ht="15.75" customHeight="1">
      <c r="A67" s="5">
        <v>64.0</v>
      </c>
      <c r="B67" s="6">
        <v>17.02</v>
      </c>
      <c r="C67" s="6">
        <v>17.04</v>
      </c>
      <c r="D67" s="6">
        <v>17.04</v>
      </c>
      <c r="E67" s="6">
        <v>17.05</v>
      </c>
      <c r="F67" s="6">
        <v>16.98</v>
      </c>
      <c r="G67" s="6">
        <v>17.0</v>
      </c>
      <c r="H67" s="6">
        <v>17.08</v>
      </c>
      <c r="I67" s="6">
        <v>17.04</v>
      </c>
      <c r="J67" s="6">
        <v>17.11</v>
      </c>
      <c r="K67" s="6">
        <v>16.99</v>
      </c>
      <c r="L67" s="3">
        <v>17.01</v>
      </c>
      <c r="M67" s="1"/>
      <c r="N67" s="7">
        <f t="shared" si="7"/>
        <v>17.03272727</v>
      </c>
      <c r="O67" s="7">
        <f t="shared" si="8"/>
        <v>0.03875329898</v>
      </c>
      <c r="P67" s="3">
        <f t="shared" si="9"/>
        <v>0.2275225709</v>
      </c>
    </row>
    <row r="68" ht="15.75" customHeight="1">
      <c r="A68" s="5">
        <v>128.0</v>
      </c>
      <c r="B68" s="6">
        <v>14.14</v>
      </c>
      <c r="C68" s="6">
        <v>14.15</v>
      </c>
      <c r="D68" s="6">
        <v>14.16</v>
      </c>
      <c r="E68" s="6">
        <v>14.16</v>
      </c>
      <c r="F68" s="6">
        <v>14.16</v>
      </c>
      <c r="G68" s="6">
        <v>14.14</v>
      </c>
      <c r="H68" s="6">
        <v>14.15</v>
      </c>
      <c r="I68" s="6">
        <v>14.15</v>
      </c>
      <c r="J68" s="6">
        <v>14.18</v>
      </c>
      <c r="K68" s="6">
        <v>14.12</v>
      </c>
      <c r="L68" s="3">
        <v>14.16</v>
      </c>
      <c r="M68" s="1"/>
      <c r="N68" s="7">
        <f t="shared" si="7"/>
        <v>14.15181818</v>
      </c>
      <c r="O68" s="7">
        <f t="shared" si="8"/>
        <v>0.0153741223</v>
      </c>
      <c r="P68" s="3">
        <f t="shared" si="9"/>
        <v>0.1086370818</v>
      </c>
    </row>
    <row r="69" ht="15.75" customHeight="1">
      <c r="A69" s="5">
        <v>256.0</v>
      </c>
      <c r="B69" s="6">
        <v>16.02</v>
      </c>
      <c r="C69" s="6">
        <v>16.03</v>
      </c>
      <c r="D69" s="6">
        <v>16.05</v>
      </c>
      <c r="E69" s="6">
        <v>16.01</v>
      </c>
      <c r="F69" s="6">
        <v>16.03</v>
      </c>
      <c r="G69" s="6">
        <v>16.0</v>
      </c>
      <c r="H69" s="6">
        <v>16.04</v>
      </c>
      <c r="I69" s="6">
        <v>16.02</v>
      </c>
      <c r="J69" s="6">
        <v>16.09</v>
      </c>
      <c r="K69" s="6">
        <v>16.01</v>
      </c>
      <c r="L69" s="3">
        <v>16.06</v>
      </c>
      <c r="M69" s="1"/>
      <c r="N69" s="7">
        <f t="shared" si="7"/>
        <v>16.03272727</v>
      </c>
      <c r="O69" s="7">
        <f t="shared" si="8"/>
        <v>0.02611164839</v>
      </c>
      <c r="P69" s="3">
        <f t="shared" si="9"/>
        <v>0.1628646702</v>
      </c>
    </row>
    <row r="70" ht="15.75" customHeight="1">
      <c r="A70" s="5">
        <v>512.0</v>
      </c>
      <c r="B70" s="6">
        <v>18.91</v>
      </c>
      <c r="C70" s="6">
        <v>18.81</v>
      </c>
      <c r="D70" s="6">
        <v>18.8</v>
      </c>
      <c r="E70" s="6">
        <v>18.8</v>
      </c>
      <c r="F70" s="6">
        <v>18.83</v>
      </c>
      <c r="G70" s="6">
        <v>18.8</v>
      </c>
      <c r="H70" s="6">
        <v>18.8</v>
      </c>
      <c r="I70" s="6">
        <v>18.8</v>
      </c>
      <c r="J70" s="6">
        <v>18.8</v>
      </c>
      <c r="K70" s="6">
        <v>18.75</v>
      </c>
      <c r="L70" s="3">
        <v>18.82</v>
      </c>
      <c r="M70" s="1"/>
      <c r="N70" s="7">
        <f t="shared" si="7"/>
        <v>18.81090909</v>
      </c>
      <c r="O70" s="7">
        <f t="shared" si="8"/>
        <v>0.03832872173</v>
      </c>
      <c r="P70" s="3">
        <f t="shared" si="9"/>
        <v>0.2037579446</v>
      </c>
    </row>
    <row r="71" ht="15.75" customHeight="1">
      <c r="A71" s="5" t="s">
        <v>6</v>
      </c>
      <c r="B71" s="6">
        <v>24.5</v>
      </c>
      <c r="C71" s="6">
        <v>24.45</v>
      </c>
      <c r="D71" s="6">
        <v>24.52</v>
      </c>
      <c r="E71" s="6">
        <v>24.5</v>
      </c>
      <c r="F71" s="6">
        <v>24.51</v>
      </c>
      <c r="G71" s="6">
        <v>24.5</v>
      </c>
      <c r="H71" s="6">
        <v>24.46</v>
      </c>
      <c r="I71" s="6">
        <v>24.47</v>
      </c>
      <c r="J71" s="6">
        <v>24.52</v>
      </c>
      <c r="K71" s="6">
        <v>24.42</v>
      </c>
      <c r="L71" s="3">
        <v>24.5</v>
      </c>
      <c r="M71" s="1"/>
      <c r="N71" s="7">
        <f t="shared" si="7"/>
        <v>24.48636364</v>
      </c>
      <c r="O71" s="7">
        <f t="shared" si="8"/>
        <v>0.03202271921</v>
      </c>
      <c r="P71" s="3">
        <f t="shared" si="9"/>
        <v>0.1307777655</v>
      </c>
    </row>
    <row r="72" ht="15.75" customHeight="1">
      <c r="A72" s="5" t="s">
        <v>7</v>
      </c>
      <c r="B72" s="6">
        <v>36.4</v>
      </c>
      <c r="C72" s="6">
        <v>36.41</v>
      </c>
      <c r="D72" s="6">
        <v>36.49</v>
      </c>
      <c r="E72" s="6">
        <v>36.44</v>
      </c>
      <c r="F72" s="6">
        <v>36.5</v>
      </c>
      <c r="G72" s="6">
        <v>36.55</v>
      </c>
      <c r="H72" s="6">
        <v>36.44</v>
      </c>
      <c r="I72" s="6">
        <v>36.33</v>
      </c>
      <c r="J72" s="6">
        <v>36.51</v>
      </c>
      <c r="K72" s="6">
        <v>36.33</v>
      </c>
      <c r="L72" s="3">
        <v>36.49</v>
      </c>
      <c r="M72" s="1"/>
      <c r="N72" s="7">
        <f t="shared" si="7"/>
        <v>36.44454545</v>
      </c>
      <c r="O72" s="7">
        <f t="shared" si="8"/>
        <v>0.07216143518</v>
      </c>
      <c r="P72" s="3">
        <f t="shared" si="9"/>
        <v>0.1980033892</v>
      </c>
    </row>
    <row r="73" ht="15.75" customHeight="1">
      <c r="A73" s="5" t="s">
        <v>8</v>
      </c>
      <c r="B73" s="6">
        <v>69.11</v>
      </c>
      <c r="C73" s="6">
        <v>69.06</v>
      </c>
      <c r="D73" s="6">
        <v>69.0</v>
      </c>
      <c r="E73" s="6">
        <v>69.43</v>
      </c>
      <c r="F73" s="6">
        <v>69.08</v>
      </c>
      <c r="G73" s="6">
        <v>69.13</v>
      </c>
      <c r="H73" s="6">
        <v>69.15</v>
      </c>
      <c r="I73" s="6">
        <v>69.19</v>
      </c>
      <c r="J73" s="6">
        <v>68.98</v>
      </c>
      <c r="K73" s="6">
        <v>69.11</v>
      </c>
      <c r="L73" s="3">
        <v>68.93</v>
      </c>
      <c r="M73" s="1"/>
      <c r="N73" s="7">
        <f t="shared" si="7"/>
        <v>69.10636364</v>
      </c>
      <c r="O73" s="7">
        <f t="shared" si="8"/>
        <v>0.1324592562</v>
      </c>
      <c r="P73" s="3">
        <f t="shared" si="9"/>
        <v>0.1916744699</v>
      </c>
    </row>
    <row r="74" ht="15.75" customHeight="1">
      <c r="A74" s="5" t="s">
        <v>9</v>
      </c>
      <c r="B74" s="6">
        <v>102.44</v>
      </c>
      <c r="C74" s="6">
        <v>102.59</v>
      </c>
      <c r="D74" s="6">
        <v>102.62</v>
      </c>
      <c r="E74" s="6">
        <v>102.61</v>
      </c>
      <c r="F74" s="6">
        <v>102.87</v>
      </c>
      <c r="G74" s="6">
        <v>102.84</v>
      </c>
      <c r="H74" s="6">
        <v>102.75</v>
      </c>
      <c r="I74" s="6">
        <v>102.67</v>
      </c>
      <c r="J74" s="6">
        <v>103.01</v>
      </c>
      <c r="K74" s="6">
        <v>102.75</v>
      </c>
      <c r="L74" s="3">
        <v>102.68</v>
      </c>
      <c r="M74" s="1"/>
      <c r="N74" s="7">
        <f t="shared" si="7"/>
        <v>102.7118182</v>
      </c>
      <c r="O74" s="7">
        <f t="shared" si="8"/>
        <v>0.1560652544</v>
      </c>
      <c r="P74" s="3">
        <f t="shared" si="9"/>
        <v>0.151944788</v>
      </c>
    </row>
    <row r="75" ht="15.75" customHeight="1">
      <c r="A75" s="5" t="s">
        <v>10</v>
      </c>
      <c r="B75" s="6">
        <v>235.73</v>
      </c>
      <c r="C75" s="6">
        <v>235.59</v>
      </c>
      <c r="D75" s="6">
        <v>235.14</v>
      </c>
      <c r="E75" s="6">
        <v>235.46</v>
      </c>
      <c r="F75" s="6">
        <v>235.67</v>
      </c>
      <c r="G75" s="6">
        <v>236.09</v>
      </c>
      <c r="H75" s="6">
        <v>235.63</v>
      </c>
      <c r="I75" s="6">
        <v>234.43</v>
      </c>
      <c r="J75" s="6">
        <v>235.33</v>
      </c>
      <c r="K75" s="6">
        <v>235.78</v>
      </c>
      <c r="L75" s="3">
        <v>235.56</v>
      </c>
      <c r="M75" s="1"/>
      <c r="N75" s="7">
        <f t="shared" si="7"/>
        <v>235.4918182</v>
      </c>
      <c r="O75" s="7">
        <f t="shared" si="8"/>
        <v>0.4290878274</v>
      </c>
      <c r="P75" s="3">
        <f t="shared" si="9"/>
        <v>0.1822092295</v>
      </c>
    </row>
    <row r="76" ht="15.75" customHeight="1">
      <c r="A76" s="5" t="s">
        <v>11</v>
      </c>
      <c r="B76" s="6">
        <v>398.37</v>
      </c>
      <c r="C76" s="6">
        <v>397.31</v>
      </c>
      <c r="D76" s="6">
        <v>397.78</v>
      </c>
      <c r="E76" s="6">
        <v>398.35</v>
      </c>
      <c r="F76" s="6">
        <v>398.11</v>
      </c>
      <c r="G76" s="6">
        <v>398.24</v>
      </c>
      <c r="H76" s="6">
        <v>397.83</v>
      </c>
      <c r="I76" s="6">
        <v>397.77</v>
      </c>
      <c r="J76" s="6">
        <v>398.13</v>
      </c>
      <c r="K76" s="6">
        <v>397.0</v>
      </c>
      <c r="L76" s="3">
        <v>398.4</v>
      </c>
      <c r="M76" s="1"/>
      <c r="N76" s="7">
        <f t="shared" si="7"/>
        <v>397.9354545</v>
      </c>
      <c r="O76" s="7">
        <f t="shared" si="8"/>
        <v>0.4545847256</v>
      </c>
      <c r="P76" s="3">
        <f t="shared" si="9"/>
        <v>0.1142357939</v>
      </c>
    </row>
    <row r="77" ht="15.75" customHeight="1">
      <c r="A77" s="5" t="s">
        <v>12</v>
      </c>
      <c r="B77" s="6">
        <v>561.42</v>
      </c>
      <c r="C77" s="6">
        <v>557.66</v>
      </c>
      <c r="D77" s="6">
        <v>557.15</v>
      </c>
      <c r="E77" s="6">
        <v>558.57</v>
      </c>
      <c r="F77" s="6">
        <v>559.71</v>
      </c>
      <c r="G77" s="6">
        <v>558.11</v>
      </c>
      <c r="H77" s="6">
        <v>559.77</v>
      </c>
      <c r="I77" s="6">
        <v>561.07</v>
      </c>
      <c r="J77" s="6">
        <v>558.66</v>
      </c>
      <c r="K77" s="6">
        <v>559.83</v>
      </c>
      <c r="L77" s="3">
        <v>559.54</v>
      </c>
      <c r="M77" s="1"/>
      <c r="N77" s="7">
        <f t="shared" si="7"/>
        <v>559.2263636</v>
      </c>
      <c r="O77" s="7">
        <f t="shared" si="8"/>
        <v>1.340367656</v>
      </c>
      <c r="P77" s="3">
        <f t="shared" si="9"/>
        <v>0.239682487</v>
      </c>
    </row>
    <row r="78" ht="15.75" customHeight="1">
      <c r="A78" s="5" t="s">
        <v>13</v>
      </c>
      <c r="B78" s="6">
        <v>1052.5</v>
      </c>
      <c r="C78" s="6">
        <v>1052.24</v>
      </c>
      <c r="D78" s="6">
        <v>1052.35</v>
      </c>
      <c r="E78" s="6">
        <v>1053.12</v>
      </c>
      <c r="F78" s="6">
        <v>1052.2</v>
      </c>
      <c r="G78" s="6">
        <v>1052.34</v>
      </c>
      <c r="H78" s="6">
        <v>1052.9</v>
      </c>
      <c r="I78" s="6">
        <v>1052.49</v>
      </c>
      <c r="J78" s="6">
        <v>1054.88</v>
      </c>
      <c r="K78" s="6">
        <v>1050.52</v>
      </c>
      <c r="L78" s="3">
        <v>1053.05</v>
      </c>
      <c r="M78" s="1"/>
      <c r="N78" s="7">
        <f t="shared" si="7"/>
        <v>1052.599091</v>
      </c>
      <c r="O78" s="7">
        <f t="shared" si="8"/>
        <v>1.026133077</v>
      </c>
      <c r="P78" s="3">
        <f t="shared" si="9"/>
        <v>0.09748565104</v>
      </c>
    </row>
    <row r="79" ht="15.75" customHeight="1">
      <c r="A79" s="5" t="s">
        <v>14</v>
      </c>
      <c r="B79" s="6">
        <v>2507.22</v>
      </c>
      <c r="C79" s="6">
        <v>2528.22</v>
      </c>
      <c r="D79" s="6">
        <v>2470.76</v>
      </c>
      <c r="E79" s="6">
        <v>2509.63</v>
      </c>
      <c r="F79" s="6">
        <v>2482.92</v>
      </c>
      <c r="G79" s="6">
        <v>2509.22</v>
      </c>
      <c r="H79" s="6">
        <v>2488.83</v>
      </c>
      <c r="I79" s="6">
        <v>2481.91</v>
      </c>
      <c r="J79" s="6">
        <v>2483.94</v>
      </c>
      <c r="K79" s="6">
        <v>2519.42</v>
      </c>
      <c r="L79" s="3">
        <v>2501.33</v>
      </c>
      <c r="M79" s="1"/>
      <c r="N79" s="7">
        <f t="shared" si="7"/>
        <v>2498.490909</v>
      </c>
      <c r="O79" s="7">
        <f t="shared" si="8"/>
        <v>17.9909452</v>
      </c>
      <c r="P79" s="3">
        <f t="shared" si="9"/>
        <v>0.7200724698</v>
      </c>
    </row>
    <row r="80" ht="15.75" customHeight="1">
      <c r="A80" s="5" t="s">
        <v>15</v>
      </c>
      <c r="B80" s="6">
        <v>5147.06</v>
      </c>
      <c r="C80" s="6">
        <v>5191.91</v>
      </c>
      <c r="D80" s="6">
        <v>5183.93</v>
      </c>
      <c r="E80" s="6">
        <v>5191.24</v>
      </c>
      <c r="F80" s="6">
        <v>5166.74</v>
      </c>
      <c r="G80" s="6">
        <v>5152.1</v>
      </c>
      <c r="H80" s="6">
        <v>5157.14</v>
      </c>
      <c r="I80" s="6">
        <v>5163.49</v>
      </c>
      <c r="J80" s="6">
        <v>5164.82</v>
      </c>
      <c r="K80" s="6">
        <v>5153.71</v>
      </c>
      <c r="L80" s="3">
        <v>5146.39</v>
      </c>
      <c r="M80" s="1"/>
      <c r="N80" s="7">
        <f t="shared" si="7"/>
        <v>5165.320909</v>
      </c>
      <c r="O80" s="7">
        <f t="shared" si="8"/>
        <v>16.7304133</v>
      </c>
      <c r="P80" s="3">
        <f t="shared" si="9"/>
        <v>0.3238988166</v>
      </c>
    </row>
    <row r="81" ht="15.75" customHeight="1">
      <c r="A81" s="5" t="s">
        <v>16</v>
      </c>
      <c r="B81" s="6">
        <v>10476.22</v>
      </c>
      <c r="C81" s="6">
        <v>10479.36</v>
      </c>
      <c r="D81" s="6">
        <v>10479.54</v>
      </c>
      <c r="E81" s="6">
        <v>10480.23</v>
      </c>
      <c r="F81" s="6">
        <v>10489.74</v>
      </c>
      <c r="G81" s="6">
        <v>10471.59</v>
      </c>
      <c r="H81" s="6">
        <v>10474.35</v>
      </c>
      <c r="I81" s="6">
        <v>10481.98</v>
      </c>
      <c r="J81" s="6">
        <v>10484.51</v>
      </c>
      <c r="K81" s="6">
        <v>10495.52</v>
      </c>
      <c r="L81" s="3">
        <v>10470.07</v>
      </c>
      <c r="M81" s="1"/>
      <c r="N81" s="7">
        <f t="shared" si="7"/>
        <v>10480.28273</v>
      </c>
      <c r="O81" s="7">
        <f t="shared" si="8"/>
        <v>7.585098669</v>
      </c>
      <c r="P81" s="3">
        <f t="shared" si="9"/>
        <v>0.07237494318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16.52</v>
      </c>
      <c r="C89" s="6">
        <v>16.43</v>
      </c>
      <c r="D89" s="6">
        <v>16.06</v>
      </c>
      <c r="E89" s="6">
        <v>16.18</v>
      </c>
      <c r="F89" s="6">
        <v>16.05</v>
      </c>
      <c r="G89" s="6">
        <v>16.05</v>
      </c>
      <c r="H89" s="6">
        <v>16.75</v>
      </c>
      <c r="I89" s="6">
        <v>16.63</v>
      </c>
      <c r="J89" s="6">
        <v>16.35</v>
      </c>
      <c r="K89" s="6">
        <v>16.61</v>
      </c>
      <c r="L89" s="3">
        <v>16.14</v>
      </c>
      <c r="M89" s="1"/>
      <c r="N89" s="7">
        <f t="shared" ref="N89:N109" si="10">AVERAGE(B89:L89)</f>
        <v>16.34272727</v>
      </c>
      <c r="O89" s="7">
        <f t="shared" ref="O89:O109" si="11">STDEV(B89:L89)</f>
        <v>0.2603494156</v>
      </c>
      <c r="P89" s="3">
        <f t="shared" ref="P89:P109" si="12">O89/N89*100</f>
        <v>1.593059783</v>
      </c>
    </row>
    <row r="90" ht="15.75" customHeight="1">
      <c r="A90" s="5">
        <v>2.0</v>
      </c>
      <c r="B90" s="6">
        <v>15.44</v>
      </c>
      <c r="C90" s="6">
        <v>15.29</v>
      </c>
      <c r="D90" s="6">
        <v>15.05</v>
      </c>
      <c r="E90" s="6">
        <v>15.25</v>
      </c>
      <c r="F90" s="6">
        <v>15.04</v>
      </c>
      <c r="G90" s="6">
        <v>15.23</v>
      </c>
      <c r="H90" s="6">
        <v>15.63</v>
      </c>
      <c r="I90" s="6">
        <v>15.57</v>
      </c>
      <c r="J90" s="6">
        <v>15.24</v>
      </c>
      <c r="K90" s="6">
        <v>15.59</v>
      </c>
      <c r="L90" s="3">
        <v>15.0</v>
      </c>
      <c r="M90" s="1"/>
      <c r="N90" s="7">
        <f t="shared" si="10"/>
        <v>15.30272727</v>
      </c>
      <c r="O90" s="7">
        <f t="shared" si="11"/>
        <v>0.2272923628</v>
      </c>
      <c r="P90" s="3">
        <f t="shared" si="12"/>
        <v>1.485306238</v>
      </c>
    </row>
    <row r="91" ht="15.75" customHeight="1">
      <c r="A91" s="5">
        <v>4.0</v>
      </c>
      <c r="B91" s="6">
        <v>15.28</v>
      </c>
      <c r="C91" s="6">
        <v>15.3</v>
      </c>
      <c r="D91" s="6">
        <v>15.1</v>
      </c>
      <c r="E91" s="6">
        <v>15.58</v>
      </c>
      <c r="F91" s="6">
        <v>15.08</v>
      </c>
      <c r="G91" s="6">
        <v>15.26</v>
      </c>
      <c r="H91" s="6">
        <v>15.6</v>
      </c>
      <c r="I91" s="6">
        <v>15.6</v>
      </c>
      <c r="J91" s="6">
        <v>15.33</v>
      </c>
      <c r="K91" s="6">
        <v>15.61</v>
      </c>
      <c r="L91" s="3">
        <v>15.05</v>
      </c>
      <c r="M91" s="1"/>
      <c r="N91" s="7">
        <f t="shared" si="10"/>
        <v>15.34454545</v>
      </c>
      <c r="O91" s="7">
        <f t="shared" si="11"/>
        <v>0.2205612675</v>
      </c>
      <c r="P91" s="3">
        <f t="shared" si="12"/>
        <v>1.437391992</v>
      </c>
    </row>
    <row r="92" ht="15.75" customHeight="1">
      <c r="A92" s="5">
        <v>8.0</v>
      </c>
      <c r="B92" s="6">
        <v>15.79</v>
      </c>
      <c r="C92" s="6">
        <v>15.71</v>
      </c>
      <c r="D92" s="6">
        <v>15.42</v>
      </c>
      <c r="E92" s="6">
        <v>15.76</v>
      </c>
      <c r="F92" s="6">
        <v>15.49</v>
      </c>
      <c r="G92" s="6">
        <v>15.64</v>
      </c>
      <c r="H92" s="6">
        <v>16.03</v>
      </c>
      <c r="I92" s="6">
        <v>15.99</v>
      </c>
      <c r="J92" s="6">
        <v>15.69</v>
      </c>
      <c r="K92" s="6">
        <v>15.93</v>
      </c>
      <c r="L92" s="3">
        <v>15.4</v>
      </c>
      <c r="M92" s="1"/>
      <c r="N92" s="7">
        <f t="shared" si="10"/>
        <v>15.71363636</v>
      </c>
      <c r="O92" s="7">
        <f t="shared" si="11"/>
        <v>0.2172221318</v>
      </c>
      <c r="P92" s="3">
        <f t="shared" si="12"/>
        <v>1.38237978</v>
      </c>
    </row>
    <row r="93" ht="15.75" customHeight="1">
      <c r="A93" s="5">
        <v>16.0</v>
      </c>
      <c r="B93" s="6">
        <v>14.11</v>
      </c>
      <c r="C93" s="6">
        <v>14.04</v>
      </c>
      <c r="D93" s="6">
        <v>13.81</v>
      </c>
      <c r="E93" s="6">
        <v>14.03</v>
      </c>
      <c r="F93" s="6">
        <v>13.79</v>
      </c>
      <c r="G93" s="6">
        <v>13.95</v>
      </c>
      <c r="H93" s="6">
        <v>14.26</v>
      </c>
      <c r="I93" s="6">
        <v>14.43</v>
      </c>
      <c r="J93" s="6">
        <v>13.98</v>
      </c>
      <c r="K93" s="6">
        <v>14.21</v>
      </c>
      <c r="L93" s="3">
        <v>13.76</v>
      </c>
      <c r="M93" s="1"/>
      <c r="N93" s="7">
        <f t="shared" si="10"/>
        <v>14.03363636</v>
      </c>
      <c r="O93" s="7">
        <f t="shared" si="11"/>
        <v>0.2096317117</v>
      </c>
      <c r="P93" s="3">
        <f t="shared" si="12"/>
        <v>1.493780416</v>
      </c>
    </row>
    <row r="94" ht="15.75" customHeight="1">
      <c r="A94" s="5">
        <v>32.0</v>
      </c>
      <c r="B94" s="6">
        <v>14.76</v>
      </c>
      <c r="C94" s="6">
        <v>14.65</v>
      </c>
      <c r="D94" s="6">
        <v>14.39</v>
      </c>
      <c r="E94" s="6">
        <v>14.61</v>
      </c>
      <c r="F94" s="6">
        <v>14.36</v>
      </c>
      <c r="G94" s="6">
        <v>14.51</v>
      </c>
      <c r="H94" s="6">
        <v>14.86</v>
      </c>
      <c r="I94" s="6">
        <v>14.79</v>
      </c>
      <c r="J94" s="6">
        <v>14.52</v>
      </c>
      <c r="K94" s="6">
        <v>14.78</v>
      </c>
      <c r="L94" s="3">
        <v>14.35</v>
      </c>
      <c r="M94" s="1"/>
      <c r="N94" s="7">
        <f t="shared" si="10"/>
        <v>14.59818182</v>
      </c>
      <c r="O94" s="7">
        <f t="shared" si="11"/>
        <v>0.1851927743</v>
      </c>
      <c r="P94" s="3">
        <f t="shared" si="12"/>
        <v>1.268601642</v>
      </c>
    </row>
    <row r="95" ht="15.75" customHeight="1">
      <c r="A95" s="5">
        <v>64.0</v>
      </c>
      <c r="B95" s="6">
        <v>15.79</v>
      </c>
      <c r="C95" s="6">
        <v>15.75</v>
      </c>
      <c r="D95" s="6">
        <v>15.48</v>
      </c>
      <c r="E95" s="6">
        <v>15.79</v>
      </c>
      <c r="F95" s="6">
        <v>15.72</v>
      </c>
      <c r="G95" s="6">
        <v>15.71</v>
      </c>
      <c r="H95" s="6">
        <v>16.21</v>
      </c>
      <c r="I95" s="6">
        <v>16.17</v>
      </c>
      <c r="J95" s="6">
        <v>15.74</v>
      </c>
      <c r="K95" s="6">
        <v>15.97</v>
      </c>
      <c r="L95" s="3">
        <v>15.51</v>
      </c>
      <c r="M95" s="1"/>
      <c r="N95" s="7">
        <f t="shared" si="10"/>
        <v>15.80363636</v>
      </c>
      <c r="O95" s="7">
        <f t="shared" si="11"/>
        <v>0.2326057922</v>
      </c>
      <c r="P95" s="3">
        <f t="shared" si="12"/>
        <v>1.471849812</v>
      </c>
    </row>
    <row r="96" ht="15.75" customHeight="1">
      <c r="A96" s="5">
        <v>128.0</v>
      </c>
      <c r="B96" s="6">
        <v>17.52</v>
      </c>
      <c r="C96" s="6">
        <v>17.45</v>
      </c>
      <c r="D96" s="6">
        <v>17.12</v>
      </c>
      <c r="E96" s="6">
        <v>17.48</v>
      </c>
      <c r="F96" s="6">
        <v>17.18</v>
      </c>
      <c r="G96" s="6">
        <v>17.4</v>
      </c>
      <c r="H96" s="6">
        <v>17.76</v>
      </c>
      <c r="I96" s="6">
        <v>17.65</v>
      </c>
      <c r="J96" s="6">
        <v>17.41</v>
      </c>
      <c r="K96" s="6">
        <v>17.68</v>
      </c>
      <c r="L96" s="3">
        <v>17.23</v>
      </c>
      <c r="M96" s="1"/>
      <c r="N96" s="7">
        <f t="shared" si="10"/>
        <v>17.44363636</v>
      </c>
      <c r="O96" s="7">
        <f t="shared" si="11"/>
        <v>0.2070397415</v>
      </c>
      <c r="P96" s="3">
        <f t="shared" si="12"/>
        <v>1.186907002</v>
      </c>
    </row>
    <row r="97" ht="15.75" customHeight="1">
      <c r="A97" s="5">
        <v>256.0</v>
      </c>
      <c r="B97" s="6">
        <v>23.62</v>
      </c>
      <c r="C97" s="6">
        <v>23.89</v>
      </c>
      <c r="D97" s="6">
        <v>23.36</v>
      </c>
      <c r="E97" s="6">
        <v>24.15</v>
      </c>
      <c r="F97" s="6">
        <v>23.39</v>
      </c>
      <c r="G97" s="6">
        <v>23.6</v>
      </c>
      <c r="H97" s="6">
        <v>24.03</v>
      </c>
      <c r="I97" s="6">
        <v>24.2</v>
      </c>
      <c r="J97" s="6">
        <v>23.84</v>
      </c>
      <c r="K97" s="6">
        <v>24.26</v>
      </c>
      <c r="L97" s="3">
        <v>23.55</v>
      </c>
      <c r="M97" s="1"/>
      <c r="N97" s="7">
        <f t="shared" si="10"/>
        <v>23.80818182</v>
      </c>
      <c r="O97" s="7">
        <f t="shared" si="11"/>
        <v>0.3244323714</v>
      </c>
      <c r="P97" s="3">
        <f t="shared" si="12"/>
        <v>1.362692766</v>
      </c>
    </row>
    <row r="98" ht="15.75" customHeight="1">
      <c r="A98" s="5">
        <v>512.0</v>
      </c>
      <c r="B98" s="6">
        <v>23.26</v>
      </c>
      <c r="C98" s="6">
        <v>23.49</v>
      </c>
      <c r="D98" s="6">
        <v>23.14</v>
      </c>
      <c r="E98" s="6">
        <v>23.86</v>
      </c>
      <c r="F98" s="6">
        <v>23.08</v>
      </c>
      <c r="G98" s="6">
        <v>23.07</v>
      </c>
      <c r="H98" s="6">
        <v>23.56</v>
      </c>
      <c r="I98" s="6">
        <v>23.91</v>
      </c>
      <c r="J98" s="6">
        <v>23.81</v>
      </c>
      <c r="K98" s="6">
        <v>23.87</v>
      </c>
      <c r="L98" s="3">
        <v>23.24</v>
      </c>
      <c r="M98" s="1"/>
      <c r="N98" s="7">
        <f t="shared" si="10"/>
        <v>23.48090909</v>
      </c>
      <c r="O98" s="7">
        <f t="shared" si="11"/>
        <v>0.3385987166</v>
      </c>
      <c r="P98" s="3">
        <f t="shared" si="12"/>
        <v>1.442017067</v>
      </c>
    </row>
    <row r="99" ht="15.75" customHeight="1">
      <c r="A99" s="5" t="s">
        <v>6</v>
      </c>
      <c r="B99" s="6">
        <v>30.9</v>
      </c>
      <c r="C99" s="6">
        <v>31.08</v>
      </c>
      <c r="D99" s="6">
        <v>30.84</v>
      </c>
      <c r="E99" s="6">
        <v>31.46</v>
      </c>
      <c r="F99" s="6">
        <v>30.96</v>
      </c>
      <c r="G99" s="6">
        <v>30.79</v>
      </c>
      <c r="H99" s="6">
        <v>31.57</v>
      </c>
      <c r="I99" s="6">
        <v>31.86</v>
      </c>
      <c r="J99" s="6">
        <v>31.37</v>
      </c>
      <c r="K99" s="6">
        <v>31.8</v>
      </c>
      <c r="L99" s="3">
        <v>30.91</v>
      </c>
      <c r="M99" s="1"/>
      <c r="N99" s="7">
        <f t="shared" si="10"/>
        <v>31.23090909</v>
      </c>
      <c r="O99" s="7">
        <f t="shared" si="11"/>
        <v>0.3952582585</v>
      </c>
      <c r="P99" s="3">
        <f t="shared" si="12"/>
        <v>1.265599593</v>
      </c>
    </row>
    <row r="100" ht="15.75" customHeight="1">
      <c r="A100" s="5" t="s">
        <v>7</v>
      </c>
      <c r="B100" s="6">
        <v>47.08</v>
      </c>
      <c r="C100" s="6">
        <v>47.09</v>
      </c>
      <c r="D100" s="6">
        <v>46.82</v>
      </c>
      <c r="E100" s="6">
        <v>47.76</v>
      </c>
      <c r="F100" s="6">
        <v>47.21</v>
      </c>
      <c r="G100" s="6">
        <v>47.3</v>
      </c>
      <c r="H100" s="6">
        <v>47.71</v>
      </c>
      <c r="I100" s="6">
        <v>48.03</v>
      </c>
      <c r="J100" s="6">
        <v>47.53</v>
      </c>
      <c r="K100" s="6">
        <v>48.47</v>
      </c>
      <c r="L100" s="3">
        <v>46.85</v>
      </c>
      <c r="M100" s="1"/>
      <c r="N100" s="7">
        <f t="shared" si="10"/>
        <v>47.44090909</v>
      </c>
      <c r="O100" s="7">
        <f t="shared" si="11"/>
        <v>0.5147320574</v>
      </c>
      <c r="P100" s="3">
        <f t="shared" si="12"/>
        <v>1.084996193</v>
      </c>
    </row>
    <row r="101" ht="15.75" customHeight="1">
      <c r="A101" s="5" t="s">
        <v>8</v>
      </c>
      <c r="B101" s="6">
        <v>103.86</v>
      </c>
      <c r="C101" s="6">
        <v>103.78</v>
      </c>
      <c r="D101" s="6">
        <v>103.48</v>
      </c>
      <c r="E101" s="6">
        <v>106.2</v>
      </c>
      <c r="F101" s="6">
        <v>103.26</v>
      </c>
      <c r="G101" s="6">
        <v>103.66</v>
      </c>
      <c r="H101" s="6">
        <v>106.04</v>
      </c>
      <c r="I101" s="6">
        <v>105.6</v>
      </c>
      <c r="J101" s="6">
        <v>105.54</v>
      </c>
      <c r="K101" s="6">
        <v>107.28</v>
      </c>
      <c r="L101" s="3">
        <v>103.59</v>
      </c>
      <c r="M101" s="1"/>
      <c r="N101" s="7">
        <f t="shared" si="10"/>
        <v>104.7536364</v>
      </c>
      <c r="O101" s="7">
        <f t="shared" si="11"/>
        <v>1.400487577</v>
      </c>
      <c r="P101" s="3">
        <f t="shared" si="12"/>
        <v>1.33693457</v>
      </c>
    </row>
    <row r="102" ht="15.75" customHeight="1">
      <c r="A102" s="5" t="s">
        <v>9</v>
      </c>
      <c r="B102" s="6">
        <v>159.49</v>
      </c>
      <c r="C102" s="6">
        <v>158.81</v>
      </c>
      <c r="D102" s="6">
        <v>158.64</v>
      </c>
      <c r="E102" s="6">
        <v>162.55</v>
      </c>
      <c r="F102" s="6">
        <v>158.44</v>
      </c>
      <c r="G102" s="6">
        <v>158.44</v>
      </c>
      <c r="H102" s="6">
        <v>162.74</v>
      </c>
      <c r="I102" s="6">
        <v>159.55</v>
      </c>
      <c r="J102" s="6">
        <v>161.13</v>
      </c>
      <c r="K102" s="6">
        <v>164.54</v>
      </c>
      <c r="L102" s="3">
        <v>158.62</v>
      </c>
      <c r="M102" s="1"/>
      <c r="N102" s="7">
        <f t="shared" si="10"/>
        <v>160.2681818</v>
      </c>
      <c r="O102" s="7">
        <f t="shared" si="11"/>
        <v>2.13558806</v>
      </c>
      <c r="P102" s="3">
        <f t="shared" si="12"/>
        <v>1.332509071</v>
      </c>
    </row>
    <row r="103" ht="15.75" customHeight="1">
      <c r="A103" s="5" t="s">
        <v>10</v>
      </c>
      <c r="B103" s="6">
        <v>395.25</v>
      </c>
      <c r="C103" s="6">
        <v>393.43</v>
      </c>
      <c r="D103" s="6">
        <v>393.57</v>
      </c>
      <c r="E103" s="6">
        <v>398.21</v>
      </c>
      <c r="F103" s="6">
        <v>394.17</v>
      </c>
      <c r="G103" s="6">
        <v>394.95</v>
      </c>
      <c r="H103" s="6">
        <v>400.17</v>
      </c>
      <c r="I103" s="6">
        <v>393.58</v>
      </c>
      <c r="J103" s="6">
        <v>397.66</v>
      </c>
      <c r="K103" s="6">
        <v>398.0</v>
      </c>
      <c r="L103" s="3">
        <v>393.34</v>
      </c>
      <c r="M103" s="1"/>
      <c r="N103" s="7">
        <f t="shared" si="10"/>
        <v>395.6663636</v>
      </c>
      <c r="O103" s="7">
        <f t="shared" si="11"/>
        <v>2.413707823</v>
      </c>
      <c r="P103" s="3">
        <f t="shared" si="12"/>
        <v>0.6100361428</v>
      </c>
    </row>
    <row r="104" ht="15.75" customHeight="1">
      <c r="A104" s="5" t="s">
        <v>11</v>
      </c>
      <c r="B104" s="6">
        <v>667.9</v>
      </c>
      <c r="C104" s="6">
        <v>666.74</v>
      </c>
      <c r="D104" s="6">
        <v>664.09</v>
      </c>
      <c r="E104" s="6">
        <v>675.77</v>
      </c>
      <c r="F104" s="6">
        <v>666.36</v>
      </c>
      <c r="G104" s="6">
        <v>667.3</v>
      </c>
      <c r="H104" s="6">
        <v>673.21</v>
      </c>
      <c r="I104" s="6">
        <v>664.19</v>
      </c>
      <c r="J104" s="6">
        <v>672.49</v>
      </c>
      <c r="K104" s="6">
        <v>675.55</v>
      </c>
      <c r="L104" s="3">
        <v>664.43</v>
      </c>
      <c r="M104" s="1"/>
      <c r="N104" s="7">
        <f t="shared" si="10"/>
        <v>668.9118182</v>
      </c>
      <c r="O104" s="7">
        <f t="shared" si="11"/>
        <v>4.504002261</v>
      </c>
      <c r="P104" s="3">
        <f t="shared" si="12"/>
        <v>0.6733327381</v>
      </c>
    </row>
    <row r="105" ht="15.75" customHeight="1">
      <c r="A105" s="5" t="s">
        <v>12</v>
      </c>
      <c r="B105" s="6">
        <v>1061.13</v>
      </c>
      <c r="C105" s="6">
        <v>1040.14</v>
      </c>
      <c r="D105" s="6">
        <v>1043.27</v>
      </c>
      <c r="E105" s="6">
        <v>1055.96</v>
      </c>
      <c r="F105" s="6">
        <v>1038.72</v>
      </c>
      <c r="G105" s="6">
        <v>1044.45</v>
      </c>
      <c r="H105" s="6">
        <v>1084.08</v>
      </c>
      <c r="I105" s="6">
        <v>1049.89</v>
      </c>
      <c r="J105" s="6">
        <v>1052.23</v>
      </c>
      <c r="K105" s="6">
        <v>1058.02</v>
      </c>
      <c r="L105" s="3">
        <v>1041.1</v>
      </c>
      <c r="M105" s="1"/>
      <c r="N105" s="7">
        <f t="shared" si="10"/>
        <v>1051.726364</v>
      </c>
      <c r="O105" s="7">
        <f t="shared" si="11"/>
        <v>13.18002297</v>
      </c>
      <c r="P105" s="3">
        <f t="shared" si="12"/>
        <v>1.25317986</v>
      </c>
    </row>
    <row r="106" ht="15.75" customHeight="1">
      <c r="A106" s="5" t="s">
        <v>13</v>
      </c>
      <c r="B106" s="6">
        <v>2388.42</v>
      </c>
      <c r="C106" s="6">
        <v>2382.95</v>
      </c>
      <c r="D106" s="6">
        <v>2430.65</v>
      </c>
      <c r="E106" s="6">
        <v>2399.76</v>
      </c>
      <c r="F106" s="6">
        <v>2379.36</v>
      </c>
      <c r="G106" s="6">
        <v>2376.39</v>
      </c>
      <c r="H106" s="6">
        <v>2409.97</v>
      </c>
      <c r="I106" s="6">
        <v>2373.75</v>
      </c>
      <c r="J106" s="6">
        <v>2388.25</v>
      </c>
      <c r="K106" s="6">
        <v>2394.51</v>
      </c>
      <c r="L106" s="3">
        <v>2374.11</v>
      </c>
      <c r="M106" s="1"/>
      <c r="N106" s="7">
        <f t="shared" si="10"/>
        <v>2390.738182</v>
      </c>
      <c r="O106" s="7">
        <f t="shared" si="11"/>
        <v>17.41001081</v>
      </c>
      <c r="P106" s="3">
        <f t="shared" si="12"/>
        <v>0.7282274128</v>
      </c>
    </row>
    <row r="107" ht="15.75" customHeight="1">
      <c r="A107" s="5" t="s">
        <v>14</v>
      </c>
      <c r="B107" s="6">
        <v>4604.14</v>
      </c>
      <c r="C107" s="6">
        <v>4599.92</v>
      </c>
      <c r="D107" s="6">
        <v>4591.84</v>
      </c>
      <c r="E107" s="6">
        <v>4609.92</v>
      </c>
      <c r="F107" s="6">
        <v>4591.39</v>
      </c>
      <c r="G107" s="6">
        <v>4600.28</v>
      </c>
      <c r="H107" s="6">
        <v>4641.52</v>
      </c>
      <c r="I107" s="6">
        <v>4588.64</v>
      </c>
      <c r="J107" s="6">
        <v>4602.25</v>
      </c>
      <c r="K107" s="6">
        <v>4617.18</v>
      </c>
      <c r="L107" s="3">
        <v>4589.67</v>
      </c>
      <c r="M107" s="1"/>
      <c r="N107" s="7">
        <f t="shared" si="10"/>
        <v>4603.340909</v>
      </c>
      <c r="O107" s="7">
        <f t="shared" si="11"/>
        <v>15.47079148</v>
      </c>
      <c r="P107" s="3">
        <f t="shared" si="12"/>
        <v>0.3360774661</v>
      </c>
    </row>
    <row r="108" ht="15.75" customHeight="1">
      <c r="A108" s="5" t="s">
        <v>15</v>
      </c>
      <c r="B108" s="6">
        <v>9335.7</v>
      </c>
      <c r="C108" s="6">
        <v>9427.18</v>
      </c>
      <c r="D108" s="6">
        <v>9295.8</v>
      </c>
      <c r="E108" s="6">
        <v>9405.45</v>
      </c>
      <c r="F108" s="6">
        <v>9370.3</v>
      </c>
      <c r="G108" s="6">
        <v>9384.39</v>
      </c>
      <c r="H108" s="6">
        <v>9344.45</v>
      </c>
      <c r="I108" s="6">
        <v>9278.08</v>
      </c>
      <c r="J108" s="6">
        <v>9429.85</v>
      </c>
      <c r="K108" s="6">
        <v>9476.58</v>
      </c>
      <c r="L108" s="3">
        <v>9364.81</v>
      </c>
      <c r="M108" s="1"/>
      <c r="N108" s="7">
        <f t="shared" si="10"/>
        <v>9373.871818</v>
      </c>
      <c r="O108" s="7">
        <f t="shared" si="11"/>
        <v>59.43146487</v>
      </c>
      <c r="P108" s="3">
        <f t="shared" si="12"/>
        <v>0.6340119219</v>
      </c>
    </row>
    <row r="109" ht="15.75" customHeight="1">
      <c r="A109" s="5" t="s">
        <v>16</v>
      </c>
      <c r="B109" s="6">
        <v>18874.4</v>
      </c>
      <c r="C109" s="6">
        <v>18779.63</v>
      </c>
      <c r="D109" s="6">
        <v>18951.45</v>
      </c>
      <c r="E109" s="6">
        <v>18792.07</v>
      </c>
      <c r="F109" s="6">
        <v>18838.24</v>
      </c>
      <c r="G109" s="6">
        <v>18835.89</v>
      </c>
      <c r="H109" s="6">
        <v>18993.88</v>
      </c>
      <c r="I109" s="6">
        <v>18821.17</v>
      </c>
      <c r="J109" s="6">
        <v>18957.77</v>
      </c>
      <c r="K109" s="6">
        <v>18906.48</v>
      </c>
      <c r="L109" s="3">
        <v>19089.56</v>
      </c>
      <c r="M109" s="1"/>
      <c r="N109" s="7">
        <f t="shared" si="10"/>
        <v>18894.59455</v>
      </c>
      <c r="O109" s="7">
        <f t="shared" si="11"/>
        <v>95.59458451</v>
      </c>
      <c r="P109" s="3">
        <f t="shared" si="12"/>
        <v>0.5059361516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29.97</v>
      </c>
      <c r="C145" s="6">
        <v>30.05</v>
      </c>
      <c r="D145" s="6">
        <v>29.93</v>
      </c>
      <c r="E145" s="6">
        <v>30.08</v>
      </c>
      <c r="F145" s="6">
        <v>30.11</v>
      </c>
      <c r="G145" s="6">
        <v>30.16</v>
      </c>
      <c r="H145" s="6">
        <v>29.99</v>
      </c>
      <c r="I145" s="6">
        <v>30.08</v>
      </c>
      <c r="J145" s="6">
        <v>30.05</v>
      </c>
      <c r="K145" s="6">
        <v>30.16</v>
      </c>
      <c r="L145" s="3">
        <v>30.01</v>
      </c>
      <c r="M145" s="1"/>
      <c r="N145" s="7">
        <f t="shared" ref="N145:N165" si="16">AVERAGE(B145:L145)</f>
        <v>30.05363636</v>
      </c>
      <c r="O145" s="7">
        <f t="shared" ref="O145:O165" si="17">STDEV(B145:L145)</f>
        <v>0.07446780879</v>
      </c>
      <c r="P145" s="3">
        <f t="shared" ref="P145:P165" si="18">O145/N145*100</f>
        <v>0.2477830233</v>
      </c>
    </row>
    <row r="146" ht="15.75" customHeight="1">
      <c r="A146" s="5">
        <v>2.0</v>
      </c>
      <c r="B146" s="6">
        <v>28.89</v>
      </c>
      <c r="C146" s="6">
        <v>28.98</v>
      </c>
      <c r="D146" s="6">
        <v>28.89</v>
      </c>
      <c r="E146" s="6">
        <v>28.96</v>
      </c>
      <c r="F146" s="6">
        <v>29.01</v>
      </c>
      <c r="G146" s="6">
        <v>28.96</v>
      </c>
      <c r="H146" s="6">
        <v>28.92</v>
      </c>
      <c r="I146" s="6">
        <v>29.04</v>
      </c>
      <c r="J146" s="6">
        <v>29.07</v>
      </c>
      <c r="K146" s="6">
        <v>29.04</v>
      </c>
      <c r="L146" s="3">
        <v>28.97</v>
      </c>
      <c r="M146" s="1"/>
      <c r="N146" s="7">
        <f t="shared" si="16"/>
        <v>28.97545455</v>
      </c>
      <c r="O146" s="7">
        <f t="shared" si="17"/>
        <v>0.06055801126</v>
      </c>
      <c r="P146" s="3">
        <f t="shared" si="18"/>
        <v>0.208997623</v>
      </c>
    </row>
    <row r="147" ht="15.75" customHeight="1">
      <c r="A147" s="5">
        <v>4.0</v>
      </c>
      <c r="B147" s="6">
        <v>29.09</v>
      </c>
      <c r="C147" s="6">
        <v>29.14</v>
      </c>
      <c r="D147" s="6">
        <v>29.2</v>
      </c>
      <c r="E147" s="6">
        <v>29.26</v>
      </c>
      <c r="F147" s="6">
        <v>29.17</v>
      </c>
      <c r="G147" s="6">
        <v>29.28</v>
      </c>
      <c r="H147" s="6">
        <v>29.09</v>
      </c>
      <c r="I147" s="6">
        <v>29.12</v>
      </c>
      <c r="J147" s="6">
        <v>29.14</v>
      </c>
      <c r="K147" s="6">
        <v>29.14</v>
      </c>
      <c r="L147" s="3">
        <v>29.11</v>
      </c>
      <c r="M147" s="1"/>
      <c r="N147" s="7">
        <f t="shared" si="16"/>
        <v>29.15818182</v>
      </c>
      <c r="O147" s="7">
        <f t="shared" si="17"/>
        <v>0.06415889367</v>
      </c>
      <c r="P147" s="3">
        <f t="shared" si="18"/>
        <v>0.2200373606</v>
      </c>
    </row>
    <row r="148" ht="15.75" customHeight="1">
      <c r="A148" s="5">
        <v>8.0</v>
      </c>
      <c r="B148" s="6">
        <v>29.94</v>
      </c>
      <c r="C148" s="6">
        <v>29.93</v>
      </c>
      <c r="D148" s="6">
        <v>29.88</v>
      </c>
      <c r="E148" s="6">
        <v>29.97</v>
      </c>
      <c r="F148" s="6">
        <v>29.99</v>
      </c>
      <c r="G148" s="6">
        <v>29.93</v>
      </c>
      <c r="H148" s="6">
        <v>29.86</v>
      </c>
      <c r="I148" s="6">
        <v>29.92</v>
      </c>
      <c r="J148" s="6">
        <v>29.94</v>
      </c>
      <c r="K148" s="6">
        <v>29.93</v>
      </c>
      <c r="L148" s="3">
        <v>30.01</v>
      </c>
      <c r="M148" s="1"/>
      <c r="N148" s="7">
        <f t="shared" si="16"/>
        <v>29.93636364</v>
      </c>
      <c r="O148" s="7">
        <f t="shared" si="17"/>
        <v>0.04342182107</v>
      </c>
      <c r="P148" s="3">
        <f t="shared" si="18"/>
        <v>0.1450470792</v>
      </c>
    </row>
    <row r="149" ht="15.75" customHeight="1">
      <c r="A149" s="5">
        <v>16.0</v>
      </c>
      <c r="B149" s="6">
        <v>25.99</v>
      </c>
      <c r="C149" s="6">
        <v>26.01</v>
      </c>
      <c r="D149" s="6">
        <v>25.97</v>
      </c>
      <c r="E149" s="6">
        <v>26.02</v>
      </c>
      <c r="F149" s="6">
        <v>26.04</v>
      </c>
      <c r="G149" s="6">
        <v>26.02</v>
      </c>
      <c r="H149" s="6">
        <v>25.97</v>
      </c>
      <c r="I149" s="6">
        <v>26.0</v>
      </c>
      <c r="J149" s="6">
        <v>26.02</v>
      </c>
      <c r="K149" s="6">
        <v>26.01</v>
      </c>
      <c r="L149" s="3">
        <v>25.97</v>
      </c>
      <c r="M149" s="1"/>
      <c r="N149" s="7">
        <f t="shared" si="16"/>
        <v>26.00181818</v>
      </c>
      <c r="O149" s="7">
        <f t="shared" si="17"/>
        <v>0.02400757456</v>
      </c>
      <c r="P149" s="3">
        <f t="shared" si="18"/>
        <v>0.09233036857</v>
      </c>
    </row>
    <row r="150" ht="15.75" customHeight="1">
      <c r="A150" s="5">
        <v>32.0</v>
      </c>
      <c r="B150" s="6">
        <v>26.65</v>
      </c>
      <c r="C150" s="6">
        <v>26.74</v>
      </c>
      <c r="D150" s="6">
        <v>26.73</v>
      </c>
      <c r="E150" s="6">
        <v>26.74</v>
      </c>
      <c r="F150" s="6">
        <v>26.71</v>
      </c>
      <c r="G150" s="6">
        <v>26.77</v>
      </c>
      <c r="H150" s="6">
        <v>26.66</v>
      </c>
      <c r="I150" s="6">
        <v>26.75</v>
      </c>
      <c r="J150" s="6">
        <v>26.67</v>
      </c>
      <c r="K150" s="6">
        <v>26.76</v>
      </c>
      <c r="L150" s="3">
        <v>26.64</v>
      </c>
      <c r="M150" s="1"/>
      <c r="N150" s="7">
        <f t="shared" si="16"/>
        <v>26.71090909</v>
      </c>
      <c r="O150" s="7">
        <f t="shared" si="17"/>
        <v>0.04742458127</v>
      </c>
      <c r="P150" s="3">
        <f t="shared" si="18"/>
        <v>0.1775476122</v>
      </c>
    </row>
    <row r="151" ht="15.75" customHeight="1">
      <c r="A151" s="5">
        <v>64.0</v>
      </c>
      <c r="B151" s="6">
        <v>29.37</v>
      </c>
      <c r="C151" s="6">
        <v>29.35</v>
      </c>
      <c r="D151" s="6">
        <v>29.36</v>
      </c>
      <c r="E151" s="6">
        <v>29.41</v>
      </c>
      <c r="F151" s="6">
        <v>29.45</v>
      </c>
      <c r="G151" s="6">
        <v>29.44</v>
      </c>
      <c r="H151" s="6">
        <v>29.35</v>
      </c>
      <c r="I151" s="6">
        <v>29.58</v>
      </c>
      <c r="J151" s="6">
        <v>29.41</v>
      </c>
      <c r="K151" s="6">
        <v>29.46</v>
      </c>
      <c r="L151" s="3">
        <v>29.36</v>
      </c>
      <c r="M151" s="1"/>
      <c r="N151" s="7">
        <f t="shared" si="16"/>
        <v>29.41272727</v>
      </c>
      <c r="O151" s="7">
        <f t="shared" si="17"/>
        <v>0.0690059286</v>
      </c>
      <c r="P151" s="3">
        <f t="shared" si="18"/>
        <v>0.234612479</v>
      </c>
    </row>
    <row r="152" ht="15.75" customHeight="1">
      <c r="A152" s="5">
        <v>128.0</v>
      </c>
      <c r="B152" s="6">
        <v>39.39</v>
      </c>
      <c r="C152" s="6">
        <v>39.49</v>
      </c>
      <c r="D152" s="6">
        <v>39.35</v>
      </c>
      <c r="E152" s="6">
        <v>39.43</v>
      </c>
      <c r="F152" s="6">
        <v>39.38</v>
      </c>
      <c r="G152" s="6">
        <v>39.44</v>
      </c>
      <c r="H152" s="6">
        <v>39.03</v>
      </c>
      <c r="I152" s="6">
        <v>39.14</v>
      </c>
      <c r="J152" s="6">
        <v>39.42</v>
      </c>
      <c r="K152" s="6">
        <v>39.21</v>
      </c>
      <c r="L152" s="3">
        <v>39.09</v>
      </c>
      <c r="M152" s="1"/>
      <c r="N152" s="7">
        <f t="shared" si="16"/>
        <v>39.30636364</v>
      </c>
      <c r="O152" s="7">
        <f t="shared" si="17"/>
        <v>0.1594536125</v>
      </c>
      <c r="P152" s="3">
        <f t="shared" si="18"/>
        <v>0.4056686953</v>
      </c>
    </row>
    <row r="153" ht="15.75" customHeight="1">
      <c r="A153" s="5">
        <v>256.0</v>
      </c>
      <c r="B153" s="6">
        <v>38.42</v>
      </c>
      <c r="C153" s="6">
        <v>38.35</v>
      </c>
      <c r="D153" s="6">
        <v>38.34</v>
      </c>
      <c r="E153" s="6">
        <v>38.49</v>
      </c>
      <c r="F153" s="6">
        <v>38.4</v>
      </c>
      <c r="G153" s="6">
        <v>38.4</v>
      </c>
      <c r="H153" s="6">
        <v>38.52</v>
      </c>
      <c r="I153" s="6">
        <v>38.45</v>
      </c>
      <c r="J153" s="6">
        <v>38.43</v>
      </c>
      <c r="K153" s="6">
        <v>38.4</v>
      </c>
      <c r="L153" s="3">
        <v>38.43</v>
      </c>
      <c r="M153" s="1"/>
      <c r="N153" s="7">
        <f t="shared" si="16"/>
        <v>38.42090909</v>
      </c>
      <c r="O153" s="7">
        <f t="shared" si="17"/>
        <v>0.05337687616</v>
      </c>
      <c r="P153" s="3">
        <f t="shared" si="18"/>
        <v>0.1389266351</v>
      </c>
    </row>
    <row r="154" ht="15.75" customHeight="1">
      <c r="A154" s="5">
        <v>512.0</v>
      </c>
      <c r="B154" s="6">
        <v>46.39</v>
      </c>
      <c r="C154" s="6">
        <v>46.23</v>
      </c>
      <c r="D154" s="6">
        <v>46.16</v>
      </c>
      <c r="E154" s="6">
        <v>46.33</v>
      </c>
      <c r="F154" s="6">
        <v>46.42</v>
      </c>
      <c r="G154" s="6">
        <v>46.26</v>
      </c>
      <c r="H154" s="6">
        <v>46.29</v>
      </c>
      <c r="I154" s="6">
        <v>46.19</v>
      </c>
      <c r="J154" s="6">
        <v>46.36</v>
      </c>
      <c r="K154" s="6">
        <v>46.25</v>
      </c>
      <c r="L154" s="3">
        <v>46.28</v>
      </c>
      <c r="M154" s="1"/>
      <c r="N154" s="7">
        <f t="shared" si="16"/>
        <v>46.28727273</v>
      </c>
      <c r="O154" s="7">
        <f t="shared" si="17"/>
        <v>0.08149735077</v>
      </c>
      <c r="P154" s="3">
        <f t="shared" si="18"/>
        <v>0.176068595</v>
      </c>
    </row>
    <row r="155" ht="15.75" customHeight="1">
      <c r="A155" s="5" t="s">
        <v>6</v>
      </c>
      <c r="B155" s="6">
        <v>69.85</v>
      </c>
      <c r="C155" s="6">
        <v>64.2</v>
      </c>
      <c r="D155" s="6">
        <v>64.19</v>
      </c>
      <c r="E155" s="6">
        <v>64.34</v>
      </c>
      <c r="F155" s="6">
        <v>64.27</v>
      </c>
      <c r="G155" s="6">
        <v>64.27</v>
      </c>
      <c r="H155" s="6">
        <v>64.35</v>
      </c>
      <c r="I155" s="6">
        <v>64.24</v>
      </c>
      <c r="J155" s="6">
        <v>64.21</v>
      </c>
      <c r="K155" s="6">
        <v>64.3</v>
      </c>
      <c r="L155" s="3">
        <v>64.23</v>
      </c>
      <c r="M155" s="1"/>
      <c r="N155" s="7">
        <f t="shared" si="16"/>
        <v>64.76818182</v>
      </c>
      <c r="O155" s="7">
        <f t="shared" si="17"/>
        <v>1.686296642</v>
      </c>
      <c r="P155" s="3">
        <f t="shared" si="18"/>
        <v>2.603588049</v>
      </c>
    </row>
    <row r="156" ht="15.75" customHeight="1">
      <c r="A156" s="5" t="s">
        <v>7</v>
      </c>
      <c r="B156" s="6">
        <v>128.02</v>
      </c>
      <c r="C156" s="6">
        <v>128.07</v>
      </c>
      <c r="D156" s="6">
        <v>128.03</v>
      </c>
      <c r="E156" s="6">
        <v>128.03</v>
      </c>
      <c r="F156" s="6">
        <v>127.94</v>
      </c>
      <c r="G156" s="6">
        <v>128.01</v>
      </c>
      <c r="H156" s="6">
        <v>127.87</v>
      </c>
      <c r="I156" s="6">
        <v>128.01</v>
      </c>
      <c r="J156" s="6">
        <v>127.98</v>
      </c>
      <c r="K156" s="6">
        <v>128.29</v>
      </c>
      <c r="L156" s="3">
        <v>127.98</v>
      </c>
      <c r="M156" s="1"/>
      <c r="N156" s="7">
        <f t="shared" si="16"/>
        <v>128.0209091</v>
      </c>
      <c r="O156" s="7">
        <f t="shared" si="17"/>
        <v>0.1038705488</v>
      </c>
      <c r="P156" s="3">
        <f t="shared" si="18"/>
        <v>0.08113561257</v>
      </c>
    </row>
    <row r="157" ht="15.75" customHeight="1">
      <c r="A157" s="5" t="s">
        <v>8</v>
      </c>
      <c r="B157" s="6">
        <v>234.78</v>
      </c>
      <c r="C157" s="6">
        <v>234.27</v>
      </c>
      <c r="D157" s="6">
        <v>234.35</v>
      </c>
      <c r="E157" s="6">
        <v>234.14</v>
      </c>
      <c r="F157" s="6">
        <v>234.17</v>
      </c>
      <c r="G157" s="6">
        <v>234.04</v>
      </c>
      <c r="H157" s="6">
        <v>234.29</v>
      </c>
      <c r="I157" s="6">
        <v>234.1</v>
      </c>
      <c r="J157" s="6">
        <v>233.83</v>
      </c>
      <c r="K157" s="6">
        <v>234.39</v>
      </c>
      <c r="L157" s="3">
        <v>233.89</v>
      </c>
      <c r="M157" s="1"/>
      <c r="N157" s="7">
        <f t="shared" si="16"/>
        <v>234.2045455</v>
      </c>
      <c r="O157" s="7">
        <f t="shared" si="17"/>
        <v>0.2609353804</v>
      </c>
      <c r="P157" s="3">
        <f t="shared" si="18"/>
        <v>0.1114134569</v>
      </c>
    </row>
    <row r="158" ht="15.75" customHeight="1">
      <c r="A158" s="5" t="s">
        <v>9</v>
      </c>
      <c r="B158" s="6">
        <v>377.59</v>
      </c>
      <c r="C158" s="6">
        <v>377.27</v>
      </c>
      <c r="D158" s="6">
        <v>376.58</v>
      </c>
      <c r="E158" s="6">
        <v>377.44</v>
      </c>
      <c r="F158" s="6">
        <v>377.35</v>
      </c>
      <c r="G158" s="6">
        <v>376.95</v>
      </c>
      <c r="H158" s="6">
        <v>376.41</v>
      </c>
      <c r="I158" s="6">
        <v>376.65</v>
      </c>
      <c r="J158" s="6">
        <v>376.48</v>
      </c>
      <c r="K158" s="6">
        <v>376.42</v>
      </c>
      <c r="L158" s="3">
        <v>377.41</v>
      </c>
      <c r="M158" s="1"/>
      <c r="N158" s="7">
        <f t="shared" si="16"/>
        <v>376.9590909</v>
      </c>
      <c r="O158" s="7">
        <f t="shared" si="17"/>
        <v>0.4629352988</v>
      </c>
      <c r="P158" s="3">
        <f t="shared" si="18"/>
        <v>0.1228078351</v>
      </c>
    </row>
    <row r="159" ht="15.75" customHeight="1">
      <c r="A159" s="5" t="s">
        <v>10</v>
      </c>
      <c r="B159" s="6">
        <v>921.05</v>
      </c>
      <c r="C159" s="6">
        <v>920.37</v>
      </c>
      <c r="D159" s="6">
        <v>920.28</v>
      </c>
      <c r="E159" s="6">
        <v>924.19</v>
      </c>
      <c r="F159" s="6">
        <v>917.6</v>
      </c>
      <c r="G159" s="6">
        <v>922.0</v>
      </c>
      <c r="H159" s="6">
        <v>918.45</v>
      </c>
      <c r="I159" s="6">
        <v>921.3</v>
      </c>
      <c r="J159" s="6">
        <v>917.36</v>
      </c>
      <c r="K159" s="6">
        <v>921.56</v>
      </c>
      <c r="L159" s="3">
        <v>916.36</v>
      </c>
      <c r="M159" s="1"/>
      <c r="N159" s="7">
        <f t="shared" si="16"/>
        <v>920.0472727</v>
      </c>
      <c r="O159" s="7">
        <f t="shared" si="17"/>
        <v>2.352756217</v>
      </c>
      <c r="P159" s="3">
        <f t="shared" si="18"/>
        <v>0.2557212316</v>
      </c>
    </row>
    <row r="160" ht="15.75" customHeight="1">
      <c r="A160" s="5" t="s">
        <v>11</v>
      </c>
      <c r="B160" s="6">
        <v>1902.78</v>
      </c>
      <c r="C160" s="6">
        <v>1895.7</v>
      </c>
      <c r="D160" s="6">
        <v>1899.59</v>
      </c>
      <c r="E160" s="6">
        <v>1920.44</v>
      </c>
      <c r="F160" s="6">
        <v>1917.11</v>
      </c>
      <c r="G160" s="6">
        <v>1907.0</v>
      </c>
      <c r="H160" s="6">
        <v>1899.24</v>
      </c>
      <c r="I160" s="6">
        <v>1899.99</v>
      </c>
      <c r="J160" s="6">
        <v>1897.51</v>
      </c>
      <c r="K160" s="6">
        <v>1898.52</v>
      </c>
      <c r="L160" s="3">
        <v>1916.42</v>
      </c>
      <c r="M160" s="1"/>
      <c r="N160" s="7">
        <f t="shared" si="16"/>
        <v>1904.936364</v>
      </c>
      <c r="O160" s="7">
        <f t="shared" si="17"/>
        <v>8.924529425</v>
      </c>
      <c r="P160" s="3">
        <f t="shared" si="18"/>
        <v>0.4684948849</v>
      </c>
    </row>
    <row r="161" ht="15.75" customHeight="1">
      <c r="A161" s="5" t="s">
        <v>12</v>
      </c>
      <c r="B161" s="6">
        <v>3985.31</v>
      </c>
      <c r="C161" s="6">
        <v>4005.05</v>
      </c>
      <c r="D161" s="6">
        <v>3999.9</v>
      </c>
      <c r="E161" s="6">
        <v>3996.51</v>
      </c>
      <c r="F161" s="6">
        <v>3971.3</v>
      </c>
      <c r="G161" s="6">
        <v>3995.59</v>
      </c>
      <c r="H161" s="6">
        <v>4044.14</v>
      </c>
      <c r="I161" s="6">
        <v>3995.71</v>
      </c>
      <c r="J161" s="6">
        <v>4007.8</v>
      </c>
      <c r="K161" s="6">
        <v>3989.41</v>
      </c>
      <c r="L161" s="3">
        <v>4009.14</v>
      </c>
      <c r="M161" s="1"/>
      <c r="N161" s="7">
        <f t="shared" si="16"/>
        <v>3999.987273</v>
      </c>
      <c r="O161" s="7">
        <f t="shared" si="17"/>
        <v>18.22058292</v>
      </c>
      <c r="P161" s="3">
        <f t="shared" si="18"/>
        <v>0.4555160223</v>
      </c>
    </row>
    <row r="162" ht="15.75" customHeight="1">
      <c r="A162" s="5" t="s">
        <v>13</v>
      </c>
      <c r="B162" s="6">
        <v>7549.67</v>
      </c>
      <c r="C162" s="6">
        <v>7498.28</v>
      </c>
      <c r="D162" s="6">
        <v>7409.19</v>
      </c>
      <c r="E162" s="6">
        <v>7418.4</v>
      </c>
      <c r="F162" s="6">
        <v>7439.58</v>
      </c>
      <c r="G162" s="6">
        <v>7491.41</v>
      </c>
      <c r="H162" s="6">
        <v>7451.26</v>
      </c>
      <c r="I162" s="6">
        <v>7439.41</v>
      </c>
      <c r="J162" s="6">
        <v>7440.53</v>
      </c>
      <c r="K162" s="6">
        <v>7450.24</v>
      </c>
      <c r="L162" s="3">
        <v>7462.12</v>
      </c>
      <c r="M162" s="1"/>
      <c r="N162" s="7">
        <f t="shared" si="16"/>
        <v>7459.099091</v>
      </c>
      <c r="O162" s="7">
        <f t="shared" si="17"/>
        <v>40.23939424</v>
      </c>
      <c r="P162" s="3">
        <f t="shared" si="18"/>
        <v>0.5394672165</v>
      </c>
    </row>
    <row r="163" ht="15.75" customHeight="1">
      <c r="A163" s="5" t="s">
        <v>14</v>
      </c>
      <c r="B163" s="6">
        <v>14491.06</v>
      </c>
      <c r="C163" s="6">
        <v>14420.48</v>
      </c>
      <c r="D163" s="6">
        <v>14429.82</v>
      </c>
      <c r="E163" s="6">
        <v>14438.59</v>
      </c>
      <c r="F163" s="6">
        <v>14364.0</v>
      </c>
      <c r="G163" s="6">
        <v>14422.4</v>
      </c>
      <c r="H163" s="6">
        <v>14381.31</v>
      </c>
      <c r="I163" s="6">
        <v>14437.46</v>
      </c>
      <c r="J163" s="6">
        <v>14447.26</v>
      </c>
      <c r="K163" s="6">
        <v>14479.66</v>
      </c>
      <c r="L163" s="3">
        <v>14393.96</v>
      </c>
      <c r="M163" s="1"/>
      <c r="N163" s="7">
        <f t="shared" si="16"/>
        <v>14427.81818</v>
      </c>
      <c r="O163" s="7">
        <f t="shared" si="17"/>
        <v>38.39719178</v>
      </c>
      <c r="P163" s="3">
        <f t="shared" si="18"/>
        <v>0.2661330445</v>
      </c>
    </row>
    <row r="164" ht="15.75" customHeight="1">
      <c r="A164" s="5" t="s">
        <v>15</v>
      </c>
      <c r="B164" s="6">
        <v>29034.6</v>
      </c>
      <c r="C164" s="6">
        <v>28795.75</v>
      </c>
      <c r="D164" s="6">
        <v>29267.08</v>
      </c>
      <c r="E164" s="6">
        <v>29077.71</v>
      </c>
      <c r="F164" s="6">
        <v>28978.46</v>
      </c>
      <c r="G164" s="6">
        <v>29115.2</v>
      </c>
      <c r="H164" s="6">
        <v>29156.44</v>
      </c>
      <c r="I164" s="6">
        <v>28725.29</v>
      </c>
      <c r="J164" s="6">
        <v>29014.79</v>
      </c>
      <c r="K164" s="6">
        <v>29554.28</v>
      </c>
      <c r="L164" s="3">
        <v>29205.38</v>
      </c>
      <c r="M164" s="1"/>
      <c r="N164" s="7">
        <f t="shared" si="16"/>
        <v>29084.08909</v>
      </c>
      <c r="O164" s="7">
        <f t="shared" si="17"/>
        <v>224.9011209</v>
      </c>
      <c r="P164" s="3">
        <f t="shared" si="18"/>
        <v>0.7732788887</v>
      </c>
    </row>
    <row r="165" ht="15.75" customHeight="1">
      <c r="A165" s="5" t="s">
        <v>16</v>
      </c>
      <c r="B165" s="6">
        <v>61692.84</v>
      </c>
      <c r="C165" s="6">
        <v>60803.85</v>
      </c>
      <c r="D165" s="6">
        <v>61095.46</v>
      </c>
      <c r="E165" s="6">
        <v>60400.45</v>
      </c>
      <c r="F165" s="6">
        <v>61743.05</v>
      </c>
      <c r="G165" s="6">
        <v>60925.93</v>
      </c>
      <c r="H165" s="6">
        <v>60705.03</v>
      </c>
      <c r="I165" s="6">
        <v>61331.34</v>
      </c>
      <c r="J165" s="6">
        <v>61049.03</v>
      </c>
      <c r="K165" s="6">
        <v>60956.54</v>
      </c>
      <c r="L165" s="3">
        <v>61269.88</v>
      </c>
      <c r="M165" s="1"/>
      <c r="N165" s="7">
        <f t="shared" si="16"/>
        <v>61088.49091</v>
      </c>
      <c r="O165" s="7">
        <f t="shared" si="17"/>
        <v>404.0382336</v>
      </c>
      <c r="P165" s="3">
        <f t="shared" si="18"/>
        <v>0.6613982889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3">
        <v>29.78</v>
      </c>
      <c r="C173" s="3">
        <v>29.77</v>
      </c>
      <c r="D173" s="3">
        <v>29.75</v>
      </c>
      <c r="E173" s="9">
        <v>29.78</v>
      </c>
      <c r="F173" s="3">
        <v>29.72</v>
      </c>
      <c r="G173" s="3">
        <v>29.68</v>
      </c>
      <c r="H173" s="3">
        <v>29.76</v>
      </c>
      <c r="I173" s="3">
        <v>29.67</v>
      </c>
      <c r="J173" s="9">
        <v>29.72</v>
      </c>
      <c r="K173" s="3">
        <v>29.69</v>
      </c>
      <c r="L173" s="3">
        <v>29.86</v>
      </c>
      <c r="M173" s="1"/>
      <c r="N173" s="7">
        <f t="shared" ref="N173:N193" si="19">AVERAGE(B173:L173)</f>
        <v>29.74363636</v>
      </c>
      <c r="O173" s="7">
        <f t="shared" ref="O173:O193" si="20">STDEV(B173:L173)</f>
        <v>0.05536654717</v>
      </c>
      <c r="P173" s="3">
        <f t="shared" ref="P173:P193" si="21">O173/N173*100</f>
        <v>0.1861458582</v>
      </c>
    </row>
    <row r="174" ht="15.75" customHeight="1">
      <c r="A174" s="5">
        <v>2.0</v>
      </c>
      <c r="B174" s="3">
        <v>28.9</v>
      </c>
      <c r="C174" s="3">
        <v>28.72</v>
      </c>
      <c r="D174" s="3">
        <v>28.71</v>
      </c>
      <c r="E174" s="9">
        <v>28.77</v>
      </c>
      <c r="F174" s="3">
        <v>28.73</v>
      </c>
      <c r="G174" s="3">
        <v>28.68</v>
      </c>
      <c r="H174" s="3">
        <v>28.72</v>
      </c>
      <c r="I174" s="3">
        <v>28.71</v>
      </c>
      <c r="J174" s="9">
        <v>28.76</v>
      </c>
      <c r="K174" s="3">
        <v>28.69</v>
      </c>
      <c r="L174" s="3">
        <v>28.82</v>
      </c>
      <c r="M174" s="1"/>
      <c r="N174" s="7">
        <f t="shared" si="19"/>
        <v>28.74636364</v>
      </c>
      <c r="O174" s="7">
        <f t="shared" si="20"/>
        <v>0.0645403327</v>
      </c>
      <c r="P174" s="3">
        <f t="shared" si="21"/>
        <v>0.2245165111</v>
      </c>
    </row>
    <row r="175" ht="15.75" customHeight="1">
      <c r="A175" s="5">
        <v>4.0</v>
      </c>
      <c r="B175" s="3">
        <v>28.89</v>
      </c>
      <c r="C175" s="3">
        <v>28.87</v>
      </c>
      <c r="D175" s="3">
        <v>28.82</v>
      </c>
      <c r="E175" s="9">
        <v>28.91</v>
      </c>
      <c r="F175" s="3">
        <v>28.81</v>
      </c>
      <c r="G175" s="3">
        <v>28.81</v>
      </c>
      <c r="H175" s="3">
        <v>28.87</v>
      </c>
      <c r="I175" s="3">
        <v>28.8</v>
      </c>
      <c r="J175" s="9">
        <v>28.9</v>
      </c>
      <c r="K175" s="3">
        <v>28.8</v>
      </c>
      <c r="L175" s="3">
        <v>28.92</v>
      </c>
      <c r="M175" s="1"/>
      <c r="N175" s="7">
        <f t="shared" si="19"/>
        <v>28.85454545</v>
      </c>
      <c r="O175" s="7">
        <f t="shared" si="20"/>
        <v>0.04719399037</v>
      </c>
      <c r="P175" s="3">
        <f t="shared" si="21"/>
        <v>0.1635582527</v>
      </c>
    </row>
    <row r="176" ht="15.75" customHeight="1">
      <c r="A176" s="5">
        <v>8.0</v>
      </c>
      <c r="B176" s="3">
        <v>29.77</v>
      </c>
      <c r="C176" s="3">
        <v>29.7</v>
      </c>
      <c r="D176" s="3">
        <v>29.59</v>
      </c>
      <c r="E176" s="9">
        <v>29.81</v>
      </c>
      <c r="F176" s="3">
        <v>29.65</v>
      </c>
      <c r="G176" s="3">
        <v>29.6</v>
      </c>
      <c r="H176" s="3">
        <v>29.6</v>
      </c>
      <c r="I176" s="3">
        <v>29.58</v>
      </c>
      <c r="J176" s="9">
        <v>29.71</v>
      </c>
      <c r="K176" s="3">
        <v>29.63</v>
      </c>
      <c r="L176" s="3">
        <v>29.76</v>
      </c>
      <c r="M176" s="1"/>
      <c r="N176" s="7">
        <f t="shared" si="19"/>
        <v>29.67272727</v>
      </c>
      <c r="O176" s="7">
        <f t="shared" si="20"/>
        <v>0.08149735077</v>
      </c>
      <c r="P176" s="3">
        <f t="shared" si="21"/>
        <v>0.274654062</v>
      </c>
    </row>
    <row r="177" ht="15.75" customHeight="1">
      <c r="A177" s="5">
        <v>16.0</v>
      </c>
      <c r="B177" s="3">
        <v>25.83</v>
      </c>
      <c r="C177" s="3">
        <v>25.79</v>
      </c>
      <c r="D177" s="3">
        <v>25.69</v>
      </c>
      <c r="E177" s="9">
        <v>25.73</v>
      </c>
      <c r="F177" s="3">
        <v>25.72</v>
      </c>
      <c r="G177" s="3">
        <v>25.69</v>
      </c>
      <c r="H177" s="3">
        <v>25.67</v>
      </c>
      <c r="I177" s="3">
        <v>25.67</v>
      </c>
      <c r="J177" s="9">
        <v>25.71</v>
      </c>
      <c r="K177" s="3">
        <v>25.67</v>
      </c>
      <c r="L177" s="3">
        <v>25.8</v>
      </c>
      <c r="M177" s="1"/>
      <c r="N177" s="7">
        <f t="shared" si="19"/>
        <v>25.72454545</v>
      </c>
      <c r="O177" s="7">
        <f t="shared" si="20"/>
        <v>0.05716006234</v>
      </c>
      <c r="P177" s="3">
        <f t="shared" si="21"/>
        <v>0.2222004756</v>
      </c>
    </row>
    <row r="178" ht="15.75" customHeight="1">
      <c r="A178" s="5">
        <v>32.0</v>
      </c>
      <c r="B178" s="3">
        <v>26.53</v>
      </c>
      <c r="C178" s="3">
        <v>26.48</v>
      </c>
      <c r="D178" s="3">
        <v>26.42</v>
      </c>
      <c r="E178" s="9">
        <v>26.57</v>
      </c>
      <c r="F178" s="3">
        <v>26.45</v>
      </c>
      <c r="G178" s="3">
        <v>26.43</v>
      </c>
      <c r="H178" s="3">
        <v>26.44</v>
      </c>
      <c r="I178" s="3">
        <v>26.45</v>
      </c>
      <c r="J178" s="9">
        <v>26.47</v>
      </c>
      <c r="K178" s="3">
        <v>26.4</v>
      </c>
      <c r="L178" s="3">
        <v>26.52</v>
      </c>
      <c r="M178" s="1"/>
      <c r="N178" s="7">
        <f t="shared" si="19"/>
        <v>26.46909091</v>
      </c>
      <c r="O178" s="7">
        <f t="shared" si="20"/>
        <v>0.0518564452</v>
      </c>
      <c r="P178" s="3">
        <f t="shared" si="21"/>
        <v>0.1959132083</v>
      </c>
    </row>
    <row r="179" ht="15.75" customHeight="1">
      <c r="A179" s="5">
        <v>64.0</v>
      </c>
      <c r="B179" s="3">
        <v>29.16</v>
      </c>
      <c r="C179" s="3">
        <v>29.06</v>
      </c>
      <c r="D179" s="3">
        <v>29.04</v>
      </c>
      <c r="E179" s="9">
        <v>29.1</v>
      </c>
      <c r="F179" s="3">
        <v>29.05</v>
      </c>
      <c r="G179" s="3">
        <v>29.04</v>
      </c>
      <c r="H179" s="3">
        <v>29.01</v>
      </c>
      <c r="I179" s="3">
        <v>29.0</v>
      </c>
      <c r="J179" s="9">
        <v>29.08</v>
      </c>
      <c r="K179" s="3">
        <v>29.08</v>
      </c>
      <c r="L179" s="3">
        <v>29.12</v>
      </c>
      <c r="M179" s="1"/>
      <c r="N179" s="7">
        <f t="shared" si="19"/>
        <v>29.06727273</v>
      </c>
      <c r="O179" s="7">
        <f t="shared" si="20"/>
        <v>0.04734784242</v>
      </c>
      <c r="P179" s="3">
        <f t="shared" si="21"/>
        <v>0.1628905569</v>
      </c>
    </row>
    <row r="180" ht="15.75" customHeight="1">
      <c r="A180" s="5">
        <v>128.0</v>
      </c>
      <c r="B180" s="3">
        <v>32.09</v>
      </c>
      <c r="C180" s="3">
        <v>32.05</v>
      </c>
      <c r="D180" s="3">
        <v>32.09</v>
      </c>
      <c r="E180" s="9">
        <v>32.33</v>
      </c>
      <c r="F180" s="3">
        <v>32.03</v>
      </c>
      <c r="G180" s="3">
        <v>31.97</v>
      </c>
      <c r="H180" s="3">
        <v>31.98</v>
      </c>
      <c r="I180" s="3">
        <v>31.96</v>
      </c>
      <c r="J180" s="9">
        <v>32.11</v>
      </c>
      <c r="K180" s="3">
        <v>31.94</v>
      </c>
      <c r="L180" s="3">
        <v>32.09</v>
      </c>
      <c r="M180" s="1"/>
      <c r="N180" s="7">
        <f t="shared" si="19"/>
        <v>32.05818182</v>
      </c>
      <c r="O180" s="7">
        <f t="shared" si="20"/>
        <v>0.1086110659</v>
      </c>
      <c r="P180" s="3">
        <f t="shared" si="21"/>
        <v>0.3387935926</v>
      </c>
    </row>
    <row r="181" ht="15.75" customHeight="1">
      <c r="A181" s="5">
        <v>256.0</v>
      </c>
      <c r="B181" s="3">
        <v>37.34</v>
      </c>
      <c r="C181" s="3">
        <v>37.36</v>
      </c>
      <c r="D181" s="3">
        <v>37.31</v>
      </c>
      <c r="E181" s="9">
        <v>37.38</v>
      </c>
      <c r="F181" s="3">
        <v>37.31</v>
      </c>
      <c r="G181" s="3">
        <v>37.29</v>
      </c>
      <c r="H181" s="3">
        <v>37.28</v>
      </c>
      <c r="I181" s="3">
        <v>37.27</v>
      </c>
      <c r="J181" s="9">
        <v>37.32</v>
      </c>
      <c r="K181" s="3">
        <v>37.24</v>
      </c>
      <c r="L181" s="3">
        <v>37.34</v>
      </c>
      <c r="M181" s="1"/>
      <c r="N181" s="7">
        <f t="shared" si="19"/>
        <v>37.31272727</v>
      </c>
      <c r="O181" s="7">
        <f t="shared" si="20"/>
        <v>0.04125309906</v>
      </c>
      <c r="P181" s="3">
        <f t="shared" si="21"/>
        <v>0.1105603961</v>
      </c>
    </row>
    <row r="182" ht="15.75" customHeight="1">
      <c r="A182" s="5">
        <v>512.0</v>
      </c>
      <c r="B182" s="3">
        <v>44.5</v>
      </c>
      <c r="C182" s="3">
        <v>44.51</v>
      </c>
      <c r="D182" s="3">
        <v>44.54</v>
      </c>
      <c r="E182" s="9">
        <v>44.52</v>
      </c>
      <c r="F182" s="3">
        <v>44.53</v>
      </c>
      <c r="G182" s="3">
        <v>44.52</v>
      </c>
      <c r="H182" s="3">
        <v>44.41</v>
      </c>
      <c r="I182" s="3">
        <v>44.46</v>
      </c>
      <c r="J182" s="9">
        <v>44.56</v>
      </c>
      <c r="K182" s="3">
        <v>44.41</v>
      </c>
      <c r="L182" s="3">
        <v>44.49</v>
      </c>
      <c r="M182" s="1"/>
      <c r="N182" s="7">
        <f t="shared" si="19"/>
        <v>44.49545455</v>
      </c>
      <c r="O182" s="7">
        <f t="shared" si="20"/>
        <v>0.04967164913</v>
      </c>
      <c r="P182" s="3">
        <f t="shared" si="21"/>
        <v>0.1116330862</v>
      </c>
    </row>
    <row r="183" ht="15.75" customHeight="1">
      <c r="A183" s="5" t="s">
        <v>6</v>
      </c>
      <c r="B183" s="3">
        <v>61.13</v>
      </c>
      <c r="C183" s="3">
        <v>61.26</v>
      </c>
      <c r="D183" s="3">
        <v>61.18</v>
      </c>
      <c r="E183" s="9">
        <v>61.09</v>
      </c>
      <c r="F183" s="3">
        <v>61.16</v>
      </c>
      <c r="G183" s="3">
        <v>61.11</v>
      </c>
      <c r="H183" s="3">
        <v>61.0</v>
      </c>
      <c r="I183" s="3">
        <v>61.15</v>
      </c>
      <c r="J183" s="9">
        <v>61.15</v>
      </c>
      <c r="K183" s="3">
        <v>60.92</v>
      </c>
      <c r="L183" s="3">
        <v>61.12</v>
      </c>
      <c r="M183" s="1"/>
      <c r="N183" s="7">
        <f t="shared" si="19"/>
        <v>61.11545455</v>
      </c>
      <c r="O183" s="7">
        <f t="shared" si="20"/>
        <v>0.09048354948</v>
      </c>
      <c r="P183" s="3">
        <f t="shared" si="21"/>
        <v>0.1480534673</v>
      </c>
    </row>
    <row r="184" ht="15.75" customHeight="1">
      <c r="A184" s="5" t="s">
        <v>7</v>
      </c>
      <c r="B184" s="3">
        <v>296.57</v>
      </c>
      <c r="C184" s="3">
        <v>295.96</v>
      </c>
      <c r="D184" s="3">
        <v>300.59</v>
      </c>
      <c r="E184" s="9">
        <v>298.32</v>
      </c>
      <c r="F184" s="3">
        <v>296.61</v>
      </c>
      <c r="G184" s="3">
        <v>298.39</v>
      </c>
      <c r="H184" s="3">
        <v>297.83</v>
      </c>
      <c r="I184" s="3">
        <v>296.23</v>
      </c>
      <c r="J184" s="9">
        <v>298.2</v>
      </c>
      <c r="K184" s="3">
        <v>299.3</v>
      </c>
      <c r="L184" s="3">
        <v>296.83</v>
      </c>
      <c r="M184" s="1"/>
      <c r="N184" s="7">
        <f t="shared" si="19"/>
        <v>297.7118182</v>
      </c>
      <c r="O184" s="7">
        <f t="shared" si="20"/>
        <v>1.429977749</v>
      </c>
      <c r="P184" s="3">
        <f t="shared" si="21"/>
        <v>0.4803228028</v>
      </c>
    </row>
    <row r="185" ht="15.75" customHeight="1">
      <c r="A185" s="5" t="s">
        <v>8</v>
      </c>
      <c r="B185" s="3">
        <v>543.99</v>
      </c>
      <c r="C185" s="3">
        <v>540.79</v>
      </c>
      <c r="D185" s="3">
        <v>544.54</v>
      </c>
      <c r="E185" s="9">
        <v>546.84</v>
      </c>
      <c r="F185" s="3">
        <v>545.24</v>
      </c>
      <c r="G185" s="3">
        <v>542.7</v>
      </c>
      <c r="H185" s="3">
        <v>544.94</v>
      </c>
      <c r="I185" s="3">
        <v>546.23</v>
      </c>
      <c r="J185" s="9">
        <v>543.91</v>
      </c>
      <c r="K185" s="3">
        <v>546.44</v>
      </c>
      <c r="L185" s="3">
        <v>542.24</v>
      </c>
      <c r="M185" s="1"/>
      <c r="N185" s="7">
        <f t="shared" si="19"/>
        <v>544.3509091</v>
      </c>
      <c r="O185" s="7">
        <f t="shared" si="20"/>
        <v>1.882824764</v>
      </c>
      <c r="P185" s="3">
        <f t="shared" si="21"/>
        <v>0.3458843794</v>
      </c>
    </row>
    <row r="186" ht="15.75" customHeight="1">
      <c r="A186" s="5" t="s">
        <v>9</v>
      </c>
      <c r="B186" s="3">
        <v>969.63</v>
      </c>
      <c r="C186" s="3">
        <v>970.79</v>
      </c>
      <c r="D186" s="3">
        <v>965.79</v>
      </c>
      <c r="E186" s="9">
        <v>976.4</v>
      </c>
      <c r="F186" s="3">
        <v>966.66</v>
      </c>
      <c r="G186" s="3">
        <v>978.39</v>
      </c>
      <c r="H186" s="3">
        <v>971.09</v>
      </c>
      <c r="I186" s="3">
        <v>968.52</v>
      </c>
      <c r="J186" s="9">
        <v>983.36</v>
      </c>
      <c r="K186" s="3">
        <v>975.62</v>
      </c>
      <c r="L186" s="3">
        <v>968.14</v>
      </c>
      <c r="M186" s="1"/>
      <c r="N186" s="7">
        <f t="shared" si="19"/>
        <v>972.2172727</v>
      </c>
      <c r="O186" s="7">
        <f t="shared" si="20"/>
        <v>5.512037901</v>
      </c>
      <c r="P186" s="3">
        <f t="shared" si="21"/>
        <v>0.5669553561</v>
      </c>
    </row>
    <row r="187" ht="15.75" customHeight="1">
      <c r="A187" s="5" t="s">
        <v>10</v>
      </c>
      <c r="B187" s="3">
        <v>2185.55</v>
      </c>
      <c r="C187" s="3">
        <v>2185.91</v>
      </c>
      <c r="D187" s="3">
        <v>2187.0</v>
      </c>
      <c r="E187" s="9">
        <v>2187.58</v>
      </c>
      <c r="F187" s="3">
        <v>2185.75</v>
      </c>
      <c r="G187" s="3">
        <v>2186.17</v>
      </c>
      <c r="H187" s="3">
        <v>2184.58</v>
      </c>
      <c r="I187" s="3">
        <v>2183.44</v>
      </c>
      <c r="J187" s="9">
        <v>2196.16</v>
      </c>
      <c r="K187" s="3">
        <v>2183.85</v>
      </c>
      <c r="L187" s="3">
        <v>2186.11</v>
      </c>
      <c r="M187" s="1"/>
      <c r="N187" s="7">
        <f t="shared" si="19"/>
        <v>2186.554545</v>
      </c>
      <c r="O187" s="7">
        <f t="shared" si="20"/>
        <v>3.418272557</v>
      </c>
      <c r="P187" s="3">
        <f t="shared" si="21"/>
        <v>0.156331456</v>
      </c>
    </row>
    <row r="188" ht="15.75" customHeight="1">
      <c r="A188" s="5" t="s">
        <v>11</v>
      </c>
      <c r="B188" s="3">
        <v>3923.9</v>
      </c>
      <c r="C188" s="3">
        <v>3895.11</v>
      </c>
      <c r="D188" s="3">
        <v>3902.32</v>
      </c>
      <c r="E188" s="9">
        <v>3902.67</v>
      </c>
      <c r="F188" s="3">
        <v>3910.89</v>
      </c>
      <c r="G188" s="3">
        <v>3913.03</v>
      </c>
      <c r="H188" s="3">
        <v>3904.17</v>
      </c>
      <c r="I188" s="3">
        <v>3904.91</v>
      </c>
      <c r="J188" s="9">
        <v>3904.24</v>
      </c>
      <c r="K188" s="3">
        <v>3900.56</v>
      </c>
      <c r="L188" s="3">
        <v>3899.2</v>
      </c>
      <c r="M188" s="1"/>
      <c r="N188" s="7">
        <f t="shared" si="19"/>
        <v>3905.545455</v>
      </c>
      <c r="O188" s="7">
        <f t="shared" si="20"/>
        <v>7.86232709</v>
      </c>
      <c r="P188" s="3">
        <f t="shared" si="21"/>
        <v>0.2013118829</v>
      </c>
    </row>
    <row r="189" ht="15.75" customHeight="1">
      <c r="A189" s="5" t="s">
        <v>12</v>
      </c>
      <c r="B189" s="3">
        <v>7407.44</v>
      </c>
      <c r="C189" s="3">
        <v>7426.61</v>
      </c>
      <c r="D189" s="3">
        <v>7418.13</v>
      </c>
      <c r="E189" s="9">
        <v>7424.97</v>
      </c>
      <c r="F189" s="3">
        <v>7418.2</v>
      </c>
      <c r="G189" s="3">
        <v>7416.4</v>
      </c>
      <c r="H189" s="3">
        <v>7426.34</v>
      </c>
      <c r="I189" s="3">
        <v>7425.74</v>
      </c>
      <c r="J189" s="9">
        <v>7424.28</v>
      </c>
      <c r="K189" s="3">
        <v>7426.72</v>
      </c>
      <c r="L189" s="3">
        <v>7426.29</v>
      </c>
      <c r="M189" s="1"/>
      <c r="N189" s="7">
        <f t="shared" si="19"/>
        <v>7421.92</v>
      </c>
      <c r="O189" s="7">
        <f t="shared" si="20"/>
        <v>6.176384055</v>
      </c>
      <c r="P189" s="3">
        <f t="shared" si="21"/>
        <v>0.08321814376</v>
      </c>
    </row>
    <row r="190" ht="15.75" customHeight="1">
      <c r="A190" s="5" t="s">
        <v>13</v>
      </c>
      <c r="B190" s="3">
        <v>14924.61</v>
      </c>
      <c r="C190" s="3">
        <v>14930.09</v>
      </c>
      <c r="D190" s="3">
        <v>14940.84</v>
      </c>
      <c r="E190" s="9">
        <v>14915.4</v>
      </c>
      <c r="F190" s="3">
        <v>14948.6</v>
      </c>
      <c r="G190" s="3">
        <v>14920.55</v>
      </c>
      <c r="H190" s="3">
        <v>14891.86</v>
      </c>
      <c r="I190" s="3">
        <v>14905.24</v>
      </c>
      <c r="J190" s="9">
        <v>14933.04</v>
      </c>
      <c r="K190" s="3">
        <v>14915.29</v>
      </c>
      <c r="L190" s="3">
        <v>14918.57</v>
      </c>
      <c r="M190" s="1"/>
      <c r="N190" s="7">
        <f t="shared" si="19"/>
        <v>14922.19</v>
      </c>
      <c r="O190" s="7">
        <f t="shared" si="20"/>
        <v>15.96251547</v>
      </c>
      <c r="P190" s="3">
        <f t="shared" si="21"/>
        <v>0.1069716675</v>
      </c>
    </row>
    <row r="191" ht="15.75" customHeight="1">
      <c r="A191" s="5" t="s">
        <v>14</v>
      </c>
      <c r="B191" s="3">
        <v>29982.53</v>
      </c>
      <c r="C191" s="3">
        <v>29969.59</v>
      </c>
      <c r="D191" s="3">
        <v>29985.16</v>
      </c>
      <c r="E191" s="9">
        <v>29972.79</v>
      </c>
      <c r="F191" s="3">
        <v>29976.93</v>
      </c>
      <c r="G191" s="3">
        <v>29978.35</v>
      </c>
      <c r="H191" s="3">
        <v>29992.74</v>
      </c>
      <c r="I191" s="3">
        <v>29994.1</v>
      </c>
      <c r="J191" s="9">
        <v>29977.79</v>
      </c>
      <c r="K191" s="3">
        <v>29948.56</v>
      </c>
      <c r="L191" s="3">
        <v>29987.25</v>
      </c>
      <c r="M191" s="1"/>
      <c r="N191" s="7">
        <f t="shared" si="19"/>
        <v>29978.70818</v>
      </c>
      <c r="O191" s="7">
        <f t="shared" si="20"/>
        <v>12.62619168</v>
      </c>
      <c r="P191" s="3">
        <f t="shared" si="21"/>
        <v>0.04211719733</v>
      </c>
    </row>
    <row r="192" ht="15.75" customHeight="1">
      <c r="A192" s="5" t="s">
        <v>15</v>
      </c>
      <c r="B192" s="3">
        <v>59872.34</v>
      </c>
      <c r="C192" s="3">
        <v>59957.9</v>
      </c>
      <c r="D192" s="3">
        <v>59967.41</v>
      </c>
      <c r="E192" s="9">
        <v>59942.76</v>
      </c>
      <c r="F192" s="3">
        <v>59981.66</v>
      </c>
      <c r="G192" s="3">
        <v>59952.1</v>
      </c>
      <c r="H192" s="3">
        <v>59958.18</v>
      </c>
      <c r="I192" s="3">
        <v>59957.2</v>
      </c>
      <c r="J192" s="9">
        <v>59958.77</v>
      </c>
      <c r="K192" s="3">
        <v>59961.46</v>
      </c>
      <c r="L192" s="3">
        <v>59944.62</v>
      </c>
      <c r="M192" s="1"/>
      <c r="N192" s="7">
        <f t="shared" si="19"/>
        <v>59950.4</v>
      </c>
      <c r="O192" s="7">
        <f t="shared" si="20"/>
        <v>27.94630244</v>
      </c>
      <c r="P192" s="3">
        <f t="shared" si="21"/>
        <v>0.04661570638</v>
      </c>
    </row>
    <row r="193" ht="15.75" customHeight="1">
      <c r="A193" s="5" t="s">
        <v>16</v>
      </c>
      <c r="B193" s="3">
        <v>119839.23</v>
      </c>
      <c r="C193" s="3">
        <v>119888.72</v>
      </c>
      <c r="D193" s="3">
        <v>119910.97</v>
      </c>
      <c r="E193" s="9">
        <v>119882.81</v>
      </c>
      <c r="F193" s="3">
        <v>119907.95</v>
      </c>
      <c r="G193" s="3">
        <v>119896.5</v>
      </c>
      <c r="H193" s="3">
        <v>119866.62</v>
      </c>
      <c r="I193" s="3">
        <v>119899.7</v>
      </c>
      <c r="J193" s="9">
        <v>119901.34</v>
      </c>
      <c r="K193" s="3">
        <v>119862.76</v>
      </c>
      <c r="L193" s="3">
        <v>119893.19</v>
      </c>
      <c r="M193" s="1"/>
      <c r="N193" s="7">
        <f t="shared" si="19"/>
        <v>119886.3445</v>
      </c>
      <c r="O193" s="7">
        <f t="shared" si="20"/>
        <v>21.93088843</v>
      </c>
      <c r="P193" s="3">
        <f t="shared" si="21"/>
        <v>0.01829306625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3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3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3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3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3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3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80.26</v>
      </c>
      <c r="C33" s="6">
        <v>80.33</v>
      </c>
      <c r="D33" s="6">
        <v>80.23</v>
      </c>
      <c r="E33" s="6">
        <v>80.26</v>
      </c>
      <c r="F33" s="6">
        <v>80.28</v>
      </c>
      <c r="G33" s="6">
        <v>80.26</v>
      </c>
      <c r="H33" s="6">
        <v>80.18</v>
      </c>
      <c r="I33" s="6">
        <v>80.27</v>
      </c>
      <c r="J33" s="6">
        <v>80.26</v>
      </c>
      <c r="K33" s="6">
        <v>80.19</v>
      </c>
      <c r="L33" s="3">
        <v>80.25</v>
      </c>
      <c r="M33" s="1"/>
      <c r="N33" s="7">
        <f t="shared" ref="N33:N53" si="4">AVERAGE(B33:L33)</f>
        <v>80.25181818</v>
      </c>
      <c r="O33" s="7">
        <f t="shared" ref="O33:O53" si="5">STDEV(B33:L33)</f>
        <v>0.04118693526</v>
      </c>
      <c r="P33" s="3">
        <f t="shared" ref="P33:P53" si="6">O33/N33*100</f>
        <v>0.05132212104</v>
      </c>
    </row>
    <row r="34" ht="15.75" customHeight="1">
      <c r="A34" s="5">
        <v>2.0</v>
      </c>
      <c r="B34" s="6">
        <v>79.89</v>
      </c>
      <c r="C34" s="6">
        <v>79.95</v>
      </c>
      <c r="D34" s="6">
        <v>79.9</v>
      </c>
      <c r="E34" s="6">
        <v>80.01</v>
      </c>
      <c r="F34" s="6">
        <v>79.88</v>
      </c>
      <c r="G34" s="6">
        <v>79.91</v>
      </c>
      <c r="H34" s="6">
        <v>79.83</v>
      </c>
      <c r="I34" s="6">
        <v>79.9</v>
      </c>
      <c r="J34" s="6">
        <v>79.94</v>
      </c>
      <c r="K34" s="6">
        <v>79.83</v>
      </c>
      <c r="L34" s="3">
        <v>79.93</v>
      </c>
      <c r="M34" s="1"/>
      <c r="N34" s="7">
        <f t="shared" si="4"/>
        <v>79.90636364</v>
      </c>
      <c r="O34" s="7">
        <f t="shared" si="5"/>
        <v>0.05201398413</v>
      </c>
      <c r="P34" s="3">
        <f t="shared" si="6"/>
        <v>0.06509366935</v>
      </c>
    </row>
    <row r="35" ht="15.75" customHeight="1">
      <c r="A35" s="5">
        <v>4.0</v>
      </c>
      <c r="B35" s="6">
        <v>80.35</v>
      </c>
      <c r="C35" s="6">
        <v>80.22</v>
      </c>
      <c r="D35" s="6">
        <v>80.27</v>
      </c>
      <c r="E35" s="6">
        <v>80.39</v>
      </c>
      <c r="F35" s="6">
        <v>80.19</v>
      </c>
      <c r="G35" s="6">
        <v>80.3</v>
      </c>
      <c r="H35" s="6">
        <v>80.23</v>
      </c>
      <c r="I35" s="6">
        <v>80.24</v>
      </c>
      <c r="J35" s="6">
        <v>80.24</v>
      </c>
      <c r="K35" s="6">
        <v>80.2</v>
      </c>
      <c r="L35" s="3">
        <v>80.28</v>
      </c>
      <c r="M35" s="1"/>
      <c r="N35" s="7">
        <f t="shared" si="4"/>
        <v>80.26454545</v>
      </c>
      <c r="O35" s="7">
        <f t="shared" si="5"/>
        <v>0.06218740007</v>
      </c>
      <c r="P35" s="3">
        <f t="shared" si="6"/>
        <v>0.07747804428</v>
      </c>
    </row>
    <row r="36" ht="15.75" customHeight="1">
      <c r="A36" s="5">
        <v>8.0</v>
      </c>
      <c r="B36" s="6">
        <v>81.2</v>
      </c>
      <c r="C36" s="6">
        <v>81.25</v>
      </c>
      <c r="D36" s="6">
        <v>81.48</v>
      </c>
      <c r="E36" s="6">
        <v>81.13</v>
      </c>
      <c r="F36" s="6">
        <v>81.19</v>
      </c>
      <c r="G36" s="6">
        <v>81.27</v>
      </c>
      <c r="H36" s="6">
        <v>81.17</v>
      </c>
      <c r="I36" s="6">
        <v>81.16</v>
      </c>
      <c r="J36" s="6">
        <v>81.18</v>
      </c>
      <c r="K36" s="6">
        <v>81.17</v>
      </c>
      <c r="L36" s="3">
        <v>81.22</v>
      </c>
      <c r="M36" s="1"/>
      <c r="N36" s="7">
        <f t="shared" si="4"/>
        <v>81.22</v>
      </c>
      <c r="O36" s="7">
        <f t="shared" si="5"/>
        <v>0.09518403227</v>
      </c>
      <c r="P36" s="3">
        <f t="shared" si="6"/>
        <v>0.1171928494</v>
      </c>
    </row>
    <row r="37" ht="15.75" customHeight="1">
      <c r="A37" s="5">
        <v>16.0</v>
      </c>
      <c r="B37" s="6">
        <v>76.64</v>
      </c>
      <c r="C37" s="6">
        <v>76.71</v>
      </c>
      <c r="D37" s="6">
        <v>76.81</v>
      </c>
      <c r="E37" s="6">
        <v>76.6</v>
      </c>
      <c r="F37" s="6">
        <v>76.67</v>
      </c>
      <c r="G37" s="6">
        <v>76.64</v>
      </c>
      <c r="H37" s="6">
        <v>76.59</v>
      </c>
      <c r="I37" s="6">
        <v>76.64</v>
      </c>
      <c r="J37" s="6">
        <v>76.63</v>
      </c>
      <c r="K37" s="6">
        <v>76.61</v>
      </c>
      <c r="L37" s="3">
        <v>76.6</v>
      </c>
      <c r="M37" s="1"/>
      <c r="N37" s="7">
        <f t="shared" si="4"/>
        <v>76.64909091</v>
      </c>
      <c r="O37" s="7">
        <f t="shared" si="5"/>
        <v>0.06363246741</v>
      </c>
      <c r="P37" s="3">
        <f t="shared" si="6"/>
        <v>0.08301790231</v>
      </c>
    </row>
    <row r="38" ht="15.75" customHeight="1">
      <c r="A38" s="5">
        <v>32.0</v>
      </c>
      <c r="B38" s="6">
        <v>77.68</v>
      </c>
      <c r="C38" s="6">
        <v>77.71</v>
      </c>
      <c r="D38" s="6">
        <v>77.96</v>
      </c>
      <c r="E38" s="6">
        <v>77.78</v>
      </c>
      <c r="F38" s="6">
        <v>77.71</v>
      </c>
      <c r="G38" s="6">
        <v>77.68</v>
      </c>
      <c r="H38" s="6">
        <v>77.69</v>
      </c>
      <c r="I38" s="6">
        <v>77.72</v>
      </c>
      <c r="J38" s="6">
        <v>77.68</v>
      </c>
      <c r="K38" s="6">
        <v>77.69</v>
      </c>
      <c r="L38" s="3">
        <v>77.8</v>
      </c>
      <c r="M38" s="1"/>
      <c r="N38" s="7">
        <f t="shared" si="4"/>
        <v>77.73636364</v>
      </c>
      <c r="O38" s="7">
        <f t="shared" si="5"/>
        <v>0.08453079052</v>
      </c>
      <c r="P38" s="3">
        <f t="shared" si="6"/>
        <v>0.1087403457</v>
      </c>
    </row>
    <row r="39" ht="15.75" customHeight="1">
      <c r="A39" s="5">
        <v>64.0</v>
      </c>
      <c r="B39" s="6">
        <v>80.92</v>
      </c>
      <c r="C39" s="6">
        <v>81.0</v>
      </c>
      <c r="D39" s="6">
        <v>81.01</v>
      </c>
      <c r="E39" s="6">
        <v>80.94</v>
      </c>
      <c r="F39" s="6">
        <v>80.87</v>
      </c>
      <c r="G39" s="6">
        <v>80.93</v>
      </c>
      <c r="H39" s="6">
        <v>80.88</v>
      </c>
      <c r="I39" s="6">
        <v>80.87</v>
      </c>
      <c r="J39" s="6">
        <v>80.84</v>
      </c>
      <c r="K39" s="6">
        <v>80.87</v>
      </c>
      <c r="L39" s="3">
        <v>80.91</v>
      </c>
      <c r="M39" s="1"/>
      <c r="N39" s="7">
        <f t="shared" si="4"/>
        <v>80.91272727</v>
      </c>
      <c r="O39" s="7">
        <f t="shared" si="5"/>
        <v>0.05478885089</v>
      </c>
      <c r="P39" s="3">
        <f t="shared" si="6"/>
        <v>0.06771351398</v>
      </c>
    </row>
    <row r="40" ht="15.75" customHeight="1">
      <c r="A40" s="5">
        <v>128.0</v>
      </c>
      <c r="B40" s="6">
        <v>87.6</v>
      </c>
      <c r="C40" s="6">
        <v>87.83</v>
      </c>
      <c r="D40" s="6">
        <v>87.6</v>
      </c>
      <c r="E40" s="6">
        <v>87.61</v>
      </c>
      <c r="F40" s="6">
        <v>87.55</v>
      </c>
      <c r="G40" s="6">
        <v>87.69</v>
      </c>
      <c r="H40" s="6">
        <v>87.53</v>
      </c>
      <c r="I40" s="6">
        <v>87.54</v>
      </c>
      <c r="J40" s="6">
        <v>87.59</v>
      </c>
      <c r="K40" s="6">
        <v>87.74</v>
      </c>
      <c r="L40" s="3">
        <v>87.6</v>
      </c>
      <c r="M40" s="1"/>
      <c r="N40" s="7">
        <f t="shared" si="4"/>
        <v>87.62545455</v>
      </c>
      <c r="O40" s="7">
        <f t="shared" si="5"/>
        <v>0.09201778484</v>
      </c>
      <c r="P40" s="3">
        <f t="shared" si="6"/>
        <v>0.1050126191</v>
      </c>
    </row>
    <row r="41" ht="15.75" customHeight="1">
      <c r="A41" s="5">
        <v>256.0</v>
      </c>
      <c r="B41" s="6">
        <v>114.89</v>
      </c>
      <c r="C41" s="6">
        <v>115.51</v>
      </c>
      <c r="D41" s="6">
        <v>114.89</v>
      </c>
      <c r="E41" s="6">
        <v>114.89</v>
      </c>
      <c r="F41" s="6">
        <v>114.85</v>
      </c>
      <c r="G41" s="6">
        <v>114.89</v>
      </c>
      <c r="H41" s="6">
        <v>114.9</v>
      </c>
      <c r="I41" s="6">
        <v>114.91</v>
      </c>
      <c r="J41" s="6">
        <v>114.88</v>
      </c>
      <c r="K41" s="6">
        <v>114.95</v>
      </c>
      <c r="L41" s="3">
        <v>115.01</v>
      </c>
      <c r="M41" s="1"/>
      <c r="N41" s="7">
        <f t="shared" si="4"/>
        <v>114.9609091</v>
      </c>
      <c r="O41" s="7">
        <f t="shared" si="5"/>
        <v>0.1868932607</v>
      </c>
      <c r="P41" s="3">
        <f t="shared" si="6"/>
        <v>0.1625711402</v>
      </c>
    </row>
    <row r="42" ht="15.75" customHeight="1">
      <c r="A42" s="5">
        <v>512.0</v>
      </c>
      <c r="B42" s="6">
        <v>134.33</v>
      </c>
      <c r="C42" s="6">
        <v>134.8</v>
      </c>
      <c r="D42" s="6">
        <v>134.31</v>
      </c>
      <c r="E42" s="6">
        <v>134.3</v>
      </c>
      <c r="F42" s="6">
        <v>134.19</v>
      </c>
      <c r="G42" s="6">
        <v>134.37</v>
      </c>
      <c r="H42" s="6">
        <v>134.46</v>
      </c>
      <c r="I42" s="6">
        <v>134.22</v>
      </c>
      <c r="J42" s="6">
        <v>134.3</v>
      </c>
      <c r="K42" s="6">
        <v>134.14</v>
      </c>
      <c r="L42" s="3">
        <v>134.25</v>
      </c>
      <c r="M42" s="1"/>
      <c r="N42" s="7">
        <f t="shared" si="4"/>
        <v>134.3336364</v>
      </c>
      <c r="O42" s="7">
        <f t="shared" si="5"/>
        <v>0.1776666951</v>
      </c>
      <c r="P42" s="3">
        <f t="shared" si="6"/>
        <v>0.1322577873</v>
      </c>
    </row>
    <row r="43" ht="15.75" customHeight="1">
      <c r="A43" s="5" t="s">
        <v>6</v>
      </c>
      <c r="B43" s="6">
        <v>184.07</v>
      </c>
      <c r="C43" s="6">
        <v>184.75</v>
      </c>
      <c r="D43" s="6">
        <v>184.45</v>
      </c>
      <c r="E43" s="6">
        <v>183.9</v>
      </c>
      <c r="F43" s="6">
        <v>184.41</v>
      </c>
      <c r="G43" s="6">
        <v>183.96</v>
      </c>
      <c r="H43" s="6">
        <v>184.5</v>
      </c>
      <c r="I43" s="6">
        <v>183.9</v>
      </c>
      <c r="J43" s="6">
        <v>184.3</v>
      </c>
      <c r="K43" s="6">
        <v>184.27</v>
      </c>
      <c r="L43" s="3">
        <v>184.61</v>
      </c>
      <c r="M43" s="1"/>
      <c r="N43" s="7">
        <f t="shared" si="4"/>
        <v>184.2836364</v>
      </c>
      <c r="O43" s="7">
        <f t="shared" si="5"/>
        <v>0.2931986605</v>
      </c>
      <c r="P43" s="3">
        <f t="shared" si="6"/>
        <v>0.1591018423</v>
      </c>
    </row>
    <row r="44" ht="15.75" customHeight="1">
      <c r="A44" s="5" t="s">
        <v>7</v>
      </c>
      <c r="B44" s="6">
        <v>281.1</v>
      </c>
      <c r="C44" s="6">
        <v>281.88</v>
      </c>
      <c r="D44" s="6">
        <v>281.14</v>
      </c>
      <c r="E44" s="6">
        <v>280.37</v>
      </c>
      <c r="F44" s="6">
        <v>281.55</v>
      </c>
      <c r="G44" s="6">
        <v>284.16</v>
      </c>
      <c r="H44" s="6">
        <v>281.5</v>
      </c>
      <c r="I44" s="6">
        <v>280.08</v>
      </c>
      <c r="J44" s="6">
        <v>280.41</v>
      </c>
      <c r="K44" s="6">
        <v>279.91</v>
      </c>
      <c r="L44" s="3">
        <v>280.57</v>
      </c>
      <c r="M44" s="1"/>
      <c r="N44" s="7">
        <f t="shared" si="4"/>
        <v>281.1518182</v>
      </c>
      <c r="O44" s="7">
        <f t="shared" si="5"/>
        <v>1.185451966</v>
      </c>
      <c r="P44" s="3">
        <f t="shared" si="6"/>
        <v>0.4216412235</v>
      </c>
    </row>
    <row r="45" ht="15.75" customHeight="1">
      <c r="A45" s="5" t="s">
        <v>8</v>
      </c>
      <c r="B45" s="6">
        <v>220.83</v>
      </c>
      <c r="C45" s="6">
        <v>227.7</v>
      </c>
      <c r="D45" s="6">
        <v>225.85</v>
      </c>
      <c r="E45" s="6">
        <v>224.54</v>
      </c>
      <c r="F45" s="6">
        <v>226.55</v>
      </c>
      <c r="G45" s="6">
        <v>226.8</v>
      </c>
      <c r="H45" s="6">
        <v>222.34</v>
      </c>
      <c r="I45" s="6">
        <v>226.38</v>
      </c>
      <c r="J45" s="6">
        <v>225.39</v>
      </c>
      <c r="K45" s="6">
        <v>223.31</v>
      </c>
      <c r="L45" s="3">
        <v>224.37</v>
      </c>
      <c r="M45" s="1"/>
      <c r="N45" s="7">
        <f t="shared" si="4"/>
        <v>224.9145455</v>
      </c>
      <c r="O45" s="7">
        <f t="shared" si="5"/>
        <v>2.087109789</v>
      </c>
      <c r="P45" s="3">
        <f t="shared" si="6"/>
        <v>0.9279567869</v>
      </c>
    </row>
    <row r="46" ht="15.75" customHeight="1">
      <c r="A46" s="5" t="s">
        <v>9</v>
      </c>
      <c r="B46" s="6">
        <v>317.9</v>
      </c>
      <c r="C46" s="6">
        <v>320.52</v>
      </c>
      <c r="D46" s="6">
        <v>318.06</v>
      </c>
      <c r="E46" s="6">
        <v>318.7</v>
      </c>
      <c r="F46" s="6">
        <v>318.73</v>
      </c>
      <c r="G46" s="6">
        <v>318.07</v>
      </c>
      <c r="H46" s="6">
        <v>317.13</v>
      </c>
      <c r="I46" s="6">
        <v>317.98</v>
      </c>
      <c r="J46" s="6">
        <v>318.8</v>
      </c>
      <c r="K46" s="6">
        <v>318.38</v>
      </c>
      <c r="L46" s="3">
        <v>318.26</v>
      </c>
      <c r="M46" s="1"/>
      <c r="N46" s="7">
        <f t="shared" si="4"/>
        <v>318.4118182</v>
      </c>
      <c r="O46" s="7">
        <f t="shared" si="5"/>
        <v>0.8447226549</v>
      </c>
      <c r="P46" s="3">
        <f t="shared" si="6"/>
        <v>0.2652924944</v>
      </c>
    </row>
    <row r="47" ht="15.75" customHeight="1">
      <c r="A47" s="5" t="s">
        <v>10</v>
      </c>
      <c r="B47" s="6">
        <v>714.84</v>
      </c>
      <c r="C47" s="6">
        <v>715.06</v>
      </c>
      <c r="D47" s="6">
        <v>713.73</v>
      </c>
      <c r="E47" s="6">
        <v>716.18</v>
      </c>
      <c r="F47" s="6">
        <v>715.88</v>
      </c>
      <c r="G47" s="6">
        <v>713.64</v>
      </c>
      <c r="H47" s="6">
        <v>713.03</v>
      </c>
      <c r="I47" s="6">
        <v>712.66</v>
      </c>
      <c r="J47" s="6">
        <v>713.39</v>
      </c>
      <c r="K47" s="6">
        <v>714.05</v>
      </c>
      <c r="L47" s="3">
        <v>712.74</v>
      </c>
      <c r="M47" s="1"/>
      <c r="N47" s="7">
        <f t="shared" si="4"/>
        <v>714.1090909</v>
      </c>
      <c r="O47" s="7">
        <f t="shared" si="5"/>
        <v>1.220093886</v>
      </c>
      <c r="P47" s="3">
        <f t="shared" si="6"/>
        <v>0.1708553919</v>
      </c>
    </row>
    <row r="48" ht="15.75" customHeight="1">
      <c r="A48" s="5" t="s">
        <v>11</v>
      </c>
      <c r="B48" s="6">
        <v>1214.8</v>
      </c>
      <c r="C48" s="6">
        <v>1203.42</v>
      </c>
      <c r="D48" s="6">
        <v>1215.28</v>
      </c>
      <c r="E48" s="6">
        <v>1210.62</v>
      </c>
      <c r="F48" s="6">
        <v>1217.4</v>
      </c>
      <c r="G48" s="6">
        <v>1216.45</v>
      </c>
      <c r="H48" s="6">
        <v>1208.77</v>
      </c>
      <c r="I48" s="6">
        <v>1210.09</v>
      </c>
      <c r="J48" s="6">
        <v>1210.98</v>
      </c>
      <c r="K48" s="6">
        <v>1217.07</v>
      </c>
      <c r="L48" s="3">
        <v>1213.98</v>
      </c>
      <c r="M48" s="1"/>
      <c r="N48" s="7">
        <f t="shared" si="4"/>
        <v>1212.623636</v>
      </c>
      <c r="O48" s="7">
        <f t="shared" si="5"/>
        <v>4.284276538</v>
      </c>
      <c r="P48" s="3">
        <f t="shared" si="6"/>
        <v>0.3533063689</v>
      </c>
    </row>
    <row r="49" ht="15.75" customHeight="1">
      <c r="A49" s="5" t="s">
        <v>12</v>
      </c>
      <c r="B49" s="6">
        <v>2880.59</v>
      </c>
      <c r="C49" s="6">
        <v>2874.7</v>
      </c>
      <c r="D49" s="6">
        <v>2859.05</v>
      </c>
      <c r="E49" s="6">
        <v>2871.78</v>
      </c>
      <c r="F49" s="6">
        <v>2902.14</v>
      </c>
      <c r="G49" s="6">
        <v>2856.95</v>
      </c>
      <c r="H49" s="6">
        <v>2863.37</v>
      </c>
      <c r="I49" s="6">
        <v>2889.41</v>
      </c>
      <c r="J49" s="6">
        <v>2890.14</v>
      </c>
      <c r="K49" s="6">
        <v>2858.55</v>
      </c>
      <c r="L49" s="3">
        <v>2866.86</v>
      </c>
      <c r="M49" s="1"/>
      <c r="N49" s="7">
        <f t="shared" si="4"/>
        <v>2873.958182</v>
      </c>
      <c r="O49" s="7">
        <f t="shared" si="5"/>
        <v>15.01845053</v>
      </c>
      <c r="P49" s="3">
        <f t="shared" si="6"/>
        <v>0.5225702526</v>
      </c>
    </row>
    <row r="50" ht="15.75" customHeight="1">
      <c r="A50" s="5" t="s">
        <v>13</v>
      </c>
      <c r="B50" s="6">
        <v>5334.26</v>
      </c>
      <c r="C50" s="6">
        <v>5298.33</v>
      </c>
      <c r="D50" s="6">
        <v>5302.79</v>
      </c>
      <c r="E50" s="6">
        <v>5329.84</v>
      </c>
      <c r="F50" s="6">
        <v>5333.37</v>
      </c>
      <c r="G50" s="6">
        <v>5328.65</v>
      </c>
      <c r="H50" s="6">
        <v>5293.25</v>
      </c>
      <c r="I50" s="6">
        <v>5318.2</v>
      </c>
      <c r="J50" s="6">
        <v>5304.31</v>
      </c>
      <c r="K50" s="6">
        <v>5333.58</v>
      </c>
      <c r="L50" s="3">
        <v>5335.17</v>
      </c>
      <c r="M50" s="1"/>
      <c r="N50" s="7">
        <f t="shared" si="4"/>
        <v>5319.25</v>
      </c>
      <c r="O50" s="7">
        <f t="shared" si="5"/>
        <v>16.40994211</v>
      </c>
      <c r="P50" s="3">
        <f t="shared" si="6"/>
        <v>0.3085010501</v>
      </c>
    </row>
    <row r="51" ht="15.75" customHeight="1">
      <c r="A51" s="5" t="s">
        <v>14</v>
      </c>
      <c r="B51" s="6">
        <v>10179.19</v>
      </c>
      <c r="C51" s="6">
        <v>10374.27</v>
      </c>
      <c r="D51" s="6">
        <v>10309.76</v>
      </c>
      <c r="E51" s="6">
        <v>10239.68</v>
      </c>
      <c r="F51" s="6">
        <v>10227.69</v>
      </c>
      <c r="G51" s="6">
        <v>10222.48</v>
      </c>
      <c r="H51" s="6">
        <v>10175.19</v>
      </c>
      <c r="I51" s="6">
        <v>10224.42</v>
      </c>
      <c r="J51" s="6">
        <v>10350.03</v>
      </c>
      <c r="K51" s="6">
        <v>10281.16</v>
      </c>
      <c r="L51" s="3">
        <v>10313.26</v>
      </c>
      <c r="M51" s="1"/>
      <c r="N51" s="7">
        <f t="shared" si="4"/>
        <v>10263.37545</v>
      </c>
      <c r="O51" s="7">
        <f t="shared" si="5"/>
        <v>66.82189123</v>
      </c>
      <c r="P51" s="3">
        <f t="shared" si="6"/>
        <v>0.6510712925</v>
      </c>
    </row>
    <row r="52" ht="15.75" customHeight="1">
      <c r="A52" s="5" t="s">
        <v>15</v>
      </c>
      <c r="B52" s="6">
        <v>20023.08</v>
      </c>
      <c r="C52" s="6">
        <v>20203.03</v>
      </c>
      <c r="D52" s="6">
        <v>20048.29</v>
      </c>
      <c r="E52" s="6">
        <v>20051.45</v>
      </c>
      <c r="F52" s="6">
        <v>20084.77</v>
      </c>
      <c r="G52" s="6">
        <v>20021.9</v>
      </c>
      <c r="H52" s="6">
        <v>20033.8</v>
      </c>
      <c r="I52" s="6">
        <v>20053.14</v>
      </c>
      <c r="J52" s="6">
        <v>20034.22</v>
      </c>
      <c r="K52" s="6">
        <v>20029.47</v>
      </c>
      <c r="L52" s="3">
        <v>20080.48</v>
      </c>
      <c r="M52" s="1"/>
      <c r="N52" s="7">
        <f t="shared" si="4"/>
        <v>20060.33</v>
      </c>
      <c r="O52" s="7">
        <f t="shared" si="5"/>
        <v>51.81165718</v>
      </c>
      <c r="P52" s="3">
        <f t="shared" si="6"/>
        <v>0.2582791867</v>
      </c>
    </row>
    <row r="53" ht="15.75" customHeight="1">
      <c r="A53" s="5" t="s">
        <v>16</v>
      </c>
      <c r="B53" s="6">
        <v>41789.55</v>
      </c>
      <c r="C53" s="6">
        <v>41963.78</v>
      </c>
      <c r="D53" s="6">
        <v>42081.63</v>
      </c>
      <c r="E53" s="6">
        <v>41593.29</v>
      </c>
      <c r="F53" s="6">
        <v>42099.0</v>
      </c>
      <c r="G53" s="6">
        <v>41743.06</v>
      </c>
      <c r="H53" s="6">
        <v>41781.91</v>
      </c>
      <c r="I53" s="6">
        <v>41839.86</v>
      </c>
      <c r="J53" s="6">
        <v>41875.39</v>
      </c>
      <c r="K53" s="6">
        <v>41559.94</v>
      </c>
      <c r="L53" s="3">
        <v>41700.17</v>
      </c>
      <c r="M53" s="1"/>
      <c r="N53" s="7">
        <f t="shared" si="4"/>
        <v>41820.68909</v>
      </c>
      <c r="O53" s="7">
        <f t="shared" si="5"/>
        <v>176.6654648</v>
      </c>
      <c r="P53" s="3">
        <f t="shared" si="6"/>
        <v>0.4224355663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40.58</v>
      </c>
      <c r="C61" s="6">
        <v>40.6</v>
      </c>
      <c r="D61" s="6">
        <v>40.72</v>
      </c>
      <c r="E61" s="6">
        <v>40.61</v>
      </c>
      <c r="F61" s="6">
        <v>40.77</v>
      </c>
      <c r="G61" s="6">
        <v>40.54</v>
      </c>
      <c r="H61" s="6">
        <v>40.54</v>
      </c>
      <c r="I61" s="6">
        <v>40.54</v>
      </c>
      <c r="J61" s="6">
        <v>40.56</v>
      </c>
      <c r="K61" s="6">
        <v>40.53</v>
      </c>
      <c r="L61" s="3">
        <v>40.65</v>
      </c>
      <c r="M61" s="1"/>
      <c r="N61" s="7">
        <f t="shared" ref="N61:N81" si="7">AVERAGE(B61:L61)</f>
        <v>40.60363636</v>
      </c>
      <c r="O61" s="7">
        <f t="shared" ref="O61:O81" si="8">STDEV(B61:L61)</f>
        <v>0.07965836143</v>
      </c>
      <c r="P61" s="3">
        <f t="shared" ref="P61:P81" si="9">O61/N61*100</f>
        <v>0.1961852892</v>
      </c>
    </row>
    <row r="62" ht="15.75" customHeight="1">
      <c r="A62" s="5">
        <v>2.0</v>
      </c>
      <c r="B62" s="6">
        <v>40.6</v>
      </c>
      <c r="C62" s="6">
        <v>40.55</v>
      </c>
      <c r="D62" s="6">
        <v>40.49</v>
      </c>
      <c r="E62" s="6">
        <v>40.55</v>
      </c>
      <c r="F62" s="6">
        <v>40.59</v>
      </c>
      <c r="G62" s="6">
        <v>40.59</v>
      </c>
      <c r="H62" s="6">
        <v>40.53</v>
      </c>
      <c r="I62" s="6">
        <v>40.54</v>
      </c>
      <c r="J62" s="6">
        <v>40.53</v>
      </c>
      <c r="K62" s="6">
        <v>40.49</v>
      </c>
      <c r="L62" s="3">
        <v>40.63</v>
      </c>
      <c r="M62" s="1"/>
      <c r="N62" s="7">
        <f t="shared" si="7"/>
        <v>40.55363636</v>
      </c>
      <c r="O62" s="7">
        <f t="shared" si="8"/>
        <v>0.0447823017</v>
      </c>
      <c r="P62" s="3">
        <f t="shared" si="9"/>
        <v>0.1104273395</v>
      </c>
    </row>
    <row r="63" ht="15.75" customHeight="1">
      <c r="A63" s="5">
        <v>4.0</v>
      </c>
      <c r="B63" s="6">
        <v>8.72</v>
      </c>
      <c r="C63" s="6">
        <v>8.72</v>
      </c>
      <c r="D63" s="6">
        <v>8.7</v>
      </c>
      <c r="E63" s="6">
        <v>8.69</v>
      </c>
      <c r="F63" s="6">
        <v>8.73</v>
      </c>
      <c r="G63" s="6">
        <v>8.75</v>
      </c>
      <c r="H63" s="6">
        <v>8.71</v>
      </c>
      <c r="I63" s="6">
        <v>8.7</v>
      </c>
      <c r="J63" s="6">
        <v>8.71</v>
      </c>
      <c r="K63" s="6">
        <v>8.69</v>
      </c>
      <c r="L63" s="3">
        <v>8.71</v>
      </c>
      <c r="M63" s="1"/>
      <c r="N63" s="7">
        <f t="shared" si="7"/>
        <v>8.711818182</v>
      </c>
      <c r="O63" s="7">
        <f t="shared" si="8"/>
        <v>0.01778661397</v>
      </c>
      <c r="P63" s="3">
        <f t="shared" si="9"/>
        <v>0.2041664965</v>
      </c>
    </row>
    <row r="64" ht="15.75" customHeight="1">
      <c r="A64" s="5">
        <v>8.0</v>
      </c>
      <c r="B64" s="6">
        <v>8.76</v>
      </c>
      <c r="C64" s="6">
        <v>8.78</v>
      </c>
      <c r="D64" s="6">
        <v>8.78</v>
      </c>
      <c r="E64" s="6">
        <v>8.75</v>
      </c>
      <c r="F64" s="6">
        <v>8.78</v>
      </c>
      <c r="G64" s="6">
        <v>8.78</v>
      </c>
      <c r="H64" s="6">
        <v>8.73</v>
      </c>
      <c r="I64" s="6">
        <v>8.76</v>
      </c>
      <c r="J64" s="6">
        <v>8.76</v>
      </c>
      <c r="K64" s="6">
        <v>8.75</v>
      </c>
      <c r="L64" s="3">
        <v>8.81</v>
      </c>
      <c r="M64" s="1"/>
      <c r="N64" s="7">
        <f t="shared" si="7"/>
        <v>8.767272727</v>
      </c>
      <c r="O64" s="7">
        <f t="shared" si="8"/>
        <v>0.02148995537</v>
      </c>
      <c r="P64" s="3">
        <f t="shared" si="9"/>
        <v>0.2451156253</v>
      </c>
    </row>
    <row r="65" ht="15.75" customHeight="1">
      <c r="A65" s="5">
        <v>16.0</v>
      </c>
      <c r="B65" s="6">
        <v>39.82</v>
      </c>
      <c r="C65" s="6">
        <v>39.88</v>
      </c>
      <c r="D65" s="6">
        <v>40.02</v>
      </c>
      <c r="E65" s="6">
        <v>39.85</v>
      </c>
      <c r="F65" s="6">
        <v>40.12</v>
      </c>
      <c r="G65" s="6">
        <v>39.76</v>
      </c>
      <c r="H65" s="6">
        <v>39.83</v>
      </c>
      <c r="I65" s="6">
        <v>39.76</v>
      </c>
      <c r="J65" s="6">
        <v>39.79</v>
      </c>
      <c r="K65" s="6">
        <v>39.82</v>
      </c>
      <c r="L65" s="3">
        <v>39.83</v>
      </c>
      <c r="M65" s="1"/>
      <c r="N65" s="7">
        <f t="shared" si="7"/>
        <v>39.86181818</v>
      </c>
      <c r="O65" s="7">
        <f t="shared" si="8"/>
        <v>0.1111591815</v>
      </c>
      <c r="P65" s="3">
        <f t="shared" si="9"/>
        <v>0.2788612928</v>
      </c>
    </row>
    <row r="66" ht="15.75" customHeight="1">
      <c r="A66" s="5">
        <v>32.0</v>
      </c>
      <c r="B66" s="6">
        <v>40.27</v>
      </c>
      <c r="C66" s="6">
        <v>40.26</v>
      </c>
      <c r="D66" s="6">
        <v>40.25</v>
      </c>
      <c r="E66" s="6">
        <v>40.32</v>
      </c>
      <c r="F66" s="6">
        <v>40.63</v>
      </c>
      <c r="G66" s="6">
        <v>40.3</v>
      </c>
      <c r="H66" s="6">
        <v>40.27</v>
      </c>
      <c r="I66" s="6">
        <v>40.27</v>
      </c>
      <c r="J66" s="6">
        <v>40.26</v>
      </c>
      <c r="K66" s="6">
        <v>40.2</v>
      </c>
      <c r="L66" s="3">
        <v>40.31</v>
      </c>
      <c r="M66" s="1"/>
      <c r="N66" s="7">
        <f t="shared" si="7"/>
        <v>40.30363636</v>
      </c>
      <c r="O66" s="7">
        <f t="shared" si="8"/>
        <v>0.1129843111</v>
      </c>
      <c r="P66" s="3">
        <f t="shared" si="9"/>
        <v>0.2803327969</v>
      </c>
    </row>
    <row r="67" ht="15.75" customHeight="1">
      <c r="A67" s="5">
        <v>64.0</v>
      </c>
      <c r="B67" s="6">
        <v>41.75</v>
      </c>
      <c r="C67" s="6">
        <v>41.74</v>
      </c>
      <c r="D67" s="6">
        <v>41.97</v>
      </c>
      <c r="E67" s="6">
        <v>41.81</v>
      </c>
      <c r="F67" s="6">
        <v>41.9</v>
      </c>
      <c r="G67" s="6">
        <v>41.81</v>
      </c>
      <c r="H67" s="6">
        <v>41.74</v>
      </c>
      <c r="I67" s="6">
        <v>41.76</v>
      </c>
      <c r="J67" s="6">
        <v>41.82</v>
      </c>
      <c r="K67" s="6">
        <v>41.75</v>
      </c>
      <c r="L67" s="3">
        <v>41.84</v>
      </c>
      <c r="M67" s="1"/>
      <c r="N67" s="7">
        <f t="shared" si="7"/>
        <v>41.80818182</v>
      </c>
      <c r="O67" s="7">
        <f t="shared" si="8"/>
        <v>0.07359594851</v>
      </c>
      <c r="P67" s="3">
        <f t="shared" si="9"/>
        <v>0.1760324063</v>
      </c>
    </row>
    <row r="68" ht="15.75" customHeight="1">
      <c r="A68" s="5">
        <v>128.0</v>
      </c>
      <c r="B68" s="6">
        <v>10.94</v>
      </c>
      <c r="C68" s="6">
        <v>10.92</v>
      </c>
      <c r="D68" s="6">
        <v>11.1</v>
      </c>
      <c r="E68" s="6">
        <v>10.91</v>
      </c>
      <c r="F68" s="6">
        <v>10.93</v>
      </c>
      <c r="G68" s="6">
        <v>10.93</v>
      </c>
      <c r="H68" s="6">
        <v>10.93</v>
      </c>
      <c r="I68" s="6">
        <v>10.92</v>
      </c>
      <c r="J68" s="6">
        <v>10.93</v>
      </c>
      <c r="K68" s="6">
        <v>10.91</v>
      </c>
      <c r="L68" s="3">
        <v>10.95</v>
      </c>
      <c r="M68" s="1"/>
      <c r="N68" s="7">
        <f t="shared" si="7"/>
        <v>10.94272727</v>
      </c>
      <c r="O68" s="7">
        <f t="shared" si="8"/>
        <v>0.05349596416</v>
      </c>
      <c r="P68" s="3">
        <f t="shared" si="9"/>
        <v>0.4888723152</v>
      </c>
    </row>
    <row r="69" ht="15.75" customHeight="1">
      <c r="A69" s="5">
        <v>256.0</v>
      </c>
      <c r="B69" s="6">
        <v>12.25</v>
      </c>
      <c r="C69" s="6">
        <v>12.33</v>
      </c>
      <c r="D69" s="6">
        <v>12.53</v>
      </c>
      <c r="E69" s="6">
        <v>12.26</v>
      </c>
      <c r="F69" s="6">
        <v>12.26</v>
      </c>
      <c r="G69" s="6">
        <v>12.29</v>
      </c>
      <c r="H69" s="6">
        <v>12.24</v>
      </c>
      <c r="I69" s="6">
        <v>12.26</v>
      </c>
      <c r="J69" s="6">
        <v>12.22</v>
      </c>
      <c r="K69" s="6">
        <v>12.28</v>
      </c>
      <c r="L69" s="3">
        <v>12.26</v>
      </c>
      <c r="M69" s="1"/>
      <c r="N69" s="7">
        <f t="shared" si="7"/>
        <v>12.28909091</v>
      </c>
      <c r="O69" s="7">
        <f t="shared" si="8"/>
        <v>0.08478850694</v>
      </c>
      <c r="P69" s="3">
        <f t="shared" si="9"/>
        <v>0.6899493833</v>
      </c>
    </row>
    <row r="70" ht="15.75" customHeight="1">
      <c r="A70" s="5">
        <v>512.0</v>
      </c>
      <c r="B70" s="6">
        <v>14.59</v>
      </c>
      <c r="C70" s="6">
        <v>14.54</v>
      </c>
      <c r="D70" s="6">
        <v>14.52</v>
      </c>
      <c r="E70" s="6">
        <v>14.57</v>
      </c>
      <c r="F70" s="6">
        <v>14.55</v>
      </c>
      <c r="G70" s="6">
        <v>14.6</v>
      </c>
      <c r="H70" s="6">
        <v>14.56</v>
      </c>
      <c r="I70" s="6">
        <v>14.55</v>
      </c>
      <c r="J70" s="6">
        <v>14.54</v>
      </c>
      <c r="K70" s="6">
        <v>14.51</v>
      </c>
      <c r="L70" s="3">
        <v>14.54</v>
      </c>
      <c r="M70" s="1"/>
      <c r="N70" s="7">
        <f t="shared" si="7"/>
        <v>14.55181818</v>
      </c>
      <c r="O70" s="7">
        <f t="shared" si="8"/>
        <v>0.02713602101</v>
      </c>
      <c r="P70" s="3">
        <f t="shared" si="9"/>
        <v>0.1864785601</v>
      </c>
    </row>
    <row r="71" ht="15.75" customHeight="1">
      <c r="A71" s="5" t="s">
        <v>6</v>
      </c>
      <c r="B71" s="6">
        <v>18.44</v>
      </c>
      <c r="C71" s="6">
        <v>18.48</v>
      </c>
      <c r="D71" s="6">
        <v>18.44</v>
      </c>
      <c r="E71" s="6">
        <v>18.5</v>
      </c>
      <c r="F71" s="6">
        <v>18.5</v>
      </c>
      <c r="G71" s="6">
        <v>18.51</v>
      </c>
      <c r="H71" s="6">
        <v>18.5</v>
      </c>
      <c r="I71" s="6">
        <v>18.49</v>
      </c>
      <c r="J71" s="6">
        <v>18.47</v>
      </c>
      <c r="K71" s="6">
        <v>18.42</v>
      </c>
      <c r="L71" s="3">
        <v>18.49</v>
      </c>
      <c r="M71" s="1"/>
      <c r="N71" s="7">
        <f t="shared" si="7"/>
        <v>18.47636364</v>
      </c>
      <c r="O71" s="7">
        <f t="shared" si="8"/>
        <v>0.03009077177</v>
      </c>
      <c r="P71" s="3">
        <f t="shared" si="9"/>
        <v>0.1628608982</v>
      </c>
    </row>
    <row r="72" ht="15.75" customHeight="1">
      <c r="A72" s="5" t="s">
        <v>7</v>
      </c>
      <c r="B72" s="6">
        <v>27.65</v>
      </c>
      <c r="C72" s="6">
        <v>27.79</v>
      </c>
      <c r="D72" s="6">
        <v>27.64</v>
      </c>
      <c r="E72" s="6">
        <v>27.81</v>
      </c>
      <c r="F72" s="6">
        <v>27.71</v>
      </c>
      <c r="G72" s="6">
        <v>27.72</v>
      </c>
      <c r="H72" s="6">
        <v>27.86</v>
      </c>
      <c r="I72" s="6">
        <v>27.72</v>
      </c>
      <c r="J72" s="6">
        <v>27.63</v>
      </c>
      <c r="K72" s="6">
        <v>27.63</v>
      </c>
      <c r="L72" s="3">
        <v>27.75</v>
      </c>
      <c r="M72" s="1"/>
      <c r="N72" s="7">
        <f t="shared" si="7"/>
        <v>27.71909091</v>
      </c>
      <c r="O72" s="7">
        <f t="shared" si="8"/>
        <v>0.07816067367</v>
      </c>
      <c r="P72" s="3">
        <f t="shared" si="9"/>
        <v>0.2819741597</v>
      </c>
    </row>
    <row r="73" ht="15.75" customHeight="1">
      <c r="A73" s="5" t="s">
        <v>8</v>
      </c>
      <c r="B73" s="6">
        <v>76.09</v>
      </c>
      <c r="C73" s="6">
        <v>76.48</v>
      </c>
      <c r="D73" s="6">
        <v>77.08</v>
      </c>
      <c r="E73" s="6">
        <v>76.51</v>
      </c>
      <c r="F73" s="6">
        <v>76.48</v>
      </c>
      <c r="G73" s="6">
        <v>76.49</v>
      </c>
      <c r="H73" s="6">
        <v>76.29</v>
      </c>
      <c r="I73" s="6">
        <v>76.5</v>
      </c>
      <c r="J73" s="6">
        <v>76.16</v>
      </c>
      <c r="K73" s="6">
        <v>76.61</v>
      </c>
      <c r="L73" s="3">
        <v>76.64</v>
      </c>
      <c r="M73" s="1"/>
      <c r="N73" s="7">
        <f t="shared" si="7"/>
        <v>76.48454545</v>
      </c>
      <c r="O73" s="7">
        <f t="shared" si="8"/>
        <v>0.2634905553</v>
      </c>
      <c r="P73" s="3">
        <f t="shared" si="9"/>
        <v>0.3445016947</v>
      </c>
    </row>
    <row r="74" ht="15.75" customHeight="1">
      <c r="A74" s="5" t="s">
        <v>9</v>
      </c>
      <c r="B74" s="6">
        <v>107.39</v>
      </c>
      <c r="C74" s="6">
        <v>107.75</v>
      </c>
      <c r="D74" s="6">
        <v>108.5</v>
      </c>
      <c r="E74" s="6">
        <v>108.36</v>
      </c>
      <c r="F74" s="6">
        <v>107.2</v>
      </c>
      <c r="G74" s="6">
        <v>107.01</v>
      </c>
      <c r="H74" s="6">
        <v>108.03</v>
      </c>
      <c r="I74" s="6">
        <v>107.65</v>
      </c>
      <c r="J74" s="6">
        <v>107.58</v>
      </c>
      <c r="K74" s="6">
        <v>107.68</v>
      </c>
      <c r="L74" s="3">
        <v>107.9</v>
      </c>
      <c r="M74" s="1"/>
      <c r="N74" s="7">
        <f t="shared" si="7"/>
        <v>107.7318182</v>
      </c>
      <c r="O74" s="7">
        <f t="shared" si="8"/>
        <v>0.4533611845</v>
      </c>
      <c r="P74" s="3">
        <f t="shared" si="9"/>
        <v>0.4208238496</v>
      </c>
    </row>
    <row r="75" ht="15.75" customHeight="1">
      <c r="A75" s="5" t="s">
        <v>10</v>
      </c>
      <c r="B75" s="6">
        <v>221.24</v>
      </c>
      <c r="C75" s="6">
        <v>219.24</v>
      </c>
      <c r="D75" s="6">
        <v>218.75</v>
      </c>
      <c r="E75" s="6">
        <v>219.26</v>
      </c>
      <c r="F75" s="6">
        <v>219.63</v>
      </c>
      <c r="G75" s="6">
        <v>219.96</v>
      </c>
      <c r="H75" s="6">
        <v>219.58</v>
      </c>
      <c r="I75" s="6">
        <v>220.82</v>
      </c>
      <c r="J75" s="6">
        <v>219.66</v>
      </c>
      <c r="K75" s="6">
        <v>219.75</v>
      </c>
      <c r="L75" s="3">
        <v>220.19</v>
      </c>
      <c r="M75" s="1"/>
      <c r="N75" s="7">
        <f t="shared" si="7"/>
        <v>219.8254545</v>
      </c>
      <c r="O75" s="7">
        <f t="shared" si="8"/>
        <v>0.713559579</v>
      </c>
      <c r="P75" s="3">
        <f t="shared" si="9"/>
        <v>0.3246027993</v>
      </c>
    </row>
    <row r="76" ht="15.75" customHeight="1">
      <c r="A76" s="5" t="s">
        <v>11</v>
      </c>
      <c r="B76" s="6">
        <v>354.35</v>
      </c>
      <c r="C76" s="6">
        <v>353.7</v>
      </c>
      <c r="D76" s="6">
        <v>353.55</v>
      </c>
      <c r="E76" s="6">
        <v>353.77</v>
      </c>
      <c r="F76" s="6">
        <v>353.8</v>
      </c>
      <c r="G76" s="6">
        <v>352.95</v>
      </c>
      <c r="H76" s="6">
        <v>353.38</v>
      </c>
      <c r="I76" s="6">
        <v>353.62</v>
      </c>
      <c r="J76" s="6">
        <v>352.66</v>
      </c>
      <c r="K76" s="6">
        <v>354.2</v>
      </c>
      <c r="L76" s="3">
        <v>354.07</v>
      </c>
      <c r="M76" s="1"/>
      <c r="N76" s="7">
        <f t="shared" si="7"/>
        <v>353.6409091</v>
      </c>
      <c r="O76" s="7">
        <f t="shared" si="8"/>
        <v>0.5060919787</v>
      </c>
      <c r="P76" s="3">
        <f t="shared" si="9"/>
        <v>0.1431090029</v>
      </c>
    </row>
    <row r="77" ht="15.75" customHeight="1">
      <c r="A77" s="5" t="s">
        <v>12</v>
      </c>
      <c r="B77" s="6">
        <v>677.96</v>
      </c>
      <c r="C77" s="6">
        <v>676.4</v>
      </c>
      <c r="D77" s="6">
        <v>676.22</v>
      </c>
      <c r="E77" s="6">
        <v>673.61</v>
      </c>
      <c r="F77" s="6">
        <v>674.69</v>
      </c>
      <c r="G77" s="6">
        <v>673.51</v>
      </c>
      <c r="H77" s="6">
        <v>673.41</v>
      </c>
      <c r="I77" s="6">
        <v>675.24</v>
      </c>
      <c r="J77" s="6">
        <v>673.7</v>
      </c>
      <c r="K77" s="6">
        <v>674.1</v>
      </c>
      <c r="L77" s="3">
        <v>673.22</v>
      </c>
      <c r="M77" s="1"/>
      <c r="N77" s="7">
        <f t="shared" si="7"/>
        <v>674.7327273</v>
      </c>
      <c r="O77" s="7">
        <f t="shared" si="8"/>
        <v>1.546823137</v>
      </c>
      <c r="P77" s="3">
        <f t="shared" si="9"/>
        <v>0.2292497569</v>
      </c>
    </row>
    <row r="78" ht="15.75" customHeight="1">
      <c r="A78" s="5" t="s">
        <v>13</v>
      </c>
      <c r="B78" s="6">
        <v>1271.66</v>
      </c>
      <c r="C78" s="6">
        <v>1262.92</v>
      </c>
      <c r="D78" s="6">
        <v>1270.71</v>
      </c>
      <c r="E78" s="6">
        <v>1273.47</v>
      </c>
      <c r="F78" s="6">
        <v>1254.75</v>
      </c>
      <c r="G78" s="6">
        <v>1258.18</v>
      </c>
      <c r="H78" s="6">
        <v>1278.42</v>
      </c>
      <c r="I78" s="6">
        <v>1269.43</v>
      </c>
      <c r="J78" s="6">
        <v>1265.62</v>
      </c>
      <c r="K78" s="6">
        <v>1267.28</v>
      </c>
      <c r="L78" s="3">
        <v>1265.54</v>
      </c>
      <c r="M78" s="1"/>
      <c r="N78" s="7">
        <f t="shared" si="7"/>
        <v>1267.089091</v>
      </c>
      <c r="O78" s="7">
        <f t="shared" si="8"/>
        <v>6.798457847</v>
      </c>
      <c r="P78" s="3">
        <f t="shared" si="9"/>
        <v>0.5365414236</v>
      </c>
    </row>
    <row r="79" ht="15.75" customHeight="1">
      <c r="A79" s="5" t="s">
        <v>14</v>
      </c>
      <c r="B79" s="6">
        <v>2544.64</v>
      </c>
      <c r="C79" s="6">
        <v>2545.58</v>
      </c>
      <c r="D79" s="6">
        <v>2555.36</v>
      </c>
      <c r="E79" s="6">
        <v>2549.78</v>
      </c>
      <c r="F79" s="6">
        <v>2545.01</v>
      </c>
      <c r="G79" s="6">
        <v>2547.55</v>
      </c>
      <c r="H79" s="6">
        <v>2548.45</v>
      </c>
      <c r="I79" s="6">
        <v>2553.69</v>
      </c>
      <c r="J79" s="6">
        <v>2540.79</v>
      </c>
      <c r="K79" s="6">
        <v>2546.31</v>
      </c>
      <c r="L79" s="3">
        <v>2542.98</v>
      </c>
      <c r="M79" s="1"/>
      <c r="N79" s="7">
        <f t="shared" si="7"/>
        <v>2547.285455</v>
      </c>
      <c r="O79" s="7">
        <f t="shared" si="8"/>
        <v>4.36611352</v>
      </c>
      <c r="P79" s="3">
        <f t="shared" si="9"/>
        <v>0.1714026009</v>
      </c>
    </row>
    <row r="80" ht="15.75" customHeight="1">
      <c r="A80" s="5" t="s">
        <v>15</v>
      </c>
      <c r="B80" s="6">
        <v>5983.36</v>
      </c>
      <c r="C80" s="6">
        <v>5984.44</v>
      </c>
      <c r="D80" s="6">
        <v>5986.29</v>
      </c>
      <c r="E80" s="6">
        <v>5993.35</v>
      </c>
      <c r="F80" s="6">
        <v>5977.37</v>
      </c>
      <c r="G80" s="6">
        <v>5969.8</v>
      </c>
      <c r="H80" s="6">
        <v>5983.69</v>
      </c>
      <c r="I80" s="6">
        <v>5994.63</v>
      </c>
      <c r="J80" s="6">
        <v>5985.85</v>
      </c>
      <c r="K80" s="6">
        <v>5983.92</v>
      </c>
      <c r="L80" s="3">
        <v>5982.7</v>
      </c>
      <c r="M80" s="1"/>
      <c r="N80" s="7">
        <f t="shared" si="7"/>
        <v>5984.127273</v>
      </c>
      <c r="O80" s="7">
        <f t="shared" si="8"/>
        <v>6.75944094</v>
      </c>
      <c r="P80" s="3">
        <f t="shared" si="9"/>
        <v>0.1129561694</v>
      </c>
    </row>
    <row r="81" ht="15.75" customHeight="1">
      <c r="A81" s="5" t="s">
        <v>16</v>
      </c>
      <c r="B81" s="6">
        <v>12216.02</v>
      </c>
      <c r="C81" s="6">
        <v>12229.06</v>
      </c>
      <c r="D81" s="6">
        <v>12224.98</v>
      </c>
      <c r="E81" s="6">
        <v>12240.84</v>
      </c>
      <c r="F81" s="6">
        <v>12226.86</v>
      </c>
      <c r="G81" s="6">
        <v>12223.21</v>
      </c>
      <c r="H81" s="6">
        <v>12219.67</v>
      </c>
      <c r="I81" s="6">
        <v>12232.47</v>
      </c>
      <c r="J81" s="6">
        <v>12228.16</v>
      </c>
      <c r="K81" s="6">
        <v>12232.02</v>
      </c>
      <c r="L81" s="3">
        <v>12223.32</v>
      </c>
      <c r="M81" s="1"/>
      <c r="N81" s="7">
        <f t="shared" si="7"/>
        <v>12226.96455</v>
      </c>
      <c r="O81" s="7">
        <f t="shared" si="8"/>
        <v>6.771543936</v>
      </c>
      <c r="P81" s="3">
        <f t="shared" si="9"/>
        <v>0.0553820526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33.37</v>
      </c>
      <c r="C89" s="6">
        <v>33.31</v>
      </c>
      <c r="D89" s="6">
        <v>33.26</v>
      </c>
      <c r="E89" s="6">
        <v>33.24</v>
      </c>
      <c r="F89" s="6">
        <v>34.22</v>
      </c>
      <c r="G89" s="6">
        <v>33.16</v>
      </c>
      <c r="H89" s="6">
        <v>32.92</v>
      </c>
      <c r="I89" s="6">
        <v>32.97</v>
      </c>
      <c r="J89" s="6">
        <v>34.16</v>
      </c>
      <c r="K89" s="6">
        <v>33.29</v>
      </c>
      <c r="L89" s="3">
        <v>33.27</v>
      </c>
      <c r="M89" s="1"/>
      <c r="N89" s="7">
        <f t="shared" ref="N89:N109" si="10">AVERAGE(B89:L89)</f>
        <v>33.37909091</v>
      </c>
      <c r="O89" s="7">
        <f t="shared" ref="O89:O109" si="11">STDEV(B89:L89)</f>
        <v>0.4244161765</v>
      </c>
      <c r="P89" s="3">
        <f t="shared" ref="P89:P109" si="12">O89/N89*100</f>
        <v>1.271503103</v>
      </c>
    </row>
    <row r="90" ht="15.75" customHeight="1">
      <c r="A90" s="5">
        <v>2.0</v>
      </c>
      <c r="B90" s="6">
        <v>32.86</v>
      </c>
      <c r="C90" s="6">
        <v>32.33</v>
      </c>
      <c r="D90" s="6">
        <v>32.92</v>
      </c>
      <c r="E90" s="6">
        <v>32.99</v>
      </c>
      <c r="F90" s="6">
        <v>33.82</v>
      </c>
      <c r="G90" s="6">
        <v>32.85</v>
      </c>
      <c r="H90" s="6">
        <v>32.4</v>
      </c>
      <c r="I90" s="6">
        <v>32.32</v>
      </c>
      <c r="J90" s="6">
        <v>33.89</v>
      </c>
      <c r="K90" s="6">
        <v>32.86</v>
      </c>
      <c r="L90" s="3">
        <v>32.86</v>
      </c>
      <c r="M90" s="1"/>
      <c r="N90" s="7">
        <f t="shared" si="10"/>
        <v>32.91818182</v>
      </c>
      <c r="O90" s="7">
        <f t="shared" si="11"/>
        <v>0.5244009569</v>
      </c>
      <c r="P90" s="3">
        <f t="shared" si="12"/>
        <v>1.593043504</v>
      </c>
    </row>
    <row r="91" ht="15.75" customHeight="1">
      <c r="A91" s="5">
        <v>4.0</v>
      </c>
      <c r="B91" s="6">
        <v>33.1</v>
      </c>
      <c r="C91" s="6">
        <v>32.47</v>
      </c>
      <c r="D91" s="6">
        <v>33.02</v>
      </c>
      <c r="E91" s="6">
        <v>33.0</v>
      </c>
      <c r="F91" s="6">
        <v>33.99</v>
      </c>
      <c r="G91" s="6">
        <v>33.32</v>
      </c>
      <c r="H91" s="6">
        <v>32.66</v>
      </c>
      <c r="I91" s="6">
        <v>32.46</v>
      </c>
      <c r="J91" s="6">
        <v>33.98</v>
      </c>
      <c r="K91" s="6">
        <v>32.99</v>
      </c>
      <c r="L91" s="3">
        <v>33.09</v>
      </c>
      <c r="M91" s="1"/>
      <c r="N91" s="7">
        <f t="shared" si="10"/>
        <v>33.09818182</v>
      </c>
      <c r="O91" s="7">
        <f t="shared" si="11"/>
        <v>0.5141559721</v>
      </c>
      <c r="P91" s="3">
        <f t="shared" si="12"/>
        <v>1.553426635</v>
      </c>
    </row>
    <row r="92" ht="15.75" customHeight="1">
      <c r="A92" s="5">
        <v>8.0</v>
      </c>
      <c r="B92" s="6">
        <v>33.42</v>
      </c>
      <c r="C92" s="6">
        <v>32.88</v>
      </c>
      <c r="D92" s="6">
        <v>33.46</v>
      </c>
      <c r="E92" s="6">
        <v>33.41</v>
      </c>
      <c r="F92" s="6">
        <v>34.49</v>
      </c>
      <c r="G92" s="6">
        <v>33.57</v>
      </c>
      <c r="H92" s="6">
        <v>32.98</v>
      </c>
      <c r="I92" s="6">
        <v>32.89</v>
      </c>
      <c r="J92" s="6">
        <v>34.45</v>
      </c>
      <c r="K92" s="6">
        <v>33.4</v>
      </c>
      <c r="L92" s="3">
        <v>33.41</v>
      </c>
      <c r="M92" s="1"/>
      <c r="N92" s="7">
        <f t="shared" si="10"/>
        <v>33.48727273</v>
      </c>
      <c r="O92" s="7">
        <f t="shared" si="11"/>
        <v>0.5428460354</v>
      </c>
      <c r="P92" s="3">
        <f t="shared" si="12"/>
        <v>1.621051794</v>
      </c>
    </row>
    <row r="93" ht="15.75" customHeight="1">
      <c r="A93" s="5">
        <v>16.0</v>
      </c>
      <c r="B93" s="6">
        <v>8.69</v>
      </c>
      <c r="C93" s="6">
        <v>8.63</v>
      </c>
      <c r="D93" s="6">
        <v>8.72</v>
      </c>
      <c r="E93" s="6">
        <v>8.7</v>
      </c>
      <c r="F93" s="6">
        <v>8.91</v>
      </c>
      <c r="G93" s="6">
        <v>8.75</v>
      </c>
      <c r="H93" s="6">
        <v>8.63</v>
      </c>
      <c r="I93" s="6">
        <v>8.61</v>
      </c>
      <c r="J93" s="6">
        <v>8.88</v>
      </c>
      <c r="K93" s="6">
        <v>8.7</v>
      </c>
      <c r="L93" s="3">
        <v>8.69</v>
      </c>
      <c r="M93" s="1"/>
      <c r="N93" s="7">
        <f t="shared" si="10"/>
        <v>8.719090909</v>
      </c>
      <c r="O93" s="7">
        <f t="shared" si="11"/>
        <v>0.09669069712</v>
      </c>
      <c r="P93" s="3">
        <f t="shared" si="12"/>
        <v>1.108953882</v>
      </c>
    </row>
    <row r="94" ht="15.75" customHeight="1">
      <c r="A94" s="5">
        <v>32.0</v>
      </c>
      <c r="B94" s="6">
        <v>9.16</v>
      </c>
      <c r="C94" s="6">
        <v>9.18</v>
      </c>
      <c r="D94" s="6">
        <v>9.17</v>
      </c>
      <c r="E94" s="6">
        <v>9.17</v>
      </c>
      <c r="F94" s="6">
        <v>9.38</v>
      </c>
      <c r="G94" s="6">
        <v>9.28</v>
      </c>
      <c r="H94" s="6">
        <v>9.02</v>
      </c>
      <c r="I94" s="6">
        <v>9.06</v>
      </c>
      <c r="J94" s="6">
        <v>9.36</v>
      </c>
      <c r="K94" s="6">
        <v>9.13</v>
      </c>
      <c r="L94" s="3">
        <v>9.17</v>
      </c>
      <c r="M94" s="1"/>
      <c r="N94" s="7">
        <f t="shared" si="10"/>
        <v>9.189090909</v>
      </c>
      <c r="O94" s="7">
        <f t="shared" si="11"/>
        <v>0.1116650837</v>
      </c>
      <c r="P94" s="3">
        <f t="shared" si="12"/>
        <v>1.215191848</v>
      </c>
    </row>
    <row r="95" ht="15.75" customHeight="1">
      <c r="A95" s="5">
        <v>64.0</v>
      </c>
      <c r="B95" s="6">
        <v>9.76</v>
      </c>
      <c r="C95" s="6">
        <v>9.67</v>
      </c>
      <c r="D95" s="6">
        <v>9.81</v>
      </c>
      <c r="E95" s="6">
        <v>9.79</v>
      </c>
      <c r="F95" s="6">
        <v>10.04</v>
      </c>
      <c r="G95" s="6">
        <v>9.88</v>
      </c>
      <c r="H95" s="6">
        <v>9.67</v>
      </c>
      <c r="I95" s="6">
        <v>9.67</v>
      </c>
      <c r="J95" s="6">
        <v>9.99</v>
      </c>
      <c r="K95" s="6">
        <v>9.78</v>
      </c>
      <c r="L95" s="3">
        <v>9.88</v>
      </c>
      <c r="M95" s="1"/>
      <c r="N95" s="7">
        <f t="shared" si="10"/>
        <v>9.812727273</v>
      </c>
      <c r="O95" s="7">
        <f t="shared" si="11"/>
        <v>0.1255460799</v>
      </c>
      <c r="P95" s="3">
        <f t="shared" si="12"/>
        <v>1.279420863</v>
      </c>
    </row>
    <row r="96" ht="15.75" customHeight="1">
      <c r="A96" s="5">
        <v>128.0</v>
      </c>
      <c r="B96" s="6">
        <v>11.0</v>
      </c>
      <c r="C96" s="6">
        <v>10.88</v>
      </c>
      <c r="D96" s="6">
        <v>11.04</v>
      </c>
      <c r="E96" s="6">
        <v>11.04</v>
      </c>
      <c r="F96" s="6">
        <v>11.28</v>
      </c>
      <c r="G96" s="6">
        <v>11.05</v>
      </c>
      <c r="H96" s="6">
        <v>10.97</v>
      </c>
      <c r="I96" s="6">
        <v>10.9</v>
      </c>
      <c r="J96" s="6">
        <v>11.23</v>
      </c>
      <c r="K96" s="6">
        <v>11.05</v>
      </c>
      <c r="L96" s="3">
        <v>11.04</v>
      </c>
      <c r="M96" s="1"/>
      <c r="N96" s="7">
        <f t="shared" si="10"/>
        <v>11.04363636</v>
      </c>
      <c r="O96" s="7">
        <f t="shared" si="11"/>
        <v>0.1206045378</v>
      </c>
      <c r="P96" s="3">
        <f t="shared" si="12"/>
        <v>1.0920727</v>
      </c>
    </row>
    <row r="97" ht="15.75" customHeight="1">
      <c r="A97" s="5">
        <v>256.0</v>
      </c>
      <c r="B97" s="6">
        <v>41.28</v>
      </c>
      <c r="C97" s="6">
        <v>40.31</v>
      </c>
      <c r="D97" s="6">
        <v>40.89</v>
      </c>
      <c r="E97" s="6">
        <v>41.37</v>
      </c>
      <c r="F97" s="6">
        <v>42.5</v>
      </c>
      <c r="G97" s="6">
        <v>41.26</v>
      </c>
      <c r="H97" s="6">
        <v>40.46</v>
      </c>
      <c r="I97" s="6">
        <v>40.58</v>
      </c>
      <c r="J97" s="6">
        <v>41.5</v>
      </c>
      <c r="K97" s="6">
        <v>41.19</v>
      </c>
      <c r="L97" s="3">
        <v>40.74</v>
      </c>
      <c r="M97" s="1"/>
      <c r="N97" s="7">
        <f t="shared" si="10"/>
        <v>41.09818182</v>
      </c>
      <c r="O97" s="7">
        <f t="shared" si="11"/>
        <v>0.6112907358</v>
      </c>
      <c r="P97" s="3">
        <f t="shared" si="12"/>
        <v>1.48739119</v>
      </c>
    </row>
    <row r="98" ht="15.75" customHeight="1">
      <c r="A98" s="5">
        <v>512.0</v>
      </c>
      <c r="B98" s="6">
        <v>15.18</v>
      </c>
      <c r="C98" s="6">
        <v>14.96</v>
      </c>
      <c r="D98" s="6">
        <v>15.14</v>
      </c>
      <c r="E98" s="6">
        <v>15.16</v>
      </c>
      <c r="F98" s="6">
        <v>15.48</v>
      </c>
      <c r="G98" s="6">
        <v>14.94</v>
      </c>
      <c r="H98" s="6">
        <v>14.9</v>
      </c>
      <c r="I98" s="6">
        <v>14.94</v>
      </c>
      <c r="J98" s="6">
        <v>15.27</v>
      </c>
      <c r="K98" s="6">
        <v>15.11</v>
      </c>
      <c r="L98" s="3">
        <v>15.11</v>
      </c>
      <c r="M98" s="1"/>
      <c r="N98" s="7">
        <f t="shared" si="10"/>
        <v>15.10818182</v>
      </c>
      <c r="O98" s="7">
        <f t="shared" si="11"/>
        <v>0.1718032702</v>
      </c>
      <c r="P98" s="3">
        <f t="shared" si="12"/>
        <v>1.137153843</v>
      </c>
    </row>
    <row r="99" ht="15.75" customHeight="1">
      <c r="A99" s="5" t="s">
        <v>6</v>
      </c>
      <c r="B99" s="6">
        <v>19.92</v>
      </c>
      <c r="C99" s="6">
        <v>19.69</v>
      </c>
      <c r="D99" s="6">
        <v>19.95</v>
      </c>
      <c r="E99" s="6">
        <v>19.66</v>
      </c>
      <c r="F99" s="6">
        <v>20.4</v>
      </c>
      <c r="G99" s="6">
        <v>19.67</v>
      </c>
      <c r="H99" s="6">
        <v>19.64</v>
      </c>
      <c r="I99" s="6">
        <v>19.69</v>
      </c>
      <c r="J99" s="6">
        <v>20.13</v>
      </c>
      <c r="K99" s="6">
        <v>19.92</v>
      </c>
      <c r="L99" s="3">
        <v>19.89</v>
      </c>
      <c r="M99" s="1"/>
      <c r="N99" s="7">
        <f t="shared" si="10"/>
        <v>19.86909091</v>
      </c>
      <c r="O99" s="7">
        <f t="shared" si="11"/>
        <v>0.2370845649</v>
      </c>
      <c r="P99" s="3">
        <f t="shared" si="12"/>
        <v>1.193233077</v>
      </c>
    </row>
    <row r="100" ht="15.75" customHeight="1">
      <c r="A100" s="5" t="s">
        <v>7</v>
      </c>
      <c r="B100" s="6">
        <v>31.01</v>
      </c>
      <c r="C100" s="6">
        <v>30.82</v>
      </c>
      <c r="D100" s="6">
        <v>31.05</v>
      </c>
      <c r="E100" s="6">
        <v>30.5</v>
      </c>
      <c r="F100" s="6">
        <v>31.78</v>
      </c>
      <c r="G100" s="6">
        <v>30.53</v>
      </c>
      <c r="H100" s="6">
        <v>30.64</v>
      </c>
      <c r="I100" s="6">
        <v>30.52</v>
      </c>
      <c r="J100" s="6">
        <v>31.14</v>
      </c>
      <c r="K100" s="6">
        <v>31.06</v>
      </c>
      <c r="L100" s="3">
        <v>30.76</v>
      </c>
      <c r="M100" s="1"/>
      <c r="N100" s="7">
        <f t="shared" si="10"/>
        <v>30.89181818</v>
      </c>
      <c r="O100" s="7">
        <f t="shared" si="11"/>
        <v>0.3776722966</v>
      </c>
      <c r="P100" s="3">
        <f t="shared" si="12"/>
        <v>1.222564157</v>
      </c>
    </row>
    <row r="101" ht="15.75" customHeight="1">
      <c r="A101" s="5" t="s">
        <v>8</v>
      </c>
      <c r="B101" s="6">
        <v>122.05</v>
      </c>
      <c r="C101" s="6">
        <v>119.68</v>
      </c>
      <c r="D101" s="6">
        <v>122.13</v>
      </c>
      <c r="E101" s="6">
        <v>119.39</v>
      </c>
      <c r="F101" s="6">
        <v>126.22</v>
      </c>
      <c r="G101" s="6">
        <v>119.98</v>
      </c>
      <c r="H101" s="6">
        <v>119.9</v>
      </c>
      <c r="I101" s="6">
        <v>119.87</v>
      </c>
      <c r="J101" s="6">
        <v>124.31</v>
      </c>
      <c r="K101" s="6">
        <v>122.1</v>
      </c>
      <c r="L101" s="3">
        <v>121.87</v>
      </c>
      <c r="M101" s="1"/>
      <c r="N101" s="7">
        <f t="shared" si="10"/>
        <v>121.5909091</v>
      </c>
      <c r="O101" s="7">
        <f t="shared" si="11"/>
        <v>2.158047518</v>
      </c>
      <c r="P101" s="3">
        <f t="shared" si="12"/>
        <v>1.774842819</v>
      </c>
    </row>
    <row r="102" ht="15.75" customHeight="1">
      <c r="A102" s="5" t="s">
        <v>9</v>
      </c>
      <c r="B102" s="6">
        <v>177.47</v>
      </c>
      <c r="C102" s="6">
        <v>175.07</v>
      </c>
      <c r="D102" s="6">
        <v>176.76</v>
      </c>
      <c r="E102" s="6">
        <v>174.97</v>
      </c>
      <c r="F102" s="6">
        <v>185.64</v>
      </c>
      <c r="G102" s="6">
        <v>174.04</v>
      </c>
      <c r="H102" s="6">
        <v>174.95</v>
      </c>
      <c r="I102" s="6">
        <v>174.53</v>
      </c>
      <c r="J102" s="6">
        <v>181.16</v>
      </c>
      <c r="K102" s="6">
        <v>177.24</v>
      </c>
      <c r="L102" s="3">
        <v>178.16</v>
      </c>
      <c r="M102" s="1"/>
      <c r="N102" s="7">
        <f t="shared" si="10"/>
        <v>177.2718182</v>
      </c>
      <c r="O102" s="7">
        <f t="shared" si="11"/>
        <v>3.46027403</v>
      </c>
      <c r="P102" s="3">
        <f t="shared" si="12"/>
        <v>1.951959463</v>
      </c>
    </row>
    <row r="103" ht="15.75" customHeight="1">
      <c r="A103" s="5" t="s">
        <v>10</v>
      </c>
      <c r="B103" s="6">
        <v>400.15</v>
      </c>
      <c r="C103" s="6">
        <v>395.44</v>
      </c>
      <c r="D103" s="6">
        <v>396.61</v>
      </c>
      <c r="E103" s="6">
        <v>395.7</v>
      </c>
      <c r="F103" s="6">
        <v>411.12</v>
      </c>
      <c r="G103" s="6">
        <v>394.44</v>
      </c>
      <c r="H103" s="6">
        <v>396.11</v>
      </c>
      <c r="I103" s="6">
        <v>394.72</v>
      </c>
      <c r="J103" s="6">
        <v>405.78</v>
      </c>
      <c r="K103" s="6">
        <v>400.21</v>
      </c>
      <c r="L103" s="3">
        <v>401.58</v>
      </c>
      <c r="M103" s="1"/>
      <c r="N103" s="7">
        <f t="shared" si="10"/>
        <v>399.26</v>
      </c>
      <c r="O103" s="7">
        <f t="shared" si="11"/>
        <v>5.275433631</v>
      </c>
      <c r="P103" s="3">
        <f t="shared" si="12"/>
        <v>1.321302818</v>
      </c>
    </row>
    <row r="104" ht="15.75" customHeight="1">
      <c r="A104" s="5" t="s">
        <v>11</v>
      </c>
      <c r="B104" s="6">
        <v>640.07</v>
      </c>
      <c r="C104" s="6">
        <v>631.89</v>
      </c>
      <c r="D104" s="6">
        <v>632.59</v>
      </c>
      <c r="E104" s="6">
        <v>631.55</v>
      </c>
      <c r="F104" s="6">
        <v>655.45</v>
      </c>
      <c r="G104" s="6">
        <v>630.72</v>
      </c>
      <c r="H104" s="6">
        <v>629.83</v>
      </c>
      <c r="I104" s="6">
        <v>630.59</v>
      </c>
      <c r="J104" s="6">
        <v>647.77</v>
      </c>
      <c r="K104" s="6">
        <v>636.42</v>
      </c>
      <c r="L104" s="3">
        <v>639.61</v>
      </c>
      <c r="M104" s="1"/>
      <c r="N104" s="7">
        <f t="shared" si="10"/>
        <v>636.9536364</v>
      </c>
      <c r="O104" s="7">
        <f t="shared" si="11"/>
        <v>8.247079814</v>
      </c>
      <c r="P104" s="3">
        <f t="shared" si="12"/>
        <v>1.294769249</v>
      </c>
    </row>
    <row r="105" ht="15.75" customHeight="1">
      <c r="A105" s="5" t="s">
        <v>12</v>
      </c>
      <c r="B105" s="6">
        <v>1307.63</v>
      </c>
      <c r="C105" s="6">
        <v>1255.03</v>
      </c>
      <c r="D105" s="6">
        <v>1250.56</v>
      </c>
      <c r="E105" s="6">
        <v>1256.13</v>
      </c>
      <c r="F105" s="6">
        <v>1311.2</v>
      </c>
      <c r="G105" s="6">
        <v>1252.79</v>
      </c>
      <c r="H105" s="6">
        <v>1294.46</v>
      </c>
      <c r="I105" s="6">
        <v>1249.17</v>
      </c>
      <c r="J105" s="6">
        <v>1328.71</v>
      </c>
      <c r="K105" s="6">
        <v>1246.85</v>
      </c>
      <c r="L105" s="3">
        <v>1306.26</v>
      </c>
      <c r="M105" s="1"/>
      <c r="N105" s="7">
        <f t="shared" si="10"/>
        <v>1278.071818</v>
      </c>
      <c r="O105" s="7">
        <f t="shared" si="11"/>
        <v>31.33223638</v>
      </c>
      <c r="P105" s="3">
        <f t="shared" si="12"/>
        <v>2.451523923</v>
      </c>
    </row>
    <row r="106" ht="15.75" customHeight="1">
      <c r="A106" s="5" t="s">
        <v>13</v>
      </c>
      <c r="B106" s="6">
        <v>2649.22</v>
      </c>
      <c r="C106" s="6">
        <v>2605.83</v>
      </c>
      <c r="D106" s="6">
        <v>2593.76</v>
      </c>
      <c r="E106" s="6">
        <v>2617.58</v>
      </c>
      <c r="F106" s="6">
        <v>2660.52</v>
      </c>
      <c r="G106" s="6">
        <v>2586.54</v>
      </c>
      <c r="H106" s="6">
        <v>2597.37</v>
      </c>
      <c r="I106" s="6">
        <v>2595.24</v>
      </c>
      <c r="J106" s="6">
        <v>2664.27</v>
      </c>
      <c r="K106" s="6">
        <v>2584.31</v>
      </c>
      <c r="L106" s="3">
        <v>2632.56</v>
      </c>
      <c r="M106" s="1"/>
      <c r="N106" s="7">
        <f t="shared" si="10"/>
        <v>2617.018182</v>
      </c>
      <c r="O106" s="7">
        <f t="shared" si="11"/>
        <v>29.8817114</v>
      </c>
      <c r="P106" s="3">
        <f t="shared" si="12"/>
        <v>1.141822843</v>
      </c>
    </row>
    <row r="107" ht="15.75" customHeight="1">
      <c r="A107" s="5" t="s">
        <v>14</v>
      </c>
      <c r="B107" s="6">
        <v>5609.33</v>
      </c>
      <c r="C107" s="6">
        <v>5487.96</v>
      </c>
      <c r="D107" s="6">
        <v>5495.0</v>
      </c>
      <c r="E107" s="6">
        <v>5516.28</v>
      </c>
      <c r="F107" s="6">
        <v>5605.07</v>
      </c>
      <c r="G107" s="6">
        <v>5495.9</v>
      </c>
      <c r="H107" s="6">
        <v>5506.55</v>
      </c>
      <c r="I107" s="6">
        <v>5491.61</v>
      </c>
      <c r="J107" s="6">
        <v>5583.4</v>
      </c>
      <c r="K107" s="6">
        <v>5519.47</v>
      </c>
      <c r="L107" s="3">
        <v>5514.02</v>
      </c>
      <c r="M107" s="1"/>
      <c r="N107" s="7">
        <f t="shared" si="10"/>
        <v>5529.508182</v>
      </c>
      <c r="O107" s="7">
        <f t="shared" si="11"/>
        <v>46.37995145</v>
      </c>
      <c r="P107" s="3">
        <f t="shared" si="12"/>
        <v>0.8387717302</v>
      </c>
    </row>
    <row r="108" ht="15.75" customHeight="1">
      <c r="A108" s="5" t="s">
        <v>15</v>
      </c>
      <c r="B108" s="6">
        <v>10831.49</v>
      </c>
      <c r="C108" s="6">
        <v>10752.82</v>
      </c>
      <c r="D108" s="6">
        <v>10749.96</v>
      </c>
      <c r="E108" s="6">
        <v>10764.3</v>
      </c>
      <c r="F108" s="6">
        <v>10917.75</v>
      </c>
      <c r="G108" s="6">
        <v>10745.01</v>
      </c>
      <c r="H108" s="6">
        <v>10775.67</v>
      </c>
      <c r="I108" s="6">
        <v>10734.52</v>
      </c>
      <c r="J108" s="6">
        <v>10878.66</v>
      </c>
      <c r="K108" s="6">
        <v>10773.38</v>
      </c>
      <c r="L108" s="3">
        <v>10745.94</v>
      </c>
      <c r="M108" s="1"/>
      <c r="N108" s="7">
        <f t="shared" si="10"/>
        <v>10788.13636</v>
      </c>
      <c r="O108" s="7">
        <f t="shared" si="11"/>
        <v>60.85631032</v>
      </c>
      <c r="P108" s="3">
        <f t="shared" si="12"/>
        <v>0.5641040145</v>
      </c>
    </row>
    <row r="109" ht="15.75" customHeight="1">
      <c r="A109" s="5" t="s">
        <v>16</v>
      </c>
      <c r="B109" s="6">
        <v>22183.28</v>
      </c>
      <c r="C109" s="6">
        <v>22106.62</v>
      </c>
      <c r="D109" s="6">
        <v>22113.0</v>
      </c>
      <c r="E109" s="6">
        <v>22016.99</v>
      </c>
      <c r="F109" s="6">
        <v>22051.62</v>
      </c>
      <c r="G109" s="6">
        <v>22054.44</v>
      </c>
      <c r="H109" s="6">
        <v>22455.3</v>
      </c>
      <c r="I109" s="6">
        <v>22029.12</v>
      </c>
      <c r="J109" s="6">
        <v>22213.03</v>
      </c>
      <c r="K109" s="6">
        <v>22156.19</v>
      </c>
      <c r="L109" s="3">
        <v>22179.96</v>
      </c>
      <c r="M109" s="1"/>
      <c r="N109" s="7">
        <f t="shared" si="10"/>
        <v>22141.77727</v>
      </c>
      <c r="O109" s="7">
        <f t="shared" si="11"/>
        <v>123.6306589</v>
      </c>
      <c r="P109" s="3">
        <f t="shared" si="12"/>
        <v>0.5583592382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11.76</v>
      </c>
      <c r="C145" s="6">
        <v>11.85</v>
      </c>
      <c r="D145" s="6">
        <v>11.85</v>
      </c>
      <c r="E145" s="6">
        <v>11.84</v>
      </c>
      <c r="F145" s="6">
        <v>11.82</v>
      </c>
      <c r="G145" s="6">
        <v>12.04</v>
      </c>
      <c r="H145" s="6">
        <v>11.84</v>
      </c>
      <c r="I145" s="6">
        <v>11.86</v>
      </c>
      <c r="J145" s="6">
        <v>11.83</v>
      </c>
      <c r="K145" s="6">
        <v>11.76</v>
      </c>
      <c r="L145" s="3">
        <v>11.95</v>
      </c>
      <c r="M145" s="1"/>
      <c r="N145" s="7">
        <f t="shared" ref="N145:N165" si="16">AVERAGE(B145:L145)</f>
        <v>11.85454545</v>
      </c>
      <c r="O145" s="7">
        <f t="shared" ref="O145:O165" si="17">STDEV(B145:L145)</f>
        <v>0.07979519238</v>
      </c>
      <c r="P145" s="3">
        <f t="shared" ref="P145:P165" si="18">O145/N145*100</f>
        <v>0.6731189541</v>
      </c>
    </row>
    <row r="146" ht="15.75" customHeight="1">
      <c r="A146" s="5">
        <v>2.0</v>
      </c>
      <c r="B146" s="6">
        <v>68.47</v>
      </c>
      <c r="C146" s="6">
        <v>68.54</v>
      </c>
      <c r="D146" s="6">
        <v>68.48</v>
      </c>
      <c r="E146" s="6">
        <v>68.6</v>
      </c>
      <c r="F146" s="6">
        <v>68.55</v>
      </c>
      <c r="G146" s="6">
        <v>68.5</v>
      </c>
      <c r="H146" s="6">
        <v>68.46</v>
      </c>
      <c r="I146" s="6">
        <v>68.52</v>
      </c>
      <c r="J146" s="6">
        <v>68.62</v>
      </c>
      <c r="K146" s="6">
        <v>68.47</v>
      </c>
      <c r="L146" s="3">
        <v>68.48</v>
      </c>
      <c r="M146" s="1"/>
      <c r="N146" s="7">
        <f t="shared" si="16"/>
        <v>68.51727273</v>
      </c>
      <c r="O146" s="7">
        <f t="shared" si="17"/>
        <v>0.05460602697</v>
      </c>
      <c r="P146" s="3">
        <f t="shared" si="18"/>
        <v>0.07969673164</v>
      </c>
    </row>
    <row r="147" ht="15.75" customHeight="1">
      <c r="A147" s="5">
        <v>4.0</v>
      </c>
      <c r="B147" s="6">
        <v>68.82</v>
      </c>
      <c r="C147" s="6">
        <v>68.83</v>
      </c>
      <c r="D147" s="6">
        <v>68.79</v>
      </c>
      <c r="E147" s="6">
        <v>69.03</v>
      </c>
      <c r="F147" s="6">
        <v>68.88</v>
      </c>
      <c r="G147" s="6">
        <v>68.89</v>
      </c>
      <c r="H147" s="6">
        <v>68.88</v>
      </c>
      <c r="I147" s="6">
        <v>68.83</v>
      </c>
      <c r="J147" s="6">
        <v>68.89</v>
      </c>
      <c r="K147" s="6">
        <v>68.81</v>
      </c>
      <c r="L147" s="3">
        <v>68.83</v>
      </c>
      <c r="M147" s="1"/>
      <c r="N147" s="7">
        <f t="shared" si="16"/>
        <v>68.86181818</v>
      </c>
      <c r="O147" s="7">
        <f t="shared" si="17"/>
        <v>0.06569903832</v>
      </c>
      <c r="P147" s="3">
        <f t="shared" si="18"/>
        <v>0.0954070631</v>
      </c>
    </row>
    <row r="148" ht="15.75" customHeight="1">
      <c r="A148" s="5">
        <v>8.0</v>
      </c>
      <c r="B148" s="6">
        <v>69.76</v>
      </c>
      <c r="C148" s="6">
        <v>69.73</v>
      </c>
      <c r="D148" s="6">
        <v>69.74</v>
      </c>
      <c r="E148" s="6">
        <v>69.83</v>
      </c>
      <c r="F148" s="6">
        <v>69.79</v>
      </c>
      <c r="G148" s="6">
        <v>69.79</v>
      </c>
      <c r="H148" s="6">
        <v>69.77</v>
      </c>
      <c r="I148" s="6">
        <v>69.76</v>
      </c>
      <c r="J148" s="6">
        <v>69.85</v>
      </c>
      <c r="K148" s="6">
        <v>69.71</v>
      </c>
      <c r="L148" s="3">
        <v>69.85</v>
      </c>
      <c r="M148" s="1"/>
      <c r="N148" s="7">
        <f t="shared" si="16"/>
        <v>69.78</v>
      </c>
      <c r="O148" s="7">
        <f t="shared" si="17"/>
        <v>0.04732863826</v>
      </c>
      <c r="P148" s="3">
        <f t="shared" si="18"/>
        <v>0.06782550626</v>
      </c>
    </row>
    <row r="149" ht="15.75" customHeight="1">
      <c r="A149" s="5">
        <v>16.0</v>
      </c>
      <c r="B149" s="6">
        <v>11.28</v>
      </c>
      <c r="C149" s="6">
        <v>11.26</v>
      </c>
      <c r="D149" s="6">
        <v>11.22</v>
      </c>
      <c r="E149" s="6">
        <v>11.42</v>
      </c>
      <c r="F149" s="6">
        <v>11.26</v>
      </c>
      <c r="G149" s="6">
        <v>11.24</v>
      </c>
      <c r="H149" s="6">
        <v>11.28</v>
      </c>
      <c r="I149" s="6">
        <v>11.22</v>
      </c>
      <c r="J149" s="6">
        <v>11.22</v>
      </c>
      <c r="K149" s="6">
        <v>11.22</v>
      </c>
      <c r="L149" s="3">
        <v>11.46</v>
      </c>
      <c r="M149" s="1"/>
      <c r="N149" s="7">
        <f t="shared" si="16"/>
        <v>11.28</v>
      </c>
      <c r="O149" s="7">
        <f t="shared" si="17"/>
        <v>0.08294576541</v>
      </c>
      <c r="P149" s="3">
        <f t="shared" si="18"/>
        <v>0.7353347998</v>
      </c>
    </row>
    <row r="150" ht="15.75" customHeight="1">
      <c r="A150" s="5">
        <v>32.0</v>
      </c>
      <c r="B150" s="6">
        <v>11.68</v>
      </c>
      <c r="C150" s="6">
        <v>11.7</v>
      </c>
      <c r="D150" s="6">
        <v>11.69</v>
      </c>
      <c r="E150" s="6">
        <v>11.9</v>
      </c>
      <c r="F150" s="6">
        <v>11.71</v>
      </c>
      <c r="G150" s="6">
        <v>11.83</v>
      </c>
      <c r="H150" s="6">
        <v>11.74</v>
      </c>
      <c r="I150" s="6">
        <v>11.73</v>
      </c>
      <c r="J150" s="6">
        <v>11.71</v>
      </c>
      <c r="K150" s="6">
        <v>11.7</v>
      </c>
      <c r="L150" s="3">
        <v>11.97</v>
      </c>
      <c r="M150" s="1"/>
      <c r="N150" s="7">
        <f t="shared" si="16"/>
        <v>11.76</v>
      </c>
      <c r="O150" s="7">
        <f t="shared" si="17"/>
        <v>0.09664367543</v>
      </c>
      <c r="P150" s="3">
        <f t="shared" si="18"/>
        <v>0.8217999611</v>
      </c>
    </row>
    <row r="151" ht="15.75" customHeight="1">
      <c r="A151" s="5">
        <v>64.0</v>
      </c>
      <c r="B151" s="6">
        <v>12.96</v>
      </c>
      <c r="C151" s="6">
        <v>13.01</v>
      </c>
      <c r="D151" s="6">
        <v>12.98</v>
      </c>
      <c r="E151" s="6">
        <v>13.02</v>
      </c>
      <c r="F151" s="6">
        <v>12.96</v>
      </c>
      <c r="G151" s="6">
        <v>13.16</v>
      </c>
      <c r="H151" s="6">
        <v>12.97</v>
      </c>
      <c r="I151" s="6">
        <v>12.96</v>
      </c>
      <c r="J151" s="6">
        <v>13.02</v>
      </c>
      <c r="K151" s="6">
        <v>12.94</v>
      </c>
      <c r="L151" s="3">
        <v>13.24</v>
      </c>
      <c r="M151" s="1"/>
      <c r="N151" s="7">
        <f t="shared" si="16"/>
        <v>13.02</v>
      </c>
      <c r="O151" s="7">
        <f t="shared" si="17"/>
        <v>0.09455157323</v>
      </c>
      <c r="P151" s="3">
        <f t="shared" si="18"/>
        <v>0.7262025594</v>
      </c>
    </row>
    <row r="152" ht="15.75" customHeight="1">
      <c r="A152" s="5">
        <v>128.0</v>
      </c>
      <c r="B152" s="6">
        <v>78.33</v>
      </c>
      <c r="C152" s="6">
        <v>78.44</v>
      </c>
      <c r="D152" s="6">
        <v>78.22</v>
      </c>
      <c r="E152" s="6">
        <v>78.2</v>
      </c>
      <c r="F152" s="6">
        <v>78.47</v>
      </c>
      <c r="G152" s="6">
        <v>78.4</v>
      </c>
      <c r="H152" s="6">
        <v>78.46</v>
      </c>
      <c r="I152" s="6">
        <v>78.42</v>
      </c>
      <c r="J152" s="6">
        <v>78.84</v>
      </c>
      <c r="K152" s="6">
        <v>78.34</v>
      </c>
      <c r="L152" s="3">
        <v>78.55</v>
      </c>
      <c r="M152" s="1"/>
      <c r="N152" s="7">
        <f t="shared" si="16"/>
        <v>78.42454545</v>
      </c>
      <c r="O152" s="7">
        <f t="shared" si="17"/>
        <v>0.1734568325</v>
      </c>
      <c r="P152" s="3">
        <f t="shared" si="18"/>
        <v>0.2211767138</v>
      </c>
    </row>
    <row r="153" ht="15.75" customHeight="1">
      <c r="A153" s="5">
        <v>256.0</v>
      </c>
      <c r="B153" s="6">
        <v>18.31</v>
      </c>
      <c r="C153" s="6">
        <v>18.4</v>
      </c>
      <c r="D153" s="6">
        <v>18.47</v>
      </c>
      <c r="E153" s="6">
        <v>18.41</v>
      </c>
      <c r="F153" s="6">
        <v>18.32</v>
      </c>
      <c r="G153" s="6">
        <v>18.63</v>
      </c>
      <c r="H153" s="6">
        <v>18.35</v>
      </c>
      <c r="I153" s="6">
        <v>18.43</v>
      </c>
      <c r="J153" s="6">
        <v>18.34</v>
      </c>
      <c r="K153" s="6">
        <v>18.33</v>
      </c>
      <c r="L153" s="3">
        <v>18.71</v>
      </c>
      <c r="M153" s="1"/>
      <c r="N153" s="7">
        <f t="shared" si="16"/>
        <v>18.42727273</v>
      </c>
      <c r="O153" s="7">
        <f t="shared" si="17"/>
        <v>0.1312319252</v>
      </c>
      <c r="P153" s="3">
        <f t="shared" si="18"/>
        <v>0.7121614094</v>
      </c>
    </row>
    <row r="154" ht="15.75" customHeight="1">
      <c r="A154" s="5">
        <v>512.0</v>
      </c>
      <c r="B154" s="6">
        <v>23.73</v>
      </c>
      <c r="C154" s="6">
        <v>23.63</v>
      </c>
      <c r="D154" s="6">
        <v>23.62</v>
      </c>
      <c r="E154" s="6">
        <v>23.6</v>
      </c>
      <c r="F154" s="6">
        <v>23.56</v>
      </c>
      <c r="G154" s="6">
        <v>23.91</v>
      </c>
      <c r="H154" s="6">
        <v>23.6</v>
      </c>
      <c r="I154" s="6">
        <v>23.54</v>
      </c>
      <c r="J154" s="6">
        <v>23.51</v>
      </c>
      <c r="K154" s="6">
        <v>23.56</v>
      </c>
      <c r="L154" s="3">
        <v>23.91</v>
      </c>
      <c r="M154" s="1"/>
      <c r="N154" s="7">
        <f t="shared" si="16"/>
        <v>23.65181818</v>
      </c>
      <c r="O154" s="7">
        <f t="shared" si="17"/>
        <v>0.139915559</v>
      </c>
      <c r="P154" s="3">
        <f t="shared" si="18"/>
        <v>0.5915636501</v>
      </c>
    </row>
    <row r="155" ht="15.75" customHeight="1">
      <c r="A155" s="5" t="s">
        <v>6</v>
      </c>
      <c r="B155" s="6">
        <v>33.44</v>
      </c>
      <c r="C155" s="6">
        <v>33.49</v>
      </c>
      <c r="D155" s="6">
        <v>33.36</v>
      </c>
      <c r="E155" s="6">
        <v>33.66</v>
      </c>
      <c r="F155" s="6">
        <v>33.38</v>
      </c>
      <c r="G155" s="6">
        <v>33.46</v>
      </c>
      <c r="H155" s="6">
        <v>33.45</v>
      </c>
      <c r="I155" s="6">
        <v>33.35</v>
      </c>
      <c r="J155" s="6">
        <v>33.41</v>
      </c>
      <c r="K155" s="6">
        <v>33.4</v>
      </c>
      <c r="L155" s="3">
        <v>33.79</v>
      </c>
      <c r="M155" s="1"/>
      <c r="N155" s="7">
        <f t="shared" si="16"/>
        <v>33.47181818</v>
      </c>
      <c r="O155" s="7">
        <f t="shared" si="17"/>
        <v>0.1354118298</v>
      </c>
      <c r="P155" s="3">
        <f t="shared" si="18"/>
        <v>0.4045547482</v>
      </c>
    </row>
    <row r="156" ht="15.75" customHeight="1">
      <c r="A156" s="5" t="s">
        <v>7</v>
      </c>
      <c r="B156" s="6">
        <v>171.09</v>
      </c>
      <c r="C156" s="6">
        <v>170.4</v>
      </c>
      <c r="D156" s="6">
        <v>170.51</v>
      </c>
      <c r="E156" s="6">
        <v>171.1</v>
      </c>
      <c r="F156" s="6">
        <v>170.87</v>
      </c>
      <c r="G156" s="6">
        <v>171.9</v>
      </c>
      <c r="H156" s="6">
        <v>171.04</v>
      </c>
      <c r="I156" s="6">
        <v>170.68</v>
      </c>
      <c r="J156" s="6">
        <v>171.08</v>
      </c>
      <c r="K156" s="6">
        <v>172.11</v>
      </c>
      <c r="L156" s="3">
        <v>171.16</v>
      </c>
      <c r="M156" s="1"/>
      <c r="N156" s="7">
        <f t="shared" si="16"/>
        <v>171.0854545</v>
      </c>
      <c r="O156" s="7">
        <f t="shared" si="17"/>
        <v>0.5227688521</v>
      </c>
      <c r="P156" s="3">
        <f t="shared" si="18"/>
        <v>0.3055600802</v>
      </c>
    </row>
    <row r="157" ht="15.75" customHeight="1">
      <c r="A157" s="5" t="s">
        <v>8</v>
      </c>
      <c r="B157" s="6">
        <v>278.83</v>
      </c>
      <c r="C157" s="6">
        <v>278.69</v>
      </c>
      <c r="D157" s="6">
        <v>278.27</v>
      </c>
      <c r="E157" s="6">
        <v>279.53</v>
      </c>
      <c r="F157" s="6">
        <v>277.9</v>
      </c>
      <c r="G157" s="6">
        <v>279.49</v>
      </c>
      <c r="H157" s="6">
        <v>279.0</v>
      </c>
      <c r="I157" s="6">
        <v>278.36</v>
      </c>
      <c r="J157" s="6">
        <v>278.83</v>
      </c>
      <c r="K157" s="6">
        <v>278.99</v>
      </c>
      <c r="L157" s="3">
        <v>278.06</v>
      </c>
      <c r="M157" s="1"/>
      <c r="N157" s="7">
        <f t="shared" si="16"/>
        <v>278.7227273</v>
      </c>
      <c r="O157" s="7">
        <f t="shared" si="17"/>
        <v>0.5352960099</v>
      </c>
      <c r="P157" s="3">
        <f t="shared" si="18"/>
        <v>0.1920532334</v>
      </c>
    </row>
    <row r="158" ht="15.75" customHeight="1">
      <c r="A158" s="5" t="s">
        <v>9</v>
      </c>
      <c r="B158" s="6">
        <v>424.77</v>
      </c>
      <c r="C158" s="6">
        <v>425.2</v>
      </c>
      <c r="D158" s="6">
        <v>424.32</v>
      </c>
      <c r="E158" s="6">
        <v>425.16</v>
      </c>
      <c r="F158" s="6">
        <v>424.5</v>
      </c>
      <c r="G158" s="6">
        <v>424.73</v>
      </c>
      <c r="H158" s="6">
        <v>424.61</v>
      </c>
      <c r="I158" s="6">
        <v>424.87</v>
      </c>
      <c r="J158" s="6">
        <v>425.07</v>
      </c>
      <c r="K158" s="6">
        <v>425.11</v>
      </c>
      <c r="L158" s="3">
        <v>424.43</v>
      </c>
      <c r="M158" s="1"/>
      <c r="N158" s="7">
        <f t="shared" si="16"/>
        <v>424.7972727</v>
      </c>
      <c r="O158" s="7">
        <f t="shared" si="17"/>
        <v>0.3102608873</v>
      </c>
      <c r="P158" s="3">
        <f t="shared" si="18"/>
        <v>0.07303740095</v>
      </c>
    </row>
    <row r="159" ht="15.75" customHeight="1">
      <c r="A159" s="5" t="s">
        <v>10</v>
      </c>
      <c r="B159" s="6">
        <v>920.71</v>
      </c>
      <c r="C159" s="6">
        <v>920.04</v>
      </c>
      <c r="D159" s="6">
        <v>920.0</v>
      </c>
      <c r="E159" s="6">
        <v>934.62</v>
      </c>
      <c r="F159" s="6">
        <v>920.3</v>
      </c>
      <c r="G159" s="6">
        <v>919.14</v>
      </c>
      <c r="H159" s="6">
        <v>919.99</v>
      </c>
      <c r="I159" s="6">
        <v>919.46</v>
      </c>
      <c r="J159" s="6">
        <v>923.92</v>
      </c>
      <c r="K159" s="6">
        <v>921.98</v>
      </c>
      <c r="L159" s="3">
        <v>920.55</v>
      </c>
      <c r="M159" s="1"/>
      <c r="N159" s="7">
        <f t="shared" si="16"/>
        <v>921.8827273</v>
      </c>
      <c r="O159" s="7">
        <f t="shared" si="17"/>
        <v>4.426843324</v>
      </c>
      <c r="P159" s="3">
        <f t="shared" si="18"/>
        <v>0.4801959288</v>
      </c>
    </row>
    <row r="160" ht="15.75" customHeight="1">
      <c r="A160" s="5" t="s">
        <v>11</v>
      </c>
      <c r="B160" s="6">
        <v>1789.3</v>
      </c>
      <c r="C160" s="6">
        <v>1789.15</v>
      </c>
      <c r="D160" s="6">
        <v>1777.37</v>
      </c>
      <c r="E160" s="6">
        <v>1760.5</v>
      </c>
      <c r="F160" s="6">
        <v>1796.46</v>
      </c>
      <c r="G160" s="6">
        <v>1745.61</v>
      </c>
      <c r="H160" s="6">
        <v>1782.43</v>
      </c>
      <c r="I160" s="6">
        <v>1746.97</v>
      </c>
      <c r="J160" s="6">
        <v>1771.76</v>
      </c>
      <c r="K160" s="6">
        <v>1779.63</v>
      </c>
      <c r="L160" s="3">
        <v>1743.95</v>
      </c>
      <c r="M160" s="1"/>
      <c r="N160" s="7">
        <f t="shared" si="16"/>
        <v>1771.193636</v>
      </c>
      <c r="O160" s="7">
        <f t="shared" si="17"/>
        <v>19.03269149</v>
      </c>
      <c r="P160" s="3">
        <f t="shared" si="18"/>
        <v>1.074568647</v>
      </c>
    </row>
    <row r="161" ht="15.75" customHeight="1">
      <c r="A161" s="5" t="s">
        <v>12</v>
      </c>
      <c r="B161" s="6">
        <v>3865.77</v>
      </c>
      <c r="C161" s="6">
        <v>3834.51</v>
      </c>
      <c r="D161" s="6">
        <v>3848.87</v>
      </c>
      <c r="E161" s="6">
        <v>3776.29</v>
      </c>
      <c r="F161" s="6">
        <v>3834.41</v>
      </c>
      <c r="G161" s="6">
        <v>3848.64</v>
      </c>
      <c r="H161" s="6">
        <v>3825.71</v>
      </c>
      <c r="I161" s="6">
        <v>3804.89</v>
      </c>
      <c r="J161" s="6">
        <v>3809.41</v>
      </c>
      <c r="K161" s="6">
        <v>3871.77</v>
      </c>
      <c r="L161" s="3">
        <v>3802.13</v>
      </c>
      <c r="M161" s="1"/>
      <c r="N161" s="7">
        <f t="shared" si="16"/>
        <v>3829.309091</v>
      </c>
      <c r="O161" s="7">
        <f t="shared" si="17"/>
        <v>29.14902209</v>
      </c>
      <c r="P161" s="3">
        <f t="shared" si="18"/>
        <v>0.7612083904</v>
      </c>
    </row>
    <row r="162" ht="15.75" customHeight="1">
      <c r="A162" s="5" t="s">
        <v>13</v>
      </c>
      <c r="B162" s="6">
        <v>7042.75</v>
      </c>
      <c r="C162" s="6">
        <v>7074.82</v>
      </c>
      <c r="D162" s="6">
        <v>7119.94</v>
      </c>
      <c r="E162" s="6">
        <v>6986.91</v>
      </c>
      <c r="F162" s="6">
        <v>7072.03</v>
      </c>
      <c r="G162" s="6">
        <v>7085.77</v>
      </c>
      <c r="H162" s="6">
        <v>6997.68</v>
      </c>
      <c r="I162" s="6">
        <v>7082.25</v>
      </c>
      <c r="J162" s="6">
        <v>6968.47</v>
      </c>
      <c r="K162" s="6">
        <v>7108.48</v>
      </c>
      <c r="L162" s="3">
        <v>7007.6</v>
      </c>
      <c r="M162" s="1"/>
      <c r="N162" s="7">
        <f t="shared" si="16"/>
        <v>7049.7</v>
      </c>
      <c r="O162" s="7">
        <f t="shared" si="17"/>
        <v>51.91014024</v>
      </c>
      <c r="P162" s="3">
        <f t="shared" si="18"/>
        <v>0.7363453798</v>
      </c>
    </row>
    <row r="163" ht="15.75" customHeight="1">
      <c r="A163" s="5" t="s">
        <v>14</v>
      </c>
      <c r="B163" s="6">
        <v>13442.46</v>
      </c>
      <c r="C163" s="6">
        <v>13380.45</v>
      </c>
      <c r="D163" s="6">
        <v>13469.68</v>
      </c>
      <c r="E163" s="6">
        <v>13420.38</v>
      </c>
      <c r="F163" s="6">
        <v>13441.09</v>
      </c>
      <c r="G163" s="6">
        <v>13409.42</v>
      </c>
      <c r="H163" s="6">
        <v>13424.35</v>
      </c>
      <c r="I163" s="6">
        <v>13459.6</v>
      </c>
      <c r="J163" s="6">
        <v>13444.0</v>
      </c>
      <c r="K163" s="6">
        <v>13484.53</v>
      </c>
      <c r="L163" s="3">
        <v>13436.9</v>
      </c>
      <c r="M163" s="1"/>
      <c r="N163" s="7">
        <f t="shared" si="16"/>
        <v>13437.53273</v>
      </c>
      <c r="O163" s="7">
        <f t="shared" si="17"/>
        <v>28.85320956</v>
      </c>
      <c r="P163" s="3">
        <f t="shared" si="18"/>
        <v>0.2147210365</v>
      </c>
    </row>
    <row r="164" ht="15.75" customHeight="1">
      <c r="A164" s="5" t="s">
        <v>15</v>
      </c>
      <c r="B164" s="6">
        <v>27077.4</v>
      </c>
      <c r="C164" s="6">
        <v>26849.35</v>
      </c>
      <c r="D164" s="6">
        <v>27168.02</v>
      </c>
      <c r="E164" s="6">
        <v>26954.63</v>
      </c>
      <c r="F164" s="6">
        <v>26970.32</v>
      </c>
      <c r="G164" s="6">
        <v>27094.3</v>
      </c>
      <c r="H164" s="6">
        <v>27088.53</v>
      </c>
      <c r="I164" s="6">
        <v>26779.91</v>
      </c>
      <c r="J164" s="6">
        <v>26873.93</v>
      </c>
      <c r="K164" s="6">
        <v>27112.91</v>
      </c>
      <c r="L164" s="3">
        <v>26866.28</v>
      </c>
      <c r="M164" s="1"/>
      <c r="N164" s="7">
        <f t="shared" si="16"/>
        <v>26985.05273</v>
      </c>
      <c r="O164" s="7">
        <f t="shared" si="17"/>
        <v>130.0352345</v>
      </c>
      <c r="P164" s="3">
        <f t="shared" si="18"/>
        <v>0.4818787489</v>
      </c>
    </row>
    <row r="165" ht="15.75" customHeight="1">
      <c r="A165" s="5" t="s">
        <v>16</v>
      </c>
      <c r="B165" s="6">
        <v>55123.93</v>
      </c>
      <c r="C165" s="6">
        <v>55502.09</v>
      </c>
      <c r="D165" s="6">
        <v>55359.72</v>
      </c>
      <c r="E165" s="6">
        <v>55486.9</v>
      </c>
      <c r="F165" s="6">
        <v>55197.81</v>
      </c>
      <c r="G165" s="6">
        <v>55623.9</v>
      </c>
      <c r="H165" s="6">
        <v>55689.23</v>
      </c>
      <c r="I165" s="6">
        <v>55474.7</v>
      </c>
      <c r="J165" s="6">
        <v>54882.69</v>
      </c>
      <c r="K165" s="6">
        <v>55205.14</v>
      </c>
      <c r="L165" s="3">
        <v>55363.24</v>
      </c>
      <c r="M165" s="1"/>
      <c r="N165" s="7">
        <f t="shared" si="16"/>
        <v>55355.39545</v>
      </c>
      <c r="O165" s="7">
        <f t="shared" si="17"/>
        <v>236.8761962</v>
      </c>
      <c r="P165" s="3">
        <f t="shared" si="18"/>
        <v>0.4279188944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3">
        <v>11.87</v>
      </c>
      <c r="C173" s="3">
        <v>11.57</v>
      </c>
      <c r="D173" s="3">
        <v>11.49</v>
      </c>
      <c r="E173" s="3">
        <v>11.53</v>
      </c>
      <c r="F173" s="3">
        <v>11.48</v>
      </c>
      <c r="G173" s="3">
        <v>11.59</v>
      </c>
      <c r="H173" s="3">
        <v>11.51</v>
      </c>
      <c r="I173" s="3">
        <v>11.61</v>
      </c>
      <c r="J173" s="3">
        <v>11.51</v>
      </c>
      <c r="K173" s="3">
        <v>11.47</v>
      </c>
      <c r="L173" s="3">
        <v>11.57</v>
      </c>
      <c r="M173" s="1"/>
      <c r="N173" s="7">
        <f t="shared" ref="N173:N193" si="19">AVERAGE(B173:L173)</f>
        <v>11.56363636</v>
      </c>
      <c r="O173" s="7">
        <f t="shared" ref="O173:O193" si="20">STDEV(B173:L173)</f>
        <v>0.1117383307</v>
      </c>
      <c r="P173" s="3">
        <f t="shared" ref="P173:P193" si="21">O173/N173*100</f>
        <v>0.9662905956</v>
      </c>
    </row>
    <row r="174" ht="15.75" customHeight="1">
      <c r="A174" s="5">
        <v>2.0</v>
      </c>
      <c r="B174" s="3">
        <v>10.85</v>
      </c>
      <c r="C174" s="3">
        <v>10.93</v>
      </c>
      <c r="D174" s="3">
        <v>10.83</v>
      </c>
      <c r="E174" s="3">
        <v>10.86</v>
      </c>
      <c r="F174" s="3">
        <v>10.87</v>
      </c>
      <c r="G174" s="3">
        <v>10.99</v>
      </c>
      <c r="H174" s="3">
        <v>10.83</v>
      </c>
      <c r="I174" s="3">
        <v>10.88</v>
      </c>
      <c r="J174" s="3">
        <v>10.93</v>
      </c>
      <c r="K174" s="3">
        <v>10.85</v>
      </c>
      <c r="L174" s="3">
        <v>10.91</v>
      </c>
      <c r="M174" s="1"/>
      <c r="N174" s="7">
        <f t="shared" si="19"/>
        <v>10.88454545</v>
      </c>
      <c r="O174" s="7">
        <f t="shared" si="20"/>
        <v>0.05007267446</v>
      </c>
      <c r="P174" s="3">
        <f t="shared" si="21"/>
        <v>0.4600345937</v>
      </c>
    </row>
    <row r="175" ht="15.75" customHeight="1">
      <c r="A175" s="5">
        <v>4.0</v>
      </c>
      <c r="B175" s="3">
        <v>10.79</v>
      </c>
      <c r="C175" s="3">
        <v>10.85</v>
      </c>
      <c r="D175" s="3">
        <v>10.93</v>
      </c>
      <c r="E175" s="3">
        <v>10.84</v>
      </c>
      <c r="F175" s="3">
        <v>10.81</v>
      </c>
      <c r="G175" s="3">
        <v>10.85</v>
      </c>
      <c r="H175" s="3">
        <v>10.78</v>
      </c>
      <c r="I175" s="3">
        <v>10.83</v>
      </c>
      <c r="J175" s="3">
        <v>10.8</v>
      </c>
      <c r="K175" s="3">
        <v>10.79</v>
      </c>
      <c r="L175" s="3">
        <v>10.8</v>
      </c>
      <c r="M175" s="1"/>
      <c r="N175" s="7">
        <f t="shared" si="19"/>
        <v>10.82454545</v>
      </c>
      <c r="O175" s="7">
        <f t="shared" si="20"/>
        <v>0.04297991074</v>
      </c>
      <c r="P175" s="3">
        <f t="shared" si="21"/>
        <v>0.397059728</v>
      </c>
    </row>
    <row r="176" ht="15.75" customHeight="1">
      <c r="A176" s="5">
        <v>8.0</v>
      </c>
      <c r="B176" s="3">
        <v>10.95</v>
      </c>
      <c r="C176" s="3">
        <v>11.07</v>
      </c>
      <c r="D176" s="3">
        <v>11.11</v>
      </c>
      <c r="E176" s="3">
        <v>10.95</v>
      </c>
      <c r="F176" s="3">
        <v>10.95</v>
      </c>
      <c r="G176" s="3">
        <v>10.98</v>
      </c>
      <c r="H176" s="3">
        <v>10.98</v>
      </c>
      <c r="I176" s="3">
        <v>11.0</v>
      </c>
      <c r="J176" s="3">
        <v>10.97</v>
      </c>
      <c r="K176" s="3">
        <v>10.94</v>
      </c>
      <c r="L176" s="3">
        <v>10.97</v>
      </c>
      <c r="M176" s="1"/>
      <c r="N176" s="7">
        <f t="shared" si="19"/>
        <v>10.98818182</v>
      </c>
      <c r="O176" s="7">
        <f t="shared" si="20"/>
        <v>0.0540033669</v>
      </c>
      <c r="P176" s="3">
        <f t="shared" si="21"/>
        <v>0.4914677222</v>
      </c>
    </row>
    <row r="177" ht="15.75" customHeight="1">
      <c r="A177" s="5">
        <v>16.0</v>
      </c>
      <c r="B177" s="3">
        <v>10.96</v>
      </c>
      <c r="C177" s="3">
        <v>10.95</v>
      </c>
      <c r="D177" s="3">
        <v>10.92</v>
      </c>
      <c r="E177" s="3">
        <v>10.94</v>
      </c>
      <c r="F177" s="3">
        <v>10.92</v>
      </c>
      <c r="G177" s="3">
        <v>10.94</v>
      </c>
      <c r="H177" s="3">
        <v>11.15</v>
      </c>
      <c r="I177" s="3">
        <v>10.99</v>
      </c>
      <c r="J177" s="3">
        <v>10.97</v>
      </c>
      <c r="K177" s="3">
        <v>10.92</v>
      </c>
      <c r="L177" s="3">
        <v>10.94</v>
      </c>
      <c r="M177" s="1"/>
      <c r="N177" s="7">
        <f t="shared" si="19"/>
        <v>10.96363636</v>
      </c>
      <c r="O177" s="7">
        <f t="shared" si="20"/>
        <v>0.06561596258</v>
      </c>
      <c r="P177" s="3">
        <f t="shared" si="21"/>
        <v>0.5984872209</v>
      </c>
    </row>
    <row r="178" ht="15.75" customHeight="1">
      <c r="A178" s="5">
        <v>32.0</v>
      </c>
      <c r="B178" s="3">
        <v>11.39</v>
      </c>
      <c r="C178" s="3">
        <v>11.49</v>
      </c>
      <c r="D178" s="3">
        <v>11.41</v>
      </c>
      <c r="E178" s="3">
        <v>11.42</v>
      </c>
      <c r="F178" s="3">
        <v>11.45</v>
      </c>
      <c r="G178" s="3">
        <v>11.53</v>
      </c>
      <c r="H178" s="3">
        <v>11.42</v>
      </c>
      <c r="I178" s="3">
        <v>11.42</v>
      </c>
      <c r="J178" s="3">
        <v>11.44</v>
      </c>
      <c r="K178" s="3">
        <v>11.42</v>
      </c>
      <c r="L178" s="3">
        <v>11.6</v>
      </c>
      <c r="M178" s="1"/>
      <c r="N178" s="7">
        <f t="shared" si="19"/>
        <v>11.45363636</v>
      </c>
      <c r="O178" s="7">
        <f t="shared" si="20"/>
        <v>0.06265344799</v>
      </c>
      <c r="P178" s="3">
        <f t="shared" si="21"/>
        <v>0.5470179601</v>
      </c>
    </row>
    <row r="179" ht="15.75" customHeight="1">
      <c r="A179" s="5">
        <v>64.0</v>
      </c>
      <c r="B179" s="3">
        <v>12.66</v>
      </c>
      <c r="C179" s="3">
        <v>12.71</v>
      </c>
      <c r="D179" s="3">
        <v>12.66</v>
      </c>
      <c r="E179" s="3">
        <v>12.65</v>
      </c>
      <c r="F179" s="3">
        <v>12.64</v>
      </c>
      <c r="G179" s="3">
        <v>12.7</v>
      </c>
      <c r="H179" s="3">
        <v>12.63</v>
      </c>
      <c r="I179" s="3">
        <v>12.69</v>
      </c>
      <c r="J179" s="3">
        <v>12.66</v>
      </c>
      <c r="K179" s="3">
        <v>12.64</v>
      </c>
      <c r="L179" s="3">
        <v>12.66</v>
      </c>
      <c r="M179" s="1"/>
      <c r="N179" s="7">
        <f t="shared" si="19"/>
        <v>12.66363636</v>
      </c>
      <c r="O179" s="7">
        <f t="shared" si="20"/>
        <v>0.02579640567</v>
      </c>
      <c r="P179" s="3">
        <f t="shared" si="21"/>
        <v>0.2037045674</v>
      </c>
    </row>
    <row r="180" ht="15.75" customHeight="1">
      <c r="A180" s="5">
        <v>128.0</v>
      </c>
      <c r="B180" s="3">
        <v>15.0</v>
      </c>
      <c r="C180" s="3">
        <v>14.72</v>
      </c>
      <c r="D180" s="3">
        <v>14.66</v>
      </c>
      <c r="E180" s="3">
        <v>14.69</v>
      </c>
      <c r="F180" s="3">
        <v>14.64</v>
      </c>
      <c r="G180" s="3">
        <v>14.69</v>
      </c>
      <c r="H180" s="3">
        <v>14.65</v>
      </c>
      <c r="I180" s="3">
        <v>14.76</v>
      </c>
      <c r="J180" s="3">
        <v>14.78</v>
      </c>
      <c r="K180" s="3">
        <v>14.66</v>
      </c>
      <c r="L180" s="3">
        <v>14.7</v>
      </c>
      <c r="M180" s="1"/>
      <c r="N180" s="7">
        <f t="shared" si="19"/>
        <v>14.72272727</v>
      </c>
      <c r="O180" s="7">
        <f t="shared" si="20"/>
        <v>0.1020873067</v>
      </c>
      <c r="P180" s="3">
        <f t="shared" si="21"/>
        <v>0.6933994278</v>
      </c>
    </row>
    <row r="181" ht="15.75" customHeight="1">
      <c r="A181" s="5">
        <v>256.0</v>
      </c>
      <c r="B181" s="3">
        <v>17.2</v>
      </c>
      <c r="C181" s="3">
        <v>17.19</v>
      </c>
      <c r="D181" s="3">
        <v>17.22</v>
      </c>
      <c r="E181" s="3">
        <v>17.29</v>
      </c>
      <c r="F181" s="3">
        <v>17.16</v>
      </c>
      <c r="G181" s="3">
        <v>17.27</v>
      </c>
      <c r="H181" s="3">
        <v>17.16</v>
      </c>
      <c r="I181" s="3">
        <v>17.23</v>
      </c>
      <c r="J181" s="3">
        <v>17.18</v>
      </c>
      <c r="K181" s="3">
        <v>17.17</v>
      </c>
      <c r="L181" s="3">
        <v>17.18</v>
      </c>
      <c r="M181" s="1"/>
      <c r="N181" s="7">
        <f t="shared" si="19"/>
        <v>17.20454545</v>
      </c>
      <c r="O181" s="7">
        <f t="shared" si="20"/>
        <v>0.04367233366</v>
      </c>
      <c r="P181" s="3">
        <f t="shared" si="21"/>
        <v>0.2538418337</v>
      </c>
    </row>
    <row r="182" ht="15.75" customHeight="1">
      <c r="A182" s="5">
        <v>512.0</v>
      </c>
      <c r="B182" s="3">
        <v>21.74</v>
      </c>
      <c r="C182" s="3">
        <v>21.76</v>
      </c>
      <c r="D182" s="3">
        <v>22.2</v>
      </c>
      <c r="E182" s="3">
        <v>21.85</v>
      </c>
      <c r="F182" s="3">
        <v>21.78</v>
      </c>
      <c r="G182" s="3">
        <v>21.89</v>
      </c>
      <c r="H182" s="3">
        <v>21.81</v>
      </c>
      <c r="I182" s="3">
        <v>21.79</v>
      </c>
      <c r="J182" s="3">
        <v>21.68</v>
      </c>
      <c r="K182" s="3">
        <v>21.79</v>
      </c>
      <c r="L182" s="3">
        <v>21.79</v>
      </c>
      <c r="M182" s="1"/>
      <c r="N182" s="7">
        <f t="shared" si="19"/>
        <v>21.82545455</v>
      </c>
      <c r="O182" s="7">
        <f t="shared" si="20"/>
        <v>0.1355996782</v>
      </c>
      <c r="P182" s="3">
        <f t="shared" si="21"/>
        <v>0.6212914279</v>
      </c>
    </row>
    <row r="183" ht="15.75" customHeight="1">
      <c r="A183" s="5" t="s">
        <v>6</v>
      </c>
      <c r="B183" s="3">
        <v>30.13</v>
      </c>
      <c r="C183" s="3">
        <v>30.21</v>
      </c>
      <c r="D183" s="3">
        <v>30.29</v>
      </c>
      <c r="E183" s="3">
        <v>30.34</v>
      </c>
      <c r="F183" s="3">
        <v>30.23</v>
      </c>
      <c r="G183" s="3">
        <v>30.34</v>
      </c>
      <c r="H183" s="3">
        <v>30.3</v>
      </c>
      <c r="I183" s="3">
        <v>30.27</v>
      </c>
      <c r="J183" s="3">
        <v>30.13</v>
      </c>
      <c r="K183" s="3">
        <v>30.16</v>
      </c>
      <c r="L183" s="3">
        <v>30.25</v>
      </c>
      <c r="M183" s="1"/>
      <c r="N183" s="7">
        <f t="shared" si="19"/>
        <v>30.24090909</v>
      </c>
      <c r="O183" s="7">
        <f t="shared" si="20"/>
        <v>0.07660999223</v>
      </c>
      <c r="P183" s="3">
        <f t="shared" si="21"/>
        <v>0.2533323056</v>
      </c>
    </row>
    <row r="184" ht="15.75" customHeight="1">
      <c r="A184" s="5" t="s">
        <v>7</v>
      </c>
      <c r="B184" s="3">
        <v>416.68</v>
      </c>
      <c r="C184" s="3">
        <v>416.75</v>
      </c>
      <c r="D184" s="3">
        <v>419.1</v>
      </c>
      <c r="E184" s="3">
        <v>414.7</v>
      </c>
      <c r="F184" s="3">
        <v>415.25</v>
      </c>
      <c r="G184" s="3">
        <v>414.16</v>
      </c>
      <c r="H184" s="3">
        <v>417.27</v>
      </c>
      <c r="I184" s="3">
        <v>416.26</v>
      </c>
      <c r="J184" s="3">
        <v>414.6</v>
      </c>
      <c r="K184" s="3">
        <v>415.28</v>
      </c>
      <c r="L184" s="3">
        <v>416.2</v>
      </c>
      <c r="M184" s="1"/>
      <c r="N184" s="7">
        <f t="shared" si="19"/>
        <v>416.0227273</v>
      </c>
      <c r="O184" s="7">
        <f t="shared" si="20"/>
        <v>1.430601908</v>
      </c>
      <c r="P184" s="3">
        <f t="shared" si="21"/>
        <v>0.3438759024</v>
      </c>
    </row>
    <row r="185" ht="15.75" customHeight="1">
      <c r="A185" s="5" t="s">
        <v>8</v>
      </c>
      <c r="B185" s="3">
        <v>659.51</v>
      </c>
      <c r="C185" s="3">
        <v>657.33</v>
      </c>
      <c r="D185" s="3">
        <v>658.36</v>
      </c>
      <c r="E185" s="3">
        <v>656.43</v>
      </c>
      <c r="F185" s="3">
        <v>657.92</v>
      </c>
      <c r="G185" s="3">
        <v>657.27</v>
      </c>
      <c r="H185" s="3">
        <v>660.71</v>
      </c>
      <c r="I185" s="3">
        <v>657.32</v>
      </c>
      <c r="J185" s="3">
        <v>656.54</v>
      </c>
      <c r="K185" s="3">
        <v>657.97</v>
      </c>
      <c r="L185" s="3">
        <v>657.39</v>
      </c>
      <c r="M185" s="1"/>
      <c r="N185" s="7">
        <f t="shared" si="19"/>
        <v>657.8863636</v>
      </c>
      <c r="O185" s="7">
        <f t="shared" si="20"/>
        <v>1.266169599</v>
      </c>
      <c r="P185" s="3">
        <f t="shared" si="21"/>
        <v>0.1924602286</v>
      </c>
    </row>
    <row r="186" ht="15.75" customHeight="1">
      <c r="A186" s="5" t="s">
        <v>9</v>
      </c>
      <c r="B186" s="3">
        <v>1011.52</v>
      </c>
      <c r="C186" s="3">
        <v>1009.04</v>
      </c>
      <c r="D186" s="3">
        <v>1009.57</v>
      </c>
      <c r="E186" s="3">
        <v>996.82</v>
      </c>
      <c r="F186" s="3">
        <v>1018.31</v>
      </c>
      <c r="G186" s="3">
        <v>1002.19</v>
      </c>
      <c r="H186" s="3">
        <v>1009.54</v>
      </c>
      <c r="I186" s="3">
        <v>1010.91</v>
      </c>
      <c r="J186" s="3">
        <v>1011.38</v>
      </c>
      <c r="K186" s="3">
        <v>1000.09</v>
      </c>
      <c r="L186" s="3">
        <v>999.57</v>
      </c>
      <c r="M186" s="1"/>
      <c r="N186" s="7">
        <f t="shared" si="19"/>
        <v>1007.176364</v>
      </c>
      <c r="O186" s="7">
        <f t="shared" si="20"/>
        <v>6.552987521</v>
      </c>
      <c r="P186" s="3">
        <f t="shared" si="21"/>
        <v>0.6506295975</v>
      </c>
    </row>
    <row r="187" ht="15.75" customHeight="1">
      <c r="A187" s="5" t="s">
        <v>10</v>
      </c>
      <c r="B187" s="3">
        <v>2101.85</v>
      </c>
      <c r="C187" s="3">
        <v>2099.94</v>
      </c>
      <c r="D187" s="3">
        <v>2070.92</v>
      </c>
      <c r="E187" s="3">
        <v>2086.13</v>
      </c>
      <c r="F187" s="3">
        <v>2092.33</v>
      </c>
      <c r="G187" s="3">
        <v>2099.65</v>
      </c>
      <c r="H187" s="3">
        <v>2113.92</v>
      </c>
      <c r="I187" s="3">
        <v>2096.42</v>
      </c>
      <c r="J187" s="3">
        <v>2096.13</v>
      </c>
      <c r="K187" s="3">
        <v>2091.01</v>
      </c>
      <c r="L187" s="3">
        <v>2102.8</v>
      </c>
      <c r="M187" s="1"/>
      <c r="N187" s="7">
        <f t="shared" si="19"/>
        <v>2095.554545</v>
      </c>
      <c r="O187" s="7">
        <f t="shared" si="20"/>
        <v>10.9235428</v>
      </c>
      <c r="P187" s="3">
        <f t="shared" si="21"/>
        <v>0.521272177</v>
      </c>
    </row>
    <row r="188" ht="15.75" customHeight="1">
      <c r="A188" s="5" t="s">
        <v>11</v>
      </c>
      <c r="B188" s="3">
        <v>3666.52</v>
      </c>
      <c r="C188" s="3">
        <v>3670.04</v>
      </c>
      <c r="D188" s="3">
        <v>3671.2</v>
      </c>
      <c r="E188" s="3">
        <v>3659.36</v>
      </c>
      <c r="F188" s="3">
        <v>3664.31</v>
      </c>
      <c r="G188" s="3">
        <v>3684.43</v>
      </c>
      <c r="H188" s="3">
        <v>3670.04</v>
      </c>
      <c r="I188" s="3">
        <v>3670.55</v>
      </c>
      <c r="J188" s="3">
        <v>3680.07</v>
      </c>
      <c r="K188" s="3">
        <v>3660.59</v>
      </c>
      <c r="L188" s="3">
        <v>3650.31</v>
      </c>
      <c r="M188" s="1"/>
      <c r="N188" s="7">
        <f t="shared" si="19"/>
        <v>3667.947273</v>
      </c>
      <c r="O188" s="7">
        <f t="shared" si="20"/>
        <v>9.481377633</v>
      </c>
      <c r="P188" s="3">
        <f t="shared" si="21"/>
        <v>0.2584927462</v>
      </c>
    </row>
    <row r="189" ht="15.75" customHeight="1">
      <c r="A189" s="5" t="s">
        <v>12</v>
      </c>
      <c r="B189" s="3">
        <v>7049.18</v>
      </c>
      <c r="C189" s="3">
        <v>6993.88</v>
      </c>
      <c r="D189" s="3">
        <v>7027.99</v>
      </c>
      <c r="E189" s="3">
        <v>6949.7</v>
      </c>
      <c r="F189" s="3">
        <v>6972.62</v>
      </c>
      <c r="G189" s="3">
        <v>6991.14</v>
      </c>
      <c r="H189" s="3">
        <v>7038.22</v>
      </c>
      <c r="I189" s="3">
        <v>7014.25</v>
      </c>
      <c r="J189" s="3">
        <v>7026.34</v>
      </c>
      <c r="K189" s="3">
        <v>6980.58</v>
      </c>
      <c r="L189" s="3">
        <v>7056.77</v>
      </c>
      <c r="M189" s="1"/>
      <c r="N189" s="7">
        <f t="shared" si="19"/>
        <v>7009.151818</v>
      </c>
      <c r="O189" s="7">
        <f t="shared" si="20"/>
        <v>34.10880116</v>
      </c>
      <c r="P189" s="3">
        <f t="shared" si="21"/>
        <v>0.4866323635</v>
      </c>
    </row>
    <row r="190" ht="15.75" customHeight="1">
      <c r="A190" s="5" t="s">
        <v>13</v>
      </c>
      <c r="B190" s="3">
        <v>12215.8</v>
      </c>
      <c r="C190" s="3">
        <v>12152.2</v>
      </c>
      <c r="D190" s="3">
        <v>12264.08</v>
      </c>
      <c r="E190" s="3">
        <v>12138.8</v>
      </c>
      <c r="F190" s="3">
        <v>12178.12</v>
      </c>
      <c r="G190" s="3">
        <v>12143.7</v>
      </c>
      <c r="H190" s="3">
        <v>12179.07</v>
      </c>
      <c r="I190" s="3">
        <v>12180.79</v>
      </c>
      <c r="J190" s="3">
        <v>12151.81</v>
      </c>
      <c r="K190" s="3">
        <v>12153.12</v>
      </c>
      <c r="L190" s="3">
        <v>12152.0</v>
      </c>
      <c r="M190" s="1"/>
      <c r="N190" s="7">
        <f t="shared" si="19"/>
        <v>12173.59</v>
      </c>
      <c r="O190" s="7">
        <f t="shared" si="20"/>
        <v>37.40764788</v>
      </c>
      <c r="P190" s="3">
        <f t="shared" si="21"/>
        <v>0.3072852616</v>
      </c>
    </row>
    <row r="191" ht="15.75" customHeight="1">
      <c r="A191" s="5" t="s">
        <v>14</v>
      </c>
      <c r="B191" s="3">
        <v>23392.85</v>
      </c>
      <c r="C191" s="3">
        <v>23389.2</v>
      </c>
      <c r="D191" s="3">
        <v>23386.07</v>
      </c>
      <c r="E191" s="3">
        <v>23423.16</v>
      </c>
      <c r="F191" s="3">
        <v>23346.02</v>
      </c>
      <c r="G191" s="3">
        <v>23425.96</v>
      </c>
      <c r="H191" s="3">
        <v>23383.93</v>
      </c>
      <c r="I191" s="3">
        <v>23437.25</v>
      </c>
      <c r="J191" s="3">
        <v>23446.12</v>
      </c>
      <c r="K191" s="3">
        <v>23424.32</v>
      </c>
      <c r="L191" s="3">
        <v>23397.21</v>
      </c>
      <c r="M191" s="1"/>
      <c r="N191" s="7">
        <f t="shared" si="19"/>
        <v>23404.73545</v>
      </c>
      <c r="O191" s="7">
        <f t="shared" si="20"/>
        <v>29.34517588</v>
      </c>
      <c r="P191" s="3">
        <f t="shared" si="21"/>
        <v>0.1253813611</v>
      </c>
    </row>
    <row r="192" ht="15.75" customHeight="1">
      <c r="A192" s="5" t="s">
        <v>15</v>
      </c>
      <c r="B192" s="3">
        <v>49990.71</v>
      </c>
      <c r="C192" s="3">
        <v>49873.51</v>
      </c>
      <c r="D192" s="3">
        <v>49666.27</v>
      </c>
      <c r="E192" s="3">
        <v>49601.96</v>
      </c>
      <c r="F192" s="3">
        <v>49627.67</v>
      </c>
      <c r="G192" s="3">
        <v>49804.35</v>
      </c>
      <c r="H192" s="3">
        <v>49775.01</v>
      </c>
      <c r="I192" s="3">
        <v>49414.63</v>
      </c>
      <c r="J192" s="3">
        <v>49662.28</v>
      </c>
      <c r="K192" s="3">
        <v>49811.49</v>
      </c>
      <c r="L192" s="3">
        <v>50517.08</v>
      </c>
      <c r="M192" s="1"/>
      <c r="N192" s="7">
        <f t="shared" si="19"/>
        <v>49794.99636</v>
      </c>
      <c r="O192" s="7">
        <f t="shared" si="20"/>
        <v>284.7377411</v>
      </c>
      <c r="P192" s="3">
        <f t="shared" si="21"/>
        <v>0.5718199857</v>
      </c>
    </row>
    <row r="193" ht="15.75" customHeight="1">
      <c r="A193" s="5" t="s">
        <v>16</v>
      </c>
      <c r="B193" s="3">
        <v>108716.03</v>
      </c>
      <c r="C193" s="3">
        <v>108684.79</v>
      </c>
      <c r="D193" s="3">
        <v>107966.38</v>
      </c>
      <c r="E193" s="3">
        <v>109125.86</v>
      </c>
      <c r="F193" s="3">
        <v>109001.89</v>
      </c>
      <c r="G193" s="3">
        <v>108398.39</v>
      </c>
      <c r="H193" s="3">
        <v>108710.75</v>
      </c>
      <c r="I193" s="3">
        <v>107891.12</v>
      </c>
      <c r="J193" s="3">
        <v>108363.29</v>
      </c>
      <c r="K193" s="3">
        <v>108398.27</v>
      </c>
      <c r="L193" s="3">
        <v>107877.28</v>
      </c>
      <c r="M193" s="1"/>
      <c r="N193" s="7">
        <f t="shared" si="19"/>
        <v>108466.7318</v>
      </c>
      <c r="O193" s="7">
        <f t="shared" si="20"/>
        <v>428.8683078</v>
      </c>
      <c r="P193" s="3">
        <f t="shared" si="21"/>
        <v>0.3953915644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27.55</v>
      </c>
      <c r="C33" s="6">
        <v>27.5</v>
      </c>
      <c r="D33" s="6">
        <v>27.6</v>
      </c>
      <c r="E33" s="6">
        <v>27.67</v>
      </c>
      <c r="F33" s="6">
        <v>27.42</v>
      </c>
      <c r="G33" s="6">
        <v>27.61</v>
      </c>
      <c r="H33" s="6">
        <v>27.52</v>
      </c>
      <c r="I33" s="6">
        <v>27.57</v>
      </c>
      <c r="J33" s="6">
        <v>27.56</v>
      </c>
      <c r="K33" s="6">
        <v>27.54</v>
      </c>
      <c r="L33" s="6">
        <v>27.67</v>
      </c>
      <c r="M33" s="1"/>
      <c r="N33" s="7">
        <f t="shared" ref="N33:N53" si="4">AVERAGE(B33:L33)</f>
        <v>27.56454545</v>
      </c>
      <c r="O33" s="7">
        <f t="shared" ref="O33:O53" si="5">STDEV(B33:L33)</f>
        <v>0.07312504856</v>
      </c>
      <c r="P33" s="3">
        <f t="shared" ref="P33:P53" si="6">O33/N33*100</f>
        <v>0.2652866113</v>
      </c>
    </row>
    <row r="34" ht="15.75" customHeight="1">
      <c r="A34" s="5">
        <v>2.0</v>
      </c>
      <c r="B34" s="6">
        <v>27.01</v>
      </c>
      <c r="C34" s="6">
        <v>27.05</v>
      </c>
      <c r="D34" s="6">
        <v>27.09</v>
      </c>
      <c r="E34" s="6">
        <v>26.99</v>
      </c>
      <c r="F34" s="6">
        <v>26.98</v>
      </c>
      <c r="G34" s="6">
        <v>27.05</v>
      </c>
      <c r="H34" s="6">
        <v>27.09</v>
      </c>
      <c r="I34" s="6">
        <v>27.2</v>
      </c>
      <c r="J34" s="6">
        <v>27.09</v>
      </c>
      <c r="K34" s="6">
        <v>27.08</v>
      </c>
      <c r="L34" s="6">
        <v>27.06</v>
      </c>
      <c r="M34" s="1"/>
      <c r="N34" s="7">
        <f t="shared" si="4"/>
        <v>27.06272727</v>
      </c>
      <c r="O34" s="7">
        <f t="shared" si="5"/>
        <v>0.06051295879</v>
      </c>
      <c r="P34" s="3">
        <f t="shared" si="6"/>
        <v>0.2236025888</v>
      </c>
    </row>
    <row r="35" ht="15.75" customHeight="1">
      <c r="A35" s="5">
        <v>4.0</v>
      </c>
      <c r="B35" s="6">
        <v>27.31</v>
      </c>
      <c r="C35" s="6">
        <v>27.46</v>
      </c>
      <c r="D35" s="6">
        <v>27.48</v>
      </c>
      <c r="E35" s="6">
        <v>27.35</v>
      </c>
      <c r="F35" s="6">
        <v>27.42</v>
      </c>
      <c r="G35" s="6">
        <v>28.03</v>
      </c>
      <c r="H35" s="6">
        <v>27.43</v>
      </c>
      <c r="I35" s="6">
        <v>27.27</v>
      </c>
      <c r="J35" s="6">
        <v>28.12</v>
      </c>
      <c r="K35" s="6">
        <v>27.29</v>
      </c>
      <c r="L35" s="6">
        <v>27.41</v>
      </c>
      <c r="M35" s="1"/>
      <c r="N35" s="7">
        <f t="shared" si="4"/>
        <v>27.50636364</v>
      </c>
      <c r="O35" s="7">
        <f t="shared" si="5"/>
        <v>0.290147298</v>
      </c>
      <c r="P35" s="3">
        <f t="shared" si="6"/>
        <v>1.054836989</v>
      </c>
    </row>
    <row r="36" ht="15.75" customHeight="1">
      <c r="A36" s="5">
        <v>8.0</v>
      </c>
      <c r="B36" s="6">
        <v>27.55</v>
      </c>
      <c r="C36" s="6">
        <v>27.59</v>
      </c>
      <c r="D36" s="6">
        <v>27.59</v>
      </c>
      <c r="E36" s="6">
        <v>27.54</v>
      </c>
      <c r="F36" s="6">
        <v>27.49</v>
      </c>
      <c r="G36" s="6">
        <v>27.62</v>
      </c>
      <c r="H36" s="6">
        <v>27.55</v>
      </c>
      <c r="I36" s="6">
        <v>27.47</v>
      </c>
      <c r="J36" s="6">
        <v>27.57</v>
      </c>
      <c r="K36" s="6">
        <v>27.4</v>
      </c>
      <c r="L36" s="6">
        <v>27.55</v>
      </c>
      <c r="M36" s="1"/>
      <c r="N36" s="7">
        <f t="shared" si="4"/>
        <v>27.53818182</v>
      </c>
      <c r="O36" s="7">
        <f t="shared" si="5"/>
        <v>0.06289963145</v>
      </c>
      <c r="P36" s="3">
        <f t="shared" si="6"/>
        <v>0.228408803</v>
      </c>
    </row>
    <row r="37" ht="15.75" customHeight="1">
      <c r="A37" s="5">
        <v>16.0</v>
      </c>
      <c r="B37" s="6">
        <v>27.54</v>
      </c>
      <c r="C37" s="6">
        <v>27.49</v>
      </c>
      <c r="D37" s="6">
        <v>28.14</v>
      </c>
      <c r="E37" s="6">
        <v>27.49</v>
      </c>
      <c r="F37" s="6">
        <v>27.45</v>
      </c>
      <c r="G37" s="6">
        <v>27.51</v>
      </c>
      <c r="H37" s="6">
        <v>27.48</v>
      </c>
      <c r="I37" s="6">
        <v>27.43</v>
      </c>
      <c r="J37" s="6">
        <v>27.54</v>
      </c>
      <c r="K37" s="6">
        <v>27.48</v>
      </c>
      <c r="L37" s="6">
        <v>27.46</v>
      </c>
      <c r="M37" s="1"/>
      <c r="N37" s="7">
        <f t="shared" si="4"/>
        <v>27.54636364</v>
      </c>
      <c r="O37" s="7">
        <f t="shared" si="5"/>
        <v>0.1998135495</v>
      </c>
      <c r="P37" s="3">
        <f t="shared" si="6"/>
        <v>0.7253717844</v>
      </c>
    </row>
    <row r="38" ht="15.75" customHeight="1">
      <c r="A38" s="5">
        <v>32.0</v>
      </c>
      <c r="B38" s="6">
        <v>28.16</v>
      </c>
      <c r="C38" s="6">
        <v>28.43</v>
      </c>
      <c r="D38" s="6">
        <v>28.23</v>
      </c>
      <c r="E38" s="6">
        <v>27.98</v>
      </c>
      <c r="F38" s="6">
        <v>28.01</v>
      </c>
      <c r="G38" s="6">
        <v>28.12</v>
      </c>
      <c r="H38" s="6">
        <v>28.06</v>
      </c>
      <c r="I38" s="6">
        <v>27.99</v>
      </c>
      <c r="J38" s="6">
        <v>28.15</v>
      </c>
      <c r="K38" s="6">
        <v>27.99</v>
      </c>
      <c r="L38" s="6">
        <v>28.04</v>
      </c>
      <c r="M38" s="1"/>
      <c r="N38" s="7">
        <f t="shared" si="4"/>
        <v>28.10545455</v>
      </c>
      <c r="O38" s="7">
        <f t="shared" si="5"/>
        <v>0.1355996782</v>
      </c>
      <c r="P38" s="3">
        <f t="shared" si="6"/>
        <v>0.4824674797</v>
      </c>
    </row>
    <row r="39" ht="15.75" customHeight="1">
      <c r="A39" s="5">
        <v>64.0</v>
      </c>
      <c r="B39" s="6">
        <v>28.52</v>
      </c>
      <c r="C39" s="6">
        <v>28.63</v>
      </c>
      <c r="D39" s="6">
        <v>28.67</v>
      </c>
      <c r="E39" s="6">
        <v>28.48</v>
      </c>
      <c r="F39" s="6">
        <v>28.46</v>
      </c>
      <c r="G39" s="6">
        <v>28.82</v>
      </c>
      <c r="H39" s="6">
        <v>28.48</v>
      </c>
      <c r="I39" s="6">
        <v>28.48</v>
      </c>
      <c r="J39" s="6">
        <v>28.8</v>
      </c>
      <c r="K39" s="6">
        <v>28.42</v>
      </c>
      <c r="L39" s="6">
        <v>28.5</v>
      </c>
      <c r="M39" s="1"/>
      <c r="N39" s="7">
        <f t="shared" si="4"/>
        <v>28.56909091</v>
      </c>
      <c r="O39" s="7">
        <f t="shared" si="5"/>
        <v>0.1397465238</v>
      </c>
      <c r="P39" s="3">
        <f t="shared" si="6"/>
        <v>0.4891528548</v>
      </c>
    </row>
    <row r="40" ht="15.75" customHeight="1">
      <c r="A40" s="5">
        <v>128.0</v>
      </c>
      <c r="B40" s="6">
        <v>30.61</v>
      </c>
      <c r="C40" s="6">
        <v>30.64</v>
      </c>
      <c r="D40" s="6">
        <v>30.8</v>
      </c>
      <c r="E40" s="6">
        <v>30.55</v>
      </c>
      <c r="F40" s="6">
        <v>30.47</v>
      </c>
      <c r="G40" s="6">
        <v>30.64</v>
      </c>
      <c r="H40" s="6">
        <v>30.52</v>
      </c>
      <c r="I40" s="6">
        <v>30.63</v>
      </c>
      <c r="J40" s="6">
        <v>30.55</v>
      </c>
      <c r="K40" s="6">
        <v>30.53</v>
      </c>
      <c r="L40" s="6">
        <v>30.57</v>
      </c>
      <c r="M40" s="1"/>
      <c r="N40" s="7">
        <f t="shared" si="4"/>
        <v>30.59181818</v>
      </c>
      <c r="O40" s="7">
        <f t="shared" si="5"/>
        <v>0.08807021992</v>
      </c>
      <c r="P40" s="3">
        <f t="shared" si="6"/>
        <v>0.2878881516</v>
      </c>
    </row>
    <row r="41" ht="15.75" customHeight="1">
      <c r="A41" s="5">
        <v>256.0</v>
      </c>
      <c r="B41" s="6">
        <v>33.35</v>
      </c>
      <c r="C41" s="6">
        <v>33.05</v>
      </c>
      <c r="D41" s="6">
        <v>33.69</v>
      </c>
      <c r="E41" s="6">
        <v>33.07</v>
      </c>
      <c r="F41" s="6">
        <v>33.04</v>
      </c>
      <c r="G41" s="6">
        <v>33.14</v>
      </c>
      <c r="H41" s="6">
        <v>33.02</v>
      </c>
      <c r="I41" s="6">
        <v>33.09</v>
      </c>
      <c r="J41" s="6">
        <v>33.05</v>
      </c>
      <c r="K41" s="6">
        <v>32.96</v>
      </c>
      <c r="L41" s="6">
        <v>33.07</v>
      </c>
      <c r="M41" s="1"/>
      <c r="N41" s="7">
        <f t="shared" si="4"/>
        <v>33.13909091</v>
      </c>
      <c r="O41" s="7">
        <f t="shared" si="5"/>
        <v>0.2078198521</v>
      </c>
      <c r="P41" s="3">
        <f t="shared" si="6"/>
        <v>0.62711392</v>
      </c>
    </row>
    <row r="42" ht="15.75" customHeight="1">
      <c r="A42" s="5">
        <v>512.0</v>
      </c>
      <c r="B42" s="6">
        <v>36.74</v>
      </c>
      <c r="C42" s="6">
        <v>36.68</v>
      </c>
      <c r="D42" s="6">
        <v>36.72</v>
      </c>
      <c r="E42" s="6">
        <v>37.17</v>
      </c>
      <c r="F42" s="6">
        <v>36.52</v>
      </c>
      <c r="G42" s="6">
        <v>36.55</v>
      </c>
      <c r="H42" s="6">
        <v>36.57</v>
      </c>
      <c r="I42" s="6">
        <v>36.55</v>
      </c>
      <c r="J42" s="6">
        <v>37.15</v>
      </c>
      <c r="K42" s="6">
        <v>36.49</v>
      </c>
      <c r="L42" s="6">
        <v>36.66</v>
      </c>
      <c r="M42" s="1"/>
      <c r="N42" s="7">
        <f t="shared" si="4"/>
        <v>36.70909091</v>
      </c>
      <c r="O42" s="7">
        <f t="shared" si="5"/>
        <v>0.2376743379</v>
      </c>
      <c r="P42" s="3">
        <f t="shared" si="6"/>
        <v>0.6474536199</v>
      </c>
    </row>
    <row r="43" ht="15.75" customHeight="1">
      <c r="A43" s="5" t="s">
        <v>6</v>
      </c>
      <c r="B43" s="6">
        <v>42.8</v>
      </c>
      <c r="C43" s="6">
        <v>42.71</v>
      </c>
      <c r="D43" s="6">
        <v>42.99</v>
      </c>
      <c r="E43" s="6">
        <v>42.67</v>
      </c>
      <c r="F43" s="6">
        <v>42.65</v>
      </c>
      <c r="G43" s="6">
        <v>43.23</v>
      </c>
      <c r="H43" s="6">
        <v>42.64</v>
      </c>
      <c r="I43" s="6">
        <v>42.69</v>
      </c>
      <c r="J43" s="6">
        <v>42.66</v>
      </c>
      <c r="K43" s="6">
        <v>42.73</v>
      </c>
      <c r="L43" s="6">
        <v>42.71</v>
      </c>
      <c r="M43" s="1"/>
      <c r="N43" s="7">
        <f t="shared" si="4"/>
        <v>42.77090909</v>
      </c>
      <c r="O43" s="7">
        <f t="shared" si="5"/>
        <v>0.1815188445</v>
      </c>
      <c r="P43" s="3">
        <f t="shared" si="6"/>
        <v>0.4243979105</v>
      </c>
    </row>
    <row r="44" ht="15.75" customHeight="1">
      <c r="A44" s="5" t="s">
        <v>7</v>
      </c>
      <c r="B44" s="6">
        <v>54.03</v>
      </c>
      <c r="C44" s="6">
        <v>53.91</v>
      </c>
      <c r="D44" s="6">
        <v>53.94</v>
      </c>
      <c r="E44" s="6">
        <v>53.76</v>
      </c>
      <c r="F44" s="6">
        <v>53.89</v>
      </c>
      <c r="G44" s="6">
        <v>53.8</v>
      </c>
      <c r="H44" s="6">
        <v>53.8</v>
      </c>
      <c r="I44" s="6">
        <v>54.01</v>
      </c>
      <c r="J44" s="6">
        <v>53.86</v>
      </c>
      <c r="K44" s="6">
        <v>53.77</v>
      </c>
      <c r="L44" s="6">
        <v>53.82</v>
      </c>
      <c r="M44" s="1"/>
      <c r="N44" s="7">
        <f t="shared" si="4"/>
        <v>53.87181818</v>
      </c>
      <c r="O44" s="7">
        <f t="shared" si="5"/>
        <v>0.09303958102</v>
      </c>
      <c r="P44" s="3">
        <f t="shared" si="6"/>
        <v>0.1727054779</v>
      </c>
    </row>
    <row r="45" ht="15.75" customHeight="1">
      <c r="A45" s="5" t="s">
        <v>8</v>
      </c>
      <c r="B45" s="6">
        <v>80.41</v>
      </c>
      <c r="C45" s="6">
        <v>80.46</v>
      </c>
      <c r="D45" s="6">
        <v>80.85</v>
      </c>
      <c r="E45" s="6">
        <v>80.39</v>
      </c>
      <c r="F45" s="6">
        <v>80.04</v>
      </c>
      <c r="G45" s="6">
        <v>80.77</v>
      </c>
      <c r="H45" s="6">
        <v>80.37</v>
      </c>
      <c r="I45" s="6">
        <v>80.69</v>
      </c>
      <c r="J45" s="6">
        <v>80.06</v>
      </c>
      <c r="K45" s="6">
        <v>80.41</v>
      </c>
      <c r="L45" s="6">
        <v>80.2</v>
      </c>
      <c r="M45" s="1"/>
      <c r="N45" s="7">
        <f t="shared" si="4"/>
        <v>80.42272727</v>
      </c>
      <c r="O45" s="7">
        <f t="shared" si="5"/>
        <v>0.266048526</v>
      </c>
      <c r="P45" s="3">
        <f t="shared" si="6"/>
        <v>0.3308126136</v>
      </c>
    </row>
    <row r="46" ht="15.75" customHeight="1">
      <c r="A46" s="5" t="s">
        <v>9</v>
      </c>
      <c r="B46" s="6">
        <v>137.2</v>
      </c>
      <c r="C46" s="6">
        <v>136.61</v>
      </c>
      <c r="D46" s="6">
        <v>137.21</v>
      </c>
      <c r="E46" s="6">
        <v>136.46</v>
      </c>
      <c r="F46" s="6">
        <v>135.55</v>
      </c>
      <c r="G46" s="6">
        <v>136.93</v>
      </c>
      <c r="H46" s="6">
        <v>136.61</v>
      </c>
      <c r="I46" s="6">
        <v>136.35</v>
      </c>
      <c r="J46" s="6">
        <v>136.69</v>
      </c>
      <c r="K46" s="6">
        <v>136.43</v>
      </c>
      <c r="L46" s="6">
        <v>136.7</v>
      </c>
      <c r="M46" s="1"/>
      <c r="N46" s="7">
        <f t="shared" si="4"/>
        <v>136.6127273</v>
      </c>
      <c r="O46" s="7">
        <f t="shared" si="5"/>
        <v>0.4550844078</v>
      </c>
      <c r="P46" s="3">
        <f t="shared" si="6"/>
        <v>0.3331200664</v>
      </c>
    </row>
    <row r="47" ht="15.75" customHeight="1">
      <c r="A47" s="5" t="s">
        <v>10</v>
      </c>
      <c r="B47" s="6">
        <v>468.97</v>
      </c>
      <c r="C47" s="6">
        <v>462.46</v>
      </c>
      <c r="D47" s="6">
        <v>461.7</v>
      </c>
      <c r="E47" s="6">
        <v>462.32</v>
      </c>
      <c r="F47" s="6">
        <v>461.52</v>
      </c>
      <c r="G47" s="6">
        <v>462.24</v>
      </c>
      <c r="H47" s="6">
        <v>461.92</v>
      </c>
      <c r="I47" s="6">
        <v>461.31</v>
      </c>
      <c r="J47" s="6">
        <v>466.71</v>
      </c>
      <c r="K47" s="6">
        <v>461.91</v>
      </c>
      <c r="L47" s="6">
        <v>461.5</v>
      </c>
      <c r="M47" s="1"/>
      <c r="N47" s="7">
        <f t="shared" si="4"/>
        <v>462.96</v>
      </c>
      <c r="O47" s="7">
        <f t="shared" si="5"/>
        <v>2.491184457</v>
      </c>
      <c r="P47" s="3">
        <f t="shared" si="6"/>
        <v>0.5380992866</v>
      </c>
    </row>
    <row r="48" ht="15.75" customHeight="1">
      <c r="A48" s="5" t="s">
        <v>11</v>
      </c>
      <c r="B48" s="6">
        <v>726.81</v>
      </c>
      <c r="C48" s="6">
        <v>724.59</v>
      </c>
      <c r="D48" s="6">
        <v>730.39</v>
      </c>
      <c r="E48" s="6">
        <v>725.95</v>
      </c>
      <c r="F48" s="6">
        <v>721.57</v>
      </c>
      <c r="G48" s="6">
        <v>724.15</v>
      </c>
      <c r="H48" s="6">
        <v>706.64</v>
      </c>
      <c r="I48" s="6">
        <v>709.19</v>
      </c>
      <c r="J48" s="6">
        <v>721.09</v>
      </c>
      <c r="K48" s="6">
        <v>711.56</v>
      </c>
      <c r="L48" s="6">
        <v>723.95</v>
      </c>
      <c r="M48" s="1"/>
      <c r="N48" s="7">
        <f t="shared" si="4"/>
        <v>720.5354545</v>
      </c>
      <c r="O48" s="7">
        <f t="shared" si="5"/>
        <v>7.814744223</v>
      </c>
      <c r="P48" s="3">
        <f t="shared" si="6"/>
        <v>1.084574558</v>
      </c>
    </row>
    <row r="49" ht="15.75" customHeight="1">
      <c r="A49" s="5" t="s">
        <v>12</v>
      </c>
      <c r="B49" s="6">
        <v>1592.7</v>
      </c>
      <c r="C49" s="6">
        <v>1596.28</v>
      </c>
      <c r="D49" s="6">
        <v>1601.53</v>
      </c>
      <c r="E49" s="6">
        <v>1595.29</v>
      </c>
      <c r="F49" s="6">
        <v>1595.49</v>
      </c>
      <c r="G49" s="6">
        <v>1601.21</v>
      </c>
      <c r="H49" s="6">
        <v>1601.98</v>
      </c>
      <c r="I49" s="6">
        <v>1599.58</v>
      </c>
      <c r="J49" s="6">
        <v>1599.55</v>
      </c>
      <c r="K49" s="6">
        <v>1597.34</v>
      </c>
      <c r="L49" s="6">
        <v>1599.53</v>
      </c>
      <c r="M49" s="1"/>
      <c r="N49" s="7">
        <f t="shared" si="4"/>
        <v>1598.225455</v>
      </c>
      <c r="O49" s="7">
        <f t="shared" si="5"/>
        <v>3.006896618</v>
      </c>
      <c r="P49" s="3">
        <f t="shared" si="6"/>
        <v>0.1881397027</v>
      </c>
    </row>
    <row r="50" ht="15.75" customHeight="1">
      <c r="A50" s="5" t="s">
        <v>13</v>
      </c>
      <c r="B50" s="6">
        <v>3068.36</v>
      </c>
      <c r="C50" s="6">
        <v>3113.69</v>
      </c>
      <c r="D50" s="6">
        <v>3099.35</v>
      </c>
      <c r="E50" s="6">
        <v>3063.85</v>
      </c>
      <c r="F50" s="6">
        <v>3074.79</v>
      </c>
      <c r="G50" s="6">
        <v>3113.0</v>
      </c>
      <c r="H50" s="6">
        <v>3066.62</v>
      </c>
      <c r="I50" s="6">
        <v>3056.62</v>
      </c>
      <c r="J50" s="6">
        <v>3078.88</v>
      </c>
      <c r="K50" s="6">
        <v>3065.86</v>
      </c>
      <c r="L50" s="6">
        <v>3065.51</v>
      </c>
      <c r="M50" s="1"/>
      <c r="N50" s="7">
        <f t="shared" si="4"/>
        <v>3078.775455</v>
      </c>
      <c r="O50" s="7">
        <f t="shared" si="5"/>
        <v>20.35240299</v>
      </c>
      <c r="P50" s="3">
        <f t="shared" si="6"/>
        <v>0.6610551268</v>
      </c>
    </row>
    <row r="51" ht="15.75" customHeight="1">
      <c r="A51" s="5" t="s">
        <v>14</v>
      </c>
      <c r="B51" s="6">
        <v>6089.44</v>
      </c>
      <c r="C51" s="6">
        <v>6139.38</v>
      </c>
      <c r="D51" s="6">
        <v>6111.44</v>
      </c>
      <c r="E51" s="6">
        <v>6067.82</v>
      </c>
      <c r="F51" s="6">
        <v>6117.59</v>
      </c>
      <c r="G51" s="6">
        <v>6095.25</v>
      </c>
      <c r="H51" s="6">
        <v>6097.49</v>
      </c>
      <c r="I51" s="6">
        <v>6072.59</v>
      </c>
      <c r="J51" s="6">
        <v>6120.15</v>
      </c>
      <c r="K51" s="6">
        <v>6088.27</v>
      </c>
      <c r="L51" s="6">
        <v>6046.63</v>
      </c>
      <c r="M51" s="1"/>
      <c r="N51" s="7">
        <f t="shared" si="4"/>
        <v>6095.095455</v>
      </c>
      <c r="O51" s="7">
        <f t="shared" si="5"/>
        <v>26.54369016</v>
      </c>
      <c r="P51" s="3">
        <f t="shared" si="6"/>
        <v>0.4354926081</v>
      </c>
    </row>
    <row r="52" ht="15.75" customHeight="1">
      <c r="A52" s="5" t="s">
        <v>15</v>
      </c>
      <c r="B52" s="6">
        <v>12163.95</v>
      </c>
      <c r="C52" s="6">
        <v>12190.41</v>
      </c>
      <c r="D52" s="6">
        <v>12162.59</v>
      </c>
      <c r="E52" s="6">
        <v>12165.43</v>
      </c>
      <c r="F52" s="6">
        <v>12226.22</v>
      </c>
      <c r="G52" s="6">
        <v>12219.15</v>
      </c>
      <c r="H52" s="6">
        <v>12235.47</v>
      </c>
      <c r="I52" s="6">
        <v>12263.4</v>
      </c>
      <c r="J52" s="6">
        <v>12298.73</v>
      </c>
      <c r="K52" s="6">
        <v>12254.58</v>
      </c>
      <c r="L52" s="6">
        <v>12202.78</v>
      </c>
      <c r="M52" s="1"/>
      <c r="N52" s="7">
        <f t="shared" si="4"/>
        <v>12216.61</v>
      </c>
      <c r="O52" s="7">
        <f t="shared" si="5"/>
        <v>44.74098792</v>
      </c>
      <c r="P52" s="3">
        <f t="shared" si="6"/>
        <v>0.366230795</v>
      </c>
    </row>
    <row r="53" ht="15.75" customHeight="1">
      <c r="A53" s="5" t="s">
        <v>16</v>
      </c>
      <c r="B53" s="6">
        <v>25753.3</v>
      </c>
      <c r="C53" s="6">
        <v>25745.08</v>
      </c>
      <c r="D53" s="6">
        <v>25775.36</v>
      </c>
      <c r="E53" s="6">
        <v>25697.56</v>
      </c>
      <c r="F53" s="6">
        <v>25723.06</v>
      </c>
      <c r="G53" s="6">
        <v>25747.25</v>
      </c>
      <c r="H53" s="6">
        <v>25806.56</v>
      </c>
      <c r="I53" s="6">
        <v>25723.34</v>
      </c>
      <c r="J53" s="6">
        <v>25721.99</v>
      </c>
      <c r="K53" s="6">
        <v>25641.18</v>
      </c>
      <c r="L53" s="6">
        <v>25666.27</v>
      </c>
      <c r="M53" s="1"/>
      <c r="N53" s="7">
        <f t="shared" si="4"/>
        <v>25727.35909</v>
      </c>
      <c r="O53" s="7">
        <f t="shared" si="5"/>
        <v>46.97833744</v>
      </c>
      <c r="P53" s="3">
        <f t="shared" si="6"/>
        <v>0.1826006987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13.02</v>
      </c>
      <c r="C61" s="6">
        <v>12.44</v>
      </c>
      <c r="D61" s="6">
        <v>13.28</v>
      </c>
      <c r="E61" s="6">
        <v>12.66</v>
      </c>
      <c r="F61" s="6">
        <v>12.46</v>
      </c>
      <c r="G61" s="6">
        <v>13.0</v>
      </c>
      <c r="H61" s="6">
        <v>12.47</v>
      </c>
      <c r="I61" s="6">
        <v>12.25</v>
      </c>
      <c r="J61" s="6">
        <v>12.19</v>
      </c>
      <c r="K61" s="6">
        <v>12.22</v>
      </c>
      <c r="L61" s="6">
        <v>12.59</v>
      </c>
      <c r="M61" s="1"/>
      <c r="N61" s="7">
        <f t="shared" ref="N61:N81" si="7">AVERAGE(B61:L61)</f>
        <v>12.59818182</v>
      </c>
      <c r="O61" s="7">
        <f t="shared" ref="O61:O81" si="8">STDEV(B61:L61)</f>
        <v>0.3604946097</v>
      </c>
      <c r="P61" s="3">
        <f t="shared" ref="P61:P81" si="9">O61/N61*100</f>
        <v>2.861481243</v>
      </c>
    </row>
    <row r="62" ht="15.75" customHeight="1">
      <c r="A62" s="5">
        <v>2.0</v>
      </c>
      <c r="B62" s="6">
        <v>11.88</v>
      </c>
      <c r="C62" s="6">
        <v>12.46</v>
      </c>
      <c r="D62" s="6">
        <v>12.18</v>
      </c>
      <c r="E62" s="6">
        <v>11.96</v>
      </c>
      <c r="F62" s="6">
        <v>12.31</v>
      </c>
      <c r="G62" s="6">
        <v>12.28</v>
      </c>
      <c r="H62" s="6">
        <v>12.05</v>
      </c>
      <c r="I62" s="6">
        <v>11.91</v>
      </c>
      <c r="J62" s="6">
        <v>11.81</v>
      </c>
      <c r="K62" s="6">
        <v>11.84</v>
      </c>
      <c r="L62" s="6">
        <v>12.23</v>
      </c>
      <c r="M62" s="1"/>
      <c r="N62" s="7">
        <f t="shared" si="7"/>
        <v>12.08272727</v>
      </c>
      <c r="O62" s="7">
        <f t="shared" si="8"/>
        <v>0.2200950208</v>
      </c>
      <c r="P62" s="3">
        <f t="shared" si="9"/>
        <v>1.821567398</v>
      </c>
    </row>
    <row r="63" ht="15.75" customHeight="1">
      <c r="A63" s="5">
        <v>4.0</v>
      </c>
      <c r="B63" s="6">
        <v>11.74</v>
      </c>
      <c r="C63" s="6">
        <v>11.99</v>
      </c>
      <c r="D63" s="6">
        <v>11.76</v>
      </c>
      <c r="E63" s="6">
        <v>11.8</v>
      </c>
      <c r="F63" s="6">
        <v>11.69</v>
      </c>
      <c r="G63" s="6">
        <v>11.84</v>
      </c>
      <c r="H63" s="6">
        <v>12.33</v>
      </c>
      <c r="I63" s="6">
        <v>11.76</v>
      </c>
      <c r="J63" s="6">
        <v>11.68</v>
      </c>
      <c r="K63" s="6">
        <v>11.75</v>
      </c>
      <c r="L63" s="6">
        <v>11.62</v>
      </c>
      <c r="M63" s="1"/>
      <c r="N63" s="7">
        <f t="shared" si="7"/>
        <v>11.81454545</v>
      </c>
      <c r="O63" s="7">
        <f t="shared" si="8"/>
        <v>0.1960797611</v>
      </c>
      <c r="P63" s="3">
        <f t="shared" si="9"/>
        <v>1.659647101</v>
      </c>
    </row>
    <row r="64" ht="15.75" customHeight="1">
      <c r="A64" s="5">
        <v>8.0</v>
      </c>
      <c r="B64" s="6">
        <v>11.88</v>
      </c>
      <c r="C64" s="6">
        <v>12.08</v>
      </c>
      <c r="D64" s="6">
        <v>11.86</v>
      </c>
      <c r="E64" s="6">
        <v>11.95</v>
      </c>
      <c r="F64" s="6">
        <v>11.81</v>
      </c>
      <c r="G64" s="6">
        <v>11.9</v>
      </c>
      <c r="H64" s="6">
        <v>12.05</v>
      </c>
      <c r="I64" s="6">
        <v>11.88</v>
      </c>
      <c r="J64" s="6">
        <v>11.82</v>
      </c>
      <c r="K64" s="6">
        <v>12.43</v>
      </c>
      <c r="L64" s="6">
        <v>11.9</v>
      </c>
      <c r="M64" s="1"/>
      <c r="N64" s="7">
        <f t="shared" si="7"/>
        <v>11.96</v>
      </c>
      <c r="O64" s="7">
        <f t="shared" si="8"/>
        <v>0.1776513439</v>
      </c>
      <c r="P64" s="3">
        <f t="shared" si="9"/>
        <v>1.48537913</v>
      </c>
    </row>
    <row r="65" ht="15.75" customHeight="1">
      <c r="A65" s="5">
        <v>16.0</v>
      </c>
      <c r="B65" s="6">
        <v>11.99</v>
      </c>
      <c r="C65" s="6">
        <v>12.18</v>
      </c>
      <c r="D65" s="6">
        <v>12.0</v>
      </c>
      <c r="E65" s="6">
        <v>12.33</v>
      </c>
      <c r="F65" s="6">
        <v>12.0</v>
      </c>
      <c r="G65" s="6">
        <v>12.04</v>
      </c>
      <c r="H65" s="6">
        <v>12.22</v>
      </c>
      <c r="I65" s="6">
        <v>12.01</v>
      </c>
      <c r="J65" s="6">
        <v>11.96</v>
      </c>
      <c r="K65" s="6">
        <v>12.02</v>
      </c>
      <c r="L65" s="6">
        <v>12.08</v>
      </c>
      <c r="M65" s="1"/>
      <c r="N65" s="7">
        <f t="shared" si="7"/>
        <v>12.07545455</v>
      </c>
      <c r="O65" s="7">
        <f t="shared" si="8"/>
        <v>0.1171634445</v>
      </c>
      <c r="P65" s="3">
        <f t="shared" si="9"/>
        <v>0.970261153</v>
      </c>
    </row>
    <row r="66" ht="15.75" customHeight="1">
      <c r="A66" s="5">
        <v>32.0</v>
      </c>
      <c r="B66" s="6">
        <v>12.05</v>
      </c>
      <c r="C66" s="6">
        <v>12.17</v>
      </c>
      <c r="D66" s="6">
        <v>12.02</v>
      </c>
      <c r="E66" s="6">
        <v>12.09</v>
      </c>
      <c r="F66" s="6">
        <v>12.06</v>
      </c>
      <c r="G66" s="6">
        <v>12.06</v>
      </c>
      <c r="H66" s="6">
        <v>12.23</v>
      </c>
      <c r="I66" s="6">
        <v>12.07</v>
      </c>
      <c r="J66" s="6">
        <v>11.99</v>
      </c>
      <c r="K66" s="6">
        <v>12.04</v>
      </c>
      <c r="L66" s="6">
        <v>12.28</v>
      </c>
      <c r="M66" s="1"/>
      <c r="N66" s="7">
        <f t="shared" si="7"/>
        <v>12.09636364</v>
      </c>
      <c r="O66" s="7">
        <f t="shared" si="8"/>
        <v>0.09102447223</v>
      </c>
      <c r="P66" s="3">
        <f t="shared" si="9"/>
        <v>0.7524945097</v>
      </c>
    </row>
    <row r="67" ht="15.75" customHeight="1">
      <c r="A67" s="5">
        <v>64.0</v>
      </c>
      <c r="B67" s="6">
        <v>12.76</v>
      </c>
      <c r="C67" s="6">
        <v>12.39</v>
      </c>
      <c r="D67" s="6">
        <v>12.29</v>
      </c>
      <c r="E67" s="6">
        <v>12.37</v>
      </c>
      <c r="F67" s="6">
        <v>12.33</v>
      </c>
      <c r="G67" s="6">
        <v>12.31</v>
      </c>
      <c r="H67" s="6">
        <v>12.43</v>
      </c>
      <c r="I67" s="6">
        <v>12.33</v>
      </c>
      <c r="J67" s="6">
        <v>12.3</v>
      </c>
      <c r="K67" s="6">
        <v>12.42</v>
      </c>
      <c r="L67" s="6">
        <v>12.31</v>
      </c>
      <c r="M67" s="1"/>
      <c r="N67" s="7">
        <f t="shared" si="7"/>
        <v>12.38545455</v>
      </c>
      <c r="O67" s="7">
        <f t="shared" si="8"/>
        <v>0.1332939336</v>
      </c>
      <c r="P67" s="3">
        <f t="shared" si="9"/>
        <v>1.076213498</v>
      </c>
    </row>
    <row r="68" ht="15.75" customHeight="1">
      <c r="A68" s="5">
        <v>128.0</v>
      </c>
      <c r="B68" s="6">
        <v>13.31</v>
      </c>
      <c r="C68" s="6">
        <v>13.45</v>
      </c>
      <c r="D68" s="6">
        <v>13.36</v>
      </c>
      <c r="E68" s="6">
        <v>13.36</v>
      </c>
      <c r="F68" s="6">
        <v>13.25</v>
      </c>
      <c r="G68" s="6">
        <v>13.29</v>
      </c>
      <c r="H68" s="6">
        <v>13.44</v>
      </c>
      <c r="I68" s="6">
        <v>13.76</v>
      </c>
      <c r="J68" s="6">
        <v>14.1</v>
      </c>
      <c r="K68" s="6">
        <v>13.35</v>
      </c>
      <c r="L68" s="6">
        <v>13.22</v>
      </c>
      <c r="M68" s="1"/>
      <c r="N68" s="7">
        <f t="shared" si="7"/>
        <v>13.44454545</v>
      </c>
      <c r="O68" s="7">
        <f t="shared" si="8"/>
        <v>0.2612800657</v>
      </c>
      <c r="P68" s="3">
        <f t="shared" si="9"/>
        <v>1.943390846</v>
      </c>
    </row>
    <row r="69" ht="15.75" customHeight="1">
      <c r="A69" s="5">
        <v>256.0</v>
      </c>
      <c r="B69" s="6">
        <v>16.13</v>
      </c>
      <c r="C69" s="6">
        <v>16.38</v>
      </c>
      <c r="D69" s="6">
        <v>16.13</v>
      </c>
      <c r="E69" s="6">
        <v>16.43</v>
      </c>
      <c r="F69" s="6">
        <v>16.28</v>
      </c>
      <c r="G69" s="6">
        <v>16.0</v>
      </c>
      <c r="H69" s="6">
        <v>16.28</v>
      </c>
      <c r="I69" s="6">
        <v>16.24</v>
      </c>
      <c r="J69" s="6">
        <v>16.56</v>
      </c>
      <c r="K69" s="6">
        <v>16.35</v>
      </c>
      <c r="L69" s="6">
        <v>16.22</v>
      </c>
      <c r="M69" s="1"/>
      <c r="N69" s="7">
        <f t="shared" si="7"/>
        <v>16.27272727</v>
      </c>
      <c r="O69" s="7">
        <f t="shared" si="8"/>
        <v>0.1561467841</v>
      </c>
      <c r="P69" s="3">
        <f t="shared" si="9"/>
        <v>0.959561243</v>
      </c>
    </row>
    <row r="70" ht="15.75" customHeight="1">
      <c r="A70" s="5">
        <v>512.0</v>
      </c>
      <c r="B70" s="6">
        <v>17.19</v>
      </c>
      <c r="C70" s="6">
        <v>17.51</v>
      </c>
      <c r="D70" s="6">
        <v>17.22</v>
      </c>
      <c r="E70" s="6">
        <v>17.57</v>
      </c>
      <c r="F70" s="6">
        <v>17.42</v>
      </c>
      <c r="G70" s="6">
        <v>17.0</v>
      </c>
      <c r="H70" s="6">
        <v>17.39</v>
      </c>
      <c r="I70" s="6">
        <v>17.38</v>
      </c>
      <c r="J70" s="6">
        <v>17.23</v>
      </c>
      <c r="K70" s="6">
        <v>17.52</v>
      </c>
      <c r="L70" s="6">
        <v>17.36</v>
      </c>
      <c r="M70" s="1"/>
      <c r="N70" s="7">
        <f t="shared" si="7"/>
        <v>17.34454545</v>
      </c>
      <c r="O70" s="7">
        <f t="shared" si="8"/>
        <v>0.1701389806</v>
      </c>
      <c r="P70" s="3">
        <f t="shared" si="9"/>
        <v>0.9809365202</v>
      </c>
    </row>
    <row r="71" ht="15.75" customHeight="1">
      <c r="A71" s="5" t="s">
        <v>6</v>
      </c>
      <c r="B71" s="6">
        <v>19.71</v>
      </c>
      <c r="C71" s="6">
        <v>20.18</v>
      </c>
      <c r="D71" s="6">
        <v>19.69</v>
      </c>
      <c r="E71" s="6">
        <v>20.07</v>
      </c>
      <c r="F71" s="6">
        <v>19.93</v>
      </c>
      <c r="G71" s="6">
        <v>19.49</v>
      </c>
      <c r="H71" s="6">
        <v>19.91</v>
      </c>
      <c r="I71" s="6">
        <v>19.89</v>
      </c>
      <c r="J71" s="6">
        <v>19.69</v>
      </c>
      <c r="K71" s="6">
        <v>20.05</v>
      </c>
      <c r="L71" s="6">
        <v>19.97</v>
      </c>
      <c r="M71" s="1"/>
      <c r="N71" s="7">
        <f t="shared" si="7"/>
        <v>19.87090909</v>
      </c>
      <c r="O71" s="7">
        <f t="shared" si="8"/>
        <v>0.204668246</v>
      </c>
      <c r="P71" s="3">
        <f t="shared" si="9"/>
        <v>1.029989343</v>
      </c>
    </row>
    <row r="72" ht="15.75" customHeight="1">
      <c r="A72" s="5" t="s">
        <v>7</v>
      </c>
      <c r="B72" s="6">
        <v>24.23</v>
      </c>
      <c r="C72" s="6">
        <v>24.43</v>
      </c>
      <c r="D72" s="6">
        <v>24.22</v>
      </c>
      <c r="E72" s="6">
        <v>24.53</v>
      </c>
      <c r="F72" s="6">
        <v>24.49</v>
      </c>
      <c r="G72" s="6">
        <v>24.07</v>
      </c>
      <c r="H72" s="6">
        <v>24.34</v>
      </c>
      <c r="I72" s="6">
        <v>24.58</v>
      </c>
      <c r="J72" s="6">
        <v>24.24</v>
      </c>
      <c r="K72" s="6">
        <v>24.54</v>
      </c>
      <c r="L72" s="6">
        <v>24.3</v>
      </c>
      <c r="M72" s="1"/>
      <c r="N72" s="7">
        <f t="shared" si="7"/>
        <v>24.36090909</v>
      </c>
      <c r="O72" s="7">
        <f t="shared" si="8"/>
        <v>0.1644660783</v>
      </c>
      <c r="P72" s="3">
        <f t="shared" si="9"/>
        <v>0.6751229097</v>
      </c>
    </row>
    <row r="73" ht="15.75" customHeight="1">
      <c r="A73" s="5" t="s">
        <v>8</v>
      </c>
      <c r="B73" s="6">
        <v>34.0</v>
      </c>
      <c r="C73" s="6">
        <v>34.3</v>
      </c>
      <c r="D73" s="6">
        <v>33.97</v>
      </c>
      <c r="E73" s="6">
        <v>34.31</v>
      </c>
      <c r="F73" s="6">
        <v>34.14</v>
      </c>
      <c r="G73" s="6">
        <v>33.91</v>
      </c>
      <c r="H73" s="6">
        <v>34.23</v>
      </c>
      <c r="I73" s="6">
        <v>34.16</v>
      </c>
      <c r="J73" s="6">
        <v>34.03</v>
      </c>
      <c r="K73" s="6">
        <v>34.3</v>
      </c>
      <c r="L73" s="6">
        <v>34.12</v>
      </c>
      <c r="M73" s="1"/>
      <c r="N73" s="7">
        <f t="shared" si="7"/>
        <v>34.13363636</v>
      </c>
      <c r="O73" s="7">
        <f t="shared" si="8"/>
        <v>0.1421458918</v>
      </c>
      <c r="P73" s="3">
        <f t="shared" si="9"/>
        <v>0.4164393452</v>
      </c>
    </row>
    <row r="74" ht="15.75" customHeight="1">
      <c r="A74" s="5" t="s">
        <v>9</v>
      </c>
      <c r="B74" s="6">
        <v>52.14</v>
      </c>
      <c r="C74" s="6">
        <v>51.93</v>
      </c>
      <c r="D74" s="6">
        <v>52.11</v>
      </c>
      <c r="E74" s="6">
        <v>51.96</v>
      </c>
      <c r="F74" s="6">
        <v>52.11</v>
      </c>
      <c r="G74" s="6">
        <v>52.12</v>
      </c>
      <c r="H74" s="6">
        <v>51.9</v>
      </c>
      <c r="I74" s="6">
        <v>52.14</v>
      </c>
      <c r="J74" s="6">
        <v>52.08</v>
      </c>
      <c r="K74" s="6">
        <v>52.15</v>
      </c>
      <c r="L74" s="6">
        <v>52.41</v>
      </c>
      <c r="M74" s="1"/>
      <c r="N74" s="7">
        <f t="shared" si="7"/>
        <v>52.09545455</v>
      </c>
      <c r="O74" s="7">
        <f t="shared" si="8"/>
        <v>0.1382290589</v>
      </c>
      <c r="P74" s="3">
        <f t="shared" si="9"/>
        <v>0.2653380417</v>
      </c>
    </row>
    <row r="75" ht="15.75" customHeight="1">
      <c r="A75" s="5" t="s">
        <v>10</v>
      </c>
      <c r="B75" s="6">
        <v>183.68</v>
      </c>
      <c r="C75" s="6">
        <v>180.28</v>
      </c>
      <c r="D75" s="6">
        <v>180.85</v>
      </c>
      <c r="E75" s="6">
        <v>180.33</v>
      </c>
      <c r="F75" s="6">
        <v>180.91</v>
      </c>
      <c r="G75" s="6">
        <v>181.27</v>
      </c>
      <c r="H75" s="6">
        <v>180.35</v>
      </c>
      <c r="I75" s="6">
        <v>188.26</v>
      </c>
      <c r="J75" s="6">
        <v>185.27</v>
      </c>
      <c r="K75" s="6">
        <v>180.74</v>
      </c>
      <c r="L75" s="6">
        <v>181.52</v>
      </c>
      <c r="M75" s="1"/>
      <c r="N75" s="7">
        <f t="shared" si="7"/>
        <v>182.1327273</v>
      </c>
      <c r="O75" s="7">
        <f t="shared" si="8"/>
        <v>2.565938779</v>
      </c>
      <c r="P75" s="3">
        <f t="shared" si="9"/>
        <v>1.408829054</v>
      </c>
    </row>
    <row r="76" ht="15.75" customHeight="1">
      <c r="A76" s="5" t="s">
        <v>11</v>
      </c>
      <c r="B76" s="6">
        <v>242.94</v>
      </c>
      <c r="C76" s="6">
        <v>243.54</v>
      </c>
      <c r="D76" s="6">
        <v>243.84</v>
      </c>
      <c r="E76" s="6">
        <v>242.62</v>
      </c>
      <c r="F76" s="6">
        <v>246.05</v>
      </c>
      <c r="G76" s="6">
        <v>243.57</v>
      </c>
      <c r="H76" s="6">
        <v>240.64</v>
      </c>
      <c r="I76" s="6">
        <v>245.58</v>
      </c>
      <c r="J76" s="6">
        <v>241.08</v>
      </c>
      <c r="K76" s="6">
        <v>241.05</v>
      </c>
      <c r="L76" s="6">
        <v>241.59</v>
      </c>
      <c r="M76" s="1"/>
      <c r="N76" s="7">
        <f t="shared" si="7"/>
        <v>242.9545455</v>
      </c>
      <c r="O76" s="7">
        <f t="shared" si="8"/>
        <v>1.801468088</v>
      </c>
      <c r="P76" s="3">
        <f t="shared" si="9"/>
        <v>0.741483591</v>
      </c>
    </row>
    <row r="77" ht="15.75" customHeight="1">
      <c r="A77" s="5" t="s">
        <v>12</v>
      </c>
      <c r="B77" s="6">
        <v>417.81</v>
      </c>
      <c r="C77" s="6">
        <v>415.65</v>
      </c>
      <c r="D77" s="6">
        <v>415.15</v>
      </c>
      <c r="E77" s="6">
        <v>415.66</v>
      </c>
      <c r="F77" s="6">
        <v>416.04</v>
      </c>
      <c r="G77" s="6">
        <v>417.9</v>
      </c>
      <c r="H77" s="6">
        <v>414.58</v>
      </c>
      <c r="I77" s="6">
        <v>413.88</v>
      </c>
      <c r="J77" s="6">
        <v>415.47</v>
      </c>
      <c r="K77" s="6">
        <v>415.1</v>
      </c>
      <c r="L77" s="6">
        <v>419.05</v>
      </c>
      <c r="M77" s="1"/>
      <c r="N77" s="7">
        <f t="shared" si="7"/>
        <v>416.0263636</v>
      </c>
      <c r="O77" s="7">
        <f t="shared" si="8"/>
        <v>1.57304973</v>
      </c>
      <c r="P77" s="3">
        <f t="shared" si="9"/>
        <v>0.3781129919</v>
      </c>
    </row>
    <row r="78" ht="15.75" customHeight="1">
      <c r="A78" s="5" t="s">
        <v>13</v>
      </c>
      <c r="B78" s="6">
        <v>736.39</v>
      </c>
      <c r="C78" s="6">
        <v>753.35</v>
      </c>
      <c r="D78" s="6">
        <v>748.52</v>
      </c>
      <c r="E78" s="6">
        <v>741.58</v>
      </c>
      <c r="F78" s="6">
        <v>743.07</v>
      </c>
      <c r="G78" s="6">
        <v>733.17</v>
      </c>
      <c r="H78" s="6">
        <v>748.82</v>
      </c>
      <c r="I78" s="6">
        <v>732.9</v>
      </c>
      <c r="J78" s="6">
        <v>736.61</v>
      </c>
      <c r="K78" s="6">
        <v>728.99</v>
      </c>
      <c r="L78" s="6">
        <v>748.56</v>
      </c>
      <c r="M78" s="1"/>
      <c r="N78" s="7">
        <f t="shared" si="7"/>
        <v>741.0872727</v>
      </c>
      <c r="O78" s="7">
        <f t="shared" si="8"/>
        <v>8.022466068</v>
      </c>
      <c r="P78" s="3">
        <f t="shared" si="9"/>
        <v>1.082526494</v>
      </c>
    </row>
    <row r="79" ht="15.75" customHeight="1">
      <c r="A79" s="5" t="s">
        <v>14</v>
      </c>
      <c r="B79" s="6">
        <v>1541.27</v>
      </c>
      <c r="C79" s="6">
        <v>1608.65</v>
      </c>
      <c r="D79" s="6">
        <v>1536.76</v>
      </c>
      <c r="E79" s="6">
        <v>1590.05</v>
      </c>
      <c r="F79" s="6">
        <v>1581.26</v>
      </c>
      <c r="G79" s="6">
        <v>1532.66</v>
      </c>
      <c r="H79" s="6">
        <v>1545.6</v>
      </c>
      <c r="I79" s="6">
        <v>1549.8</v>
      </c>
      <c r="J79" s="6">
        <v>1525.72</v>
      </c>
      <c r="K79" s="6">
        <v>1560.02</v>
      </c>
      <c r="L79" s="6">
        <v>1559.71</v>
      </c>
      <c r="M79" s="1"/>
      <c r="N79" s="7">
        <f t="shared" si="7"/>
        <v>1557.409091</v>
      </c>
      <c r="O79" s="7">
        <f t="shared" si="8"/>
        <v>26.02491247</v>
      </c>
      <c r="P79" s="3">
        <f t="shared" si="9"/>
        <v>1.671038947</v>
      </c>
    </row>
    <row r="80" ht="15.75" customHeight="1">
      <c r="A80" s="5" t="s">
        <v>15</v>
      </c>
      <c r="B80" s="6">
        <v>4231.91</v>
      </c>
      <c r="C80" s="6">
        <v>4215.32</v>
      </c>
      <c r="D80" s="6">
        <v>4247.73</v>
      </c>
      <c r="E80" s="6">
        <v>4305.68</v>
      </c>
      <c r="F80" s="6">
        <v>4290.87</v>
      </c>
      <c r="G80" s="6">
        <v>4265.59</v>
      </c>
      <c r="H80" s="6">
        <v>4246.26</v>
      </c>
      <c r="I80" s="6">
        <v>4269.3</v>
      </c>
      <c r="J80" s="6">
        <v>4294.07</v>
      </c>
      <c r="K80" s="6">
        <v>4252.36</v>
      </c>
      <c r="L80" s="6">
        <v>4252.44</v>
      </c>
      <c r="M80" s="1"/>
      <c r="N80" s="7">
        <f t="shared" si="7"/>
        <v>4261.048182</v>
      </c>
      <c r="O80" s="7">
        <f t="shared" si="8"/>
        <v>27.47044041</v>
      </c>
      <c r="P80" s="3">
        <f t="shared" si="9"/>
        <v>0.6446873924</v>
      </c>
    </row>
    <row r="81" ht="15.75" customHeight="1">
      <c r="A81" s="5" t="s">
        <v>16</v>
      </c>
      <c r="B81" s="6">
        <v>8793.14</v>
      </c>
      <c r="C81" s="6">
        <v>8494.06</v>
      </c>
      <c r="D81" s="6">
        <v>8728.02</v>
      </c>
      <c r="E81" s="6">
        <v>8597.23</v>
      </c>
      <c r="F81" s="6">
        <v>8715.69</v>
      </c>
      <c r="G81" s="6">
        <v>8702.62</v>
      </c>
      <c r="H81" s="6">
        <v>8828.09</v>
      </c>
      <c r="I81" s="6">
        <v>8626.99</v>
      </c>
      <c r="J81" s="6">
        <v>8445.85</v>
      </c>
      <c r="K81" s="6">
        <v>8539.19</v>
      </c>
      <c r="L81" s="6">
        <v>8801.09</v>
      </c>
      <c r="M81" s="1"/>
      <c r="N81" s="7">
        <f t="shared" si="7"/>
        <v>8661.088182</v>
      </c>
      <c r="O81" s="7">
        <f t="shared" si="8"/>
        <v>129.7842542</v>
      </c>
      <c r="P81" s="3">
        <f t="shared" si="9"/>
        <v>1.498475151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18.32</v>
      </c>
      <c r="C89" s="6">
        <v>18.5</v>
      </c>
      <c r="D89" s="6">
        <v>17.7</v>
      </c>
      <c r="E89" s="6">
        <v>17.9</v>
      </c>
      <c r="F89" s="6">
        <v>17.71</v>
      </c>
      <c r="G89" s="6">
        <v>18.28</v>
      </c>
      <c r="H89" s="6">
        <v>17.95</v>
      </c>
      <c r="I89" s="6">
        <v>18.26</v>
      </c>
      <c r="J89" s="6">
        <v>17.58</v>
      </c>
      <c r="K89" s="6">
        <v>17.88</v>
      </c>
      <c r="L89" s="6">
        <v>18.23</v>
      </c>
      <c r="M89" s="1"/>
      <c r="N89" s="7">
        <f t="shared" ref="N89:N109" si="10">AVERAGE(B89:L89)</f>
        <v>18.02818182</v>
      </c>
      <c r="O89" s="7">
        <f t="shared" ref="O89:O109" si="11">STDEV(B89:L89)</f>
        <v>0.3033090233</v>
      </c>
      <c r="P89" s="3">
        <f t="shared" ref="P89:P109" si="12">O89/N89*100</f>
        <v>1.682416044</v>
      </c>
    </row>
    <row r="90" ht="15.75" customHeight="1">
      <c r="A90" s="5">
        <v>2.0</v>
      </c>
      <c r="B90" s="6">
        <v>17.41</v>
      </c>
      <c r="C90" s="6">
        <v>17.22</v>
      </c>
      <c r="D90" s="6">
        <v>17.21</v>
      </c>
      <c r="E90" s="6">
        <v>17.75</v>
      </c>
      <c r="F90" s="6">
        <v>16.8</v>
      </c>
      <c r="G90" s="6">
        <v>17.0</v>
      </c>
      <c r="H90" s="6">
        <v>17.15</v>
      </c>
      <c r="I90" s="6">
        <v>17.21</v>
      </c>
      <c r="J90" s="6">
        <v>16.97</v>
      </c>
      <c r="K90" s="6">
        <v>17.08</v>
      </c>
      <c r="L90" s="6">
        <v>17.24</v>
      </c>
      <c r="M90" s="1"/>
      <c r="N90" s="7">
        <f t="shared" si="10"/>
        <v>17.18545455</v>
      </c>
      <c r="O90" s="7">
        <f t="shared" si="11"/>
        <v>0.2482484093</v>
      </c>
      <c r="P90" s="3">
        <f t="shared" si="12"/>
        <v>1.444526292</v>
      </c>
    </row>
    <row r="91" ht="15.75" customHeight="1">
      <c r="A91" s="5">
        <v>4.0</v>
      </c>
      <c r="B91" s="6">
        <v>17.69</v>
      </c>
      <c r="C91" s="6">
        <v>17.45</v>
      </c>
      <c r="D91" s="6">
        <v>17.29</v>
      </c>
      <c r="E91" s="6">
        <v>17.75</v>
      </c>
      <c r="F91" s="6">
        <v>16.9</v>
      </c>
      <c r="G91" s="6">
        <v>17.05</v>
      </c>
      <c r="H91" s="6">
        <v>17.21</v>
      </c>
      <c r="I91" s="6">
        <v>17.05</v>
      </c>
      <c r="J91" s="6">
        <v>17.24</v>
      </c>
      <c r="K91" s="6">
        <v>17.36</v>
      </c>
      <c r="L91" s="6">
        <v>17.55</v>
      </c>
      <c r="M91" s="1"/>
      <c r="N91" s="7">
        <f t="shared" si="10"/>
        <v>17.32181818</v>
      </c>
      <c r="O91" s="7">
        <f t="shared" si="11"/>
        <v>0.2710652387</v>
      </c>
      <c r="P91" s="3">
        <f t="shared" si="12"/>
        <v>1.56487752</v>
      </c>
    </row>
    <row r="92" ht="15.75" customHeight="1">
      <c r="A92" s="5">
        <v>8.0</v>
      </c>
      <c r="B92" s="6">
        <v>17.86</v>
      </c>
      <c r="C92" s="6">
        <v>17.56</v>
      </c>
      <c r="D92" s="6">
        <v>17.93</v>
      </c>
      <c r="E92" s="6">
        <v>18.13</v>
      </c>
      <c r="F92" s="6">
        <v>17.58</v>
      </c>
      <c r="G92" s="6">
        <v>17.3</v>
      </c>
      <c r="H92" s="6">
        <v>17.92</v>
      </c>
      <c r="I92" s="6">
        <v>17.19</v>
      </c>
      <c r="J92" s="6">
        <v>17.44</v>
      </c>
      <c r="K92" s="6">
        <v>17.68</v>
      </c>
      <c r="L92" s="6">
        <v>17.79</v>
      </c>
      <c r="M92" s="1"/>
      <c r="N92" s="7">
        <f t="shared" si="10"/>
        <v>17.67090909</v>
      </c>
      <c r="O92" s="7">
        <f t="shared" si="11"/>
        <v>0.288563842</v>
      </c>
      <c r="P92" s="3">
        <f t="shared" si="12"/>
        <v>1.632988097</v>
      </c>
    </row>
    <row r="93" ht="15.75" customHeight="1">
      <c r="A93" s="5">
        <v>16.0</v>
      </c>
      <c r="B93" s="6">
        <v>17.74</v>
      </c>
      <c r="C93" s="6">
        <v>17.48</v>
      </c>
      <c r="D93" s="6">
        <v>17.7</v>
      </c>
      <c r="E93" s="6">
        <v>17.9</v>
      </c>
      <c r="F93" s="6">
        <v>17.46</v>
      </c>
      <c r="G93" s="6">
        <v>17.31</v>
      </c>
      <c r="H93" s="6">
        <v>17.65</v>
      </c>
      <c r="I93" s="6">
        <v>17.25</v>
      </c>
      <c r="J93" s="6">
        <v>17.32</v>
      </c>
      <c r="K93" s="6">
        <v>17.46</v>
      </c>
      <c r="L93" s="6">
        <v>17.69</v>
      </c>
      <c r="M93" s="1"/>
      <c r="N93" s="7">
        <f t="shared" si="10"/>
        <v>17.54181818</v>
      </c>
      <c r="O93" s="7">
        <f t="shared" si="11"/>
        <v>0.2077410976</v>
      </c>
      <c r="P93" s="3">
        <f t="shared" si="12"/>
        <v>1.184262061</v>
      </c>
    </row>
    <row r="94" ht="15.75" customHeight="1">
      <c r="A94" s="5">
        <v>32.0</v>
      </c>
      <c r="B94" s="6">
        <v>18.39</v>
      </c>
      <c r="C94" s="6">
        <v>18.33</v>
      </c>
      <c r="D94" s="6">
        <v>18.32</v>
      </c>
      <c r="E94" s="6">
        <v>18.61</v>
      </c>
      <c r="F94" s="6">
        <v>17.98</v>
      </c>
      <c r="G94" s="6">
        <v>18.13</v>
      </c>
      <c r="H94" s="6">
        <v>18.28</v>
      </c>
      <c r="I94" s="6">
        <v>17.96</v>
      </c>
      <c r="J94" s="6">
        <v>18.01</v>
      </c>
      <c r="K94" s="6">
        <v>18.11</v>
      </c>
      <c r="L94" s="6">
        <v>18.19</v>
      </c>
      <c r="M94" s="1"/>
      <c r="N94" s="7">
        <f t="shared" si="10"/>
        <v>18.21</v>
      </c>
      <c r="O94" s="7">
        <f t="shared" si="11"/>
        <v>0.1989974874</v>
      </c>
      <c r="P94" s="3">
        <f t="shared" si="12"/>
        <v>1.092792353</v>
      </c>
    </row>
    <row r="95" ht="15.75" customHeight="1">
      <c r="A95" s="5">
        <v>64.0</v>
      </c>
      <c r="B95" s="6">
        <v>18.97</v>
      </c>
      <c r="C95" s="6">
        <v>18.89</v>
      </c>
      <c r="D95" s="6">
        <v>18.98</v>
      </c>
      <c r="E95" s="6">
        <v>19.1</v>
      </c>
      <c r="F95" s="6">
        <v>18.7</v>
      </c>
      <c r="G95" s="6">
        <v>18.72</v>
      </c>
      <c r="H95" s="6">
        <v>18.84</v>
      </c>
      <c r="I95" s="6">
        <v>18.68</v>
      </c>
      <c r="J95" s="6">
        <v>18.74</v>
      </c>
      <c r="K95" s="6">
        <v>18.53</v>
      </c>
      <c r="L95" s="6">
        <v>18.72</v>
      </c>
      <c r="M95" s="1"/>
      <c r="N95" s="7">
        <f t="shared" si="10"/>
        <v>18.80636364</v>
      </c>
      <c r="O95" s="7">
        <f t="shared" si="11"/>
        <v>0.165606324</v>
      </c>
      <c r="P95" s="3">
        <f t="shared" si="12"/>
        <v>0.8805866312</v>
      </c>
    </row>
    <row r="96" ht="15.75" customHeight="1">
      <c r="A96" s="5">
        <v>128.0</v>
      </c>
      <c r="B96" s="6">
        <v>19.98</v>
      </c>
      <c r="C96" s="6">
        <v>19.89</v>
      </c>
      <c r="D96" s="6">
        <v>19.86</v>
      </c>
      <c r="E96" s="6">
        <v>19.84</v>
      </c>
      <c r="F96" s="6">
        <v>19.7</v>
      </c>
      <c r="G96" s="6">
        <v>19.73</v>
      </c>
      <c r="H96" s="6">
        <v>19.82</v>
      </c>
      <c r="I96" s="6">
        <v>20.07</v>
      </c>
      <c r="J96" s="6">
        <v>19.76</v>
      </c>
      <c r="K96" s="6">
        <v>19.7</v>
      </c>
      <c r="L96" s="6">
        <v>20.05</v>
      </c>
      <c r="M96" s="1"/>
      <c r="N96" s="7">
        <f t="shared" si="10"/>
        <v>19.85454545</v>
      </c>
      <c r="O96" s="7">
        <f t="shared" si="11"/>
        <v>0.1323906066</v>
      </c>
      <c r="P96" s="3">
        <f t="shared" si="12"/>
        <v>0.666802506</v>
      </c>
    </row>
    <row r="97" ht="15.75" customHeight="1">
      <c r="A97" s="5">
        <v>256.0</v>
      </c>
      <c r="B97" s="6">
        <v>22.55</v>
      </c>
      <c r="C97" s="6">
        <v>22.45</v>
      </c>
      <c r="D97" s="6">
        <v>22.39</v>
      </c>
      <c r="E97" s="6">
        <v>22.35</v>
      </c>
      <c r="F97" s="6">
        <v>22.35</v>
      </c>
      <c r="G97" s="6">
        <v>22.26</v>
      </c>
      <c r="H97" s="6">
        <v>22.54</v>
      </c>
      <c r="I97" s="6">
        <v>22.78</v>
      </c>
      <c r="J97" s="6">
        <v>22.23</v>
      </c>
      <c r="K97" s="6">
        <v>22.25</v>
      </c>
      <c r="L97" s="6">
        <v>22.53</v>
      </c>
      <c r="M97" s="1"/>
      <c r="N97" s="7">
        <f t="shared" si="10"/>
        <v>22.42545455</v>
      </c>
      <c r="O97" s="7">
        <f t="shared" si="11"/>
        <v>0.1657928609</v>
      </c>
      <c r="P97" s="3">
        <f t="shared" si="12"/>
        <v>0.7393065794</v>
      </c>
    </row>
    <row r="98" ht="15.75" customHeight="1">
      <c r="A98" s="5">
        <v>512.0</v>
      </c>
      <c r="B98" s="6">
        <v>23.97</v>
      </c>
      <c r="C98" s="6">
        <v>24.05</v>
      </c>
      <c r="D98" s="6">
        <v>24.43</v>
      </c>
      <c r="E98" s="6">
        <v>24.13</v>
      </c>
      <c r="F98" s="6">
        <v>24.27</v>
      </c>
      <c r="G98" s="6">
        <v>24.21</v>
      </c>
      <c r="H98" s="6">
        <v>24.06</v>
      </c>
      <c r="I98" s="6">
        <v>24.12</v>
      </c>
      <c r="J98" s="6">
        <v>23.73</v>
      </c>
      <c r="K98" s="6">
        <v>23.71</v>
      </c>
      <c r="L98" s="6">
        <v>24.08</v>
      </c>
      <c r="M98" s="1"/>
      <c r="N98" s="7">
        <f t="shared" si="10"/>
        <v>24.06909091</v>
      </c>
      <c r="O98" s="7">
        <f t="shared" si="11"/>
        <v>0.2123890084</v>
      </c>
      <c r="P98" s="3">
        <f t="shared" si="12"/>
        <v>0.8824139194</v>
      </c>
    </row>
    <row r="99" ht="15.75" customHeight="1">
      <c r="A99" s="5" t="s">
        <v>6</v>
      </c>
      <c r="B99" s="6">
        <v>27.83</v>
      </c>
      <c r="C99" s="6">
        <v>28.21</v>
      </c>
      <c r="D99" s="6">
        <v>27.92</v>
      </c>
      <c r="E99" s="6">
        <v>27.89</v>
      </c>
      <c r="F99" s="6">
        <v>27.68</v>
      </c>
      <c r="G99" s="6">
        <v>27.67</v>
      </c>
      <c r="H99" s="6">
        <v>27.89</v>
      </c>
      <c r="I99" s="6">
        <v>27.98</v>
      </c>
      <c r="J99" s="6">
        <v>27.46</v>
      </c>
      <c r="K99" s="6">
        <v>27.36</v>
      </c>
      <c r="L99" s="6">
        <v>27.92</v>
      </c>
      <c r="M99" s="1"/>
      <c r="N99" s="7">
        <f t="shared" si="10"/>
        <v>27.80090909</v>
      </c>
      <c r="O99" s="7">
        <f t="shared" si="11"/>
        <v>0.2422583144</v>
      </c>
      <c r="P99" s="3">
        <f t="shared" si="12"/>
        <v>0.8714042898</v>
      </c>
    </row>
    <row r="100" ht="15.75" customHeight="1">
      <c r="A100" s="5" t="s">
        <v>7</v>
      </c>
      <c r="B100" s="6">
        <v>34.6</v>
      </c>
      <c r="C100" s="6">
        <v>34.84</v>
      </c>
      <c r="D100" s="6">
        <v>34.73</v>
      </c>
      <c r="E100" s="6">
        <v>34.77</v>
      </c>
      <c r="F100" s="6">
        <v>34.47</v>
      </c>
      <c r="G100" s="6">
        <v>34.57</v>
      </c>
      <c r="H100" s="6">
        <v>34.71</v>
      </c>
      <c r="I100" s="6">
        <v>34.86</v>
      </c>
      <c r="J100" s="6">
        <v>34.1</v>
      </c>
      <c r="K100" s="6">
        <v>34.06</v>
      </c>
      <c r="L100" s="6">
        <v>34.71</v>
      </c>
      <c r="M100" s="1"/>
      <c r="N100" s="7">
        <f t="shared" si="10"/>
        <v>34.58363636</v>
      </c>
      <c r="O100" s="7">
        <f t="shared" si="11"/>
        <v>0.2741631896</v>
      </c>
      <c r="P100" s="3">
        <f t="shared" si="12"/>
        <v>0.7927540839</v>
      </c>
    </row>
    <row r="101" ht="15.75" customHeight="1">
      <c r="A101" s="5" t="s">
        <v>8</v>
      </c>
      <c r="B101" s="6">
        <v>49.1</v>
      </c>
      <c r="C101" s="6">
        <v>48.96</v>
      </c>
      <c r="D101" s="6">
        <v>49.16</v>
      </c>
      <c r="E101" s="6">
        <v>49.02</v>
      </c>
      <c r="F101" s="6">
        <v>49.17</v>
      </c>
      <c r="G101" s="6">
        <v>49.2</v>
      </c>
      <c r="H101" s="6">
        <v>49.16</v>
      </c>
      <c r="I101" s="6">
        <v>49.14</v>
      </c>
      <c r="J101" s="6">
        <v>48.4</v>
      </c>
      <c r="K101" s="6">
        <v>48.43</v>
      </c>
      <c r="L101" s="6">
        <v>49.24</v>
      </c>
      <c r="M101" s="1"/>
      <c r="N101" s="7">
        <f t="shared" si="10"/>
        <v>48.99818182</v>
      </c>
      <c r="O101" s="7">
        <f t="shared" si="11"/>
        <v>0.2990256906</v>
      </c>
      <c r="P101" s="3">
        <f t="shared" si="12"/>
        <v>0.6102791563</v>
      </c>
    </row>
    <row r="102" ht="15.75" customHeight="1">
      <c r="A102" s="5" t="s">
        <v>9</v>
      </c>
      <c r="B102" s="6">
        <v>78.29</v>
      </c>
      <c r="C102" s="6">
        <v>78.12</v>
      </c>
      <c r="D102" s="6">
        <v>78.0</v>
      </c>
      <c r="E102" s="6">
        <v>77.98</v>
      </c>
      <c r="F102" s="6">
        <v>76.98</v>
      </c>
      <c r="G102" s="6">
        <v>78.05</v>
      </c>
      <c r="H102" s="6">
        <v>77.73</v>
      </c>
      <c r="I102" s="6">
        <v>77.11</v>
      </c>
      <c r="J102" s="6">
        <v>76.9</v>
      </c>
      <c r="K102" s="6">
        <v>76.88</v>
      </c>
      <c r="L102" s="6">
        <v>78.56</v>
      </c>
      <c r="M102" s="1"/>
      <c r="N102" s="7">
        <f t="shared" si="10"/>
        <v>77.69090909</v>
      </c>
      <c r="O102" s="7">
        <f t="shared" si="11"/>
        <v>0.6110557183</v>
      </c>
      <c r="P102" s="3">
        <f t="shared" si="12"/>
        <v>0.786521519</v>
      </c>
    </row>
    <row r="103" ht="15.75" customHeight="1">
      <c r="A103" s="5" t="s">
        <v>10</v>
      </c>
      <c r="B103" s="6">
        <v>299.68</v>
      </c>
      <c r="C103" s="6">
        <v>300.87</v>
      </c>
      <c r="D103" s="6">
        <v>297.89</v>
      </c>
      <c r="E103" s="6">
        <v>297.63</v>
      </c>
      <c r="F103" s="6">
        <v>296.8</v>
      </c>
      <c r="G103" s="6">
        <v>299.21</v>
      </c>
      <c r="H103" s="6">
        <v>297.76</v>
      </c>
      <c r="I103" s="6">
        <v>300.99</v>
      </c>
      <c r="J103" s="6">
        <v>296.52</v>
      </c>
      <c r="K103" s="6">
        <v>296.45</v>
      </c>
      <c r="L103" s="6">
        <v>298.55</v>
      </c>
      <c r="M103" s="1"/>
      <c r="N103" s="7">
        <f t="shared" si="10"/>
        <v>298.3954545</v>
      </c>
      <c r="O103" s="7">
        <f t="shared" si="11"/>
        <v>1.621273349</v>
      </c>
      <c r="P103" s="3">
        <f t="shared" si="12"/>
        <v>0.5433304444</v>
      </c>
    </row>
    <row r="104" ht="15.75" customHeight="1">
      <c r="A104" s="5" t="s">
        <v>11</v>
      </c>
      <c r="B104" s="6">
        <v>414.89</v>
      </c>
      <c r="C104" s="6">
        <v>412.38</v>
      </c>
      <c r="D104" s="6">
        <v>414.47</v>
      </c>
      <c r="E104" s="6">
        <v>412.69</v>
      </c>
      <c r="F104" s="6">
        <v>417.52</v>
      </c>
      <c r="G104" s="6">
        <v>414.27</v>
      </c>
      <c r="H104" s="6">
        <v>412.77</v>
      </c>
      <c r="I104" s="6">
        <v>412.96</v>
      </c>
      <c r="J104" s="6">
        <v>412.21</v>
      </c>
      <c r="K104" s="6">
        <v>410.2</v>
      </c>
      <c r="L104" s="6">
        <v>412.73</v>
      </c>
      <c r="M104" s="1"/>
      <c r="N104" s="7">
        <f t="shared" si="10"/>
        <v>413.3718182</v>
      </c>
      <c r="O104" s="7">
        <f t="shared" si="11"/>
        <v>1.879562812</v>
      </c>
      <c r="P104" s="3">
        <f t="shared" si="12"/>
        <v>0.4546906028</v>
      </c>
    </row>
    <row r="105" ht="15.75" customHeight="1">
      <c r="A105" s="5" t="s">
        <v>12</v>
      </c>
      <c r="B105" s="6">
        <v>717.1</v>
      </c>
      <c r="C105" s="6">
        <v>714.41</v>
      </c>
      <c r="D105" s="6">
        <v>719.18</v>
      </c>
      <c r="E105" s="6">
        <v>711.12</v>
      </c>
      <c r="F105" s="6">
        <v>710.0</v>
      </c>
      <c r="G105" s="6">
        <v>715.66</v>
      </c>
      <c r="H105" s="6">
        <v>713.56</v>
      </c>
      <c r="I105" s="6">
        <v>716.2</v>
      </c>
      <c r="J105" s="6">
        <v>710.03</v>
      </c>
      <c r="K105" s="6">
        <v>713.06</v>
      </c>
      <c r="L105" s="6">
        <v>712.91</v>
      </c>
      <c r="M105" s="1"/>
      <c r="N105" s="7">
        <f t="shared" si="10"/>
        <v>713.93</v>
      </c>
      <c r="O105" s="7">
        <f t="shared" si="11"/>
        <v>2.940625784</v>
      </c>
      <c r="P105" s="3">
        <f t="shared" si="12"/>
        <v>0.4118927323</v>
      </c>
    </row>
    <row r="106" ht="15.75" customHeight="1">
      <c r="A106" s="5" t="s">
        <v>13</v>
      </c>
      <c r="B106" s="6">
        <v>1629.6</v>
      </c>
      <c r="C106" s="6">
        <v>1628.04</v>
      </c>
      <c r="D106" s="6">
        <v>1661.02</v>
      </c>
      <c r="E106" s="6">
        <v>1656.54</v>
      </c>
      <c r="F106" s="6">
        <v>1641.69</v>
      </c>
      <c r="G106" s="6">
        <v>1624.13</v>
      </c>
      <c r="H106" s="6">
        <v>1615.67</v>
      </c>
      <c r="I106" s="6">
        <v>1622.07</v>
      </c>
      <c r="J106" s="6">
        <v>1645.29</v>
      </c>
      <c r="K106" s="6">
        <v>1624.85</v>
      </c>
      <c r="L106" s="6">
        <v>1629.41</v>
      </c>
      <c r="M106" s="1"/>
      <c r="N106" s="7">
        <f t="shared" si="10"/>
        <v>1634.391818</v>
      </c>
      <c r="O106" s="7">
        <f t="shared" si="11"/>
        <v>14.69165193</v>
      </c>
      <c r="P106" s="3">
        <f t="shared" si="12"/>
        <v>0.8989063555</v>
      </c>
    </row>
    <row r="107" ht="15.75" customHeight="1">
      <c r="A107" s="5" t="s">
        <v>14</v>
      </c>
      <c r="B107" s="6">
        <v>3645.08</v>
      </c>
      <c r="C107" s="6">
        <v>3672.47</v>
      </c>
      <c r="D107" s="6">
        <v>3672.53</v>
      </c>
      <c r="E107" s="6">
        <v>3670.04</v>
      </c>
      <c r="F107" s="6">
        <v>3639.03</v>
      </c>
      <c r="G107" s="6">
        <v>3633.92</v>
      </c>
      <c r="H107" s="6">
        <v>3673.54</v>
      </c>
      <c r="I107" s="6">
        <v>3670.73</v>
      </c>
      <c r="J107" s="6">
        <v>3643.79</v>
      </c>
      <c r="K107" s="6">
        <v>3655.6</v>
      </c>
      <c r="L107" s="6">
        <v>3721.31</v>
      </c>
      <c r="M107" s="1"/>
      <c r="N107" s="7">
        <f t="shared" si="10"/>
        <v>3663.458182</v>
      </c>
      <c r="O107" s="7">
        <f t="shared" si="11"/>
        <v>24.42083652</v>
      </c>
      <c r="P107" s="3">
        <f t="shared" si="12"/>
        <v>0.6666061221</v>
      </c>
    </row>
    <row r="108" ht="15.75" customHeight="1">
      <c r="A108" s="5" t="s">
        <v>15</v>
      </c>
      <c r="B108" s="6">
        <v>7358.37</v>
      </c>
      <c r="C108" s="6">
        <v>7345.72</v>
      </c>
      <c r="D108" s="6">
        <v>7481.07</v>
      </c>
      <c r="E108" s="6">
        <v>7311.51</v>
      </c>
      <c r="F108" s="6">
        <v>7306.9</v>
      </c>
      <c r="G108" s="6">
        <v>7346.18</v>
      </c>
      <c r="H108" s="6">
        <v>7350.8</v>
      </c>
      <c r="I108" s="6">
        <v>7344.22</v>
      </c>
      <c r="J108" s="6">
        <v>7345.42</v>
      </c>
      <c r="K108" s="6">
        <v>7400.02</v>
      </c>
      <c r="L108" s="6">
        <v>7471.27</v>
      </c>
      <c r="M108" s="1"/>
      <c r="N108" s="7">
        <f t="shared" si="10"/>
        <v>7369.225455</v>
      </c>
      <c r="O108" s="7">
        <f t="shared" si="11"/>
        <v>58.15414145</v>
      </c>
      <c r="P108" s="3">
        <f t="shared" si="12"/>
        <v>0.7891486263</v>
      </c>
    </row>
    <row r="109" ht="15.75" customHeight="1">
      <c r="A109" s="5" t="s">
        <v>16</v>
      </c>
      <c r="B109" s="6">
        <v>14884.3</v>
      </c>
      <c r="C109" s="6">
        <v>15043.92</v>
      </c>
      <c r="D109" s="6">
        <v>14907.89</v>
      </c>
      <c r="E109" s="6">
        <v>14838.47</v>
      </c>
      <c r="F109" s="6">
        <v>14992.58</v>
      </c>
      <c r="G109" s="6">
        <v>15004.29</v>
      </c>
      <c r="H109" s="6">
        <v>14948.93</v>
      </c>
      <c r="I109" s="6">
        <v>14886.35</v>
      </c>
      <c r="J109" s="6">
        <v>14811.97</v>
      </c>
      <c r="K109" s="6">
        <v>14925.31</v>
      </c>
      <c r="L109" s="6">
        <v>15027.8</v>
      </c>
      <c r="M109" s="1"/>
      <c r="N109" s="7">
        <f t="shared" si="10"/>
        <v>14933.80091</v>
      </c>
      <c r="O109" s="7">
        <f t="shared" si="11"/>
        <v>76.80545442</v>
      </c>
      <c r="P109" s="3">
        <f t="shared" si="12"/>
        <v>0.5143061361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36.99</v>
      </c>
      <c r="C145" s="6">
        <v>36.74</v>
      </c>
      <c r="D145" s="6">
        <v>36.8</v>
      </c>
      <c r="E145" s="6">
        <v>36.93</v>
      </c>
      <c r="F145" s="6">
        <v>36.96</v>
      </c>
      <c r="G145" s="6">
        <v>36.91</v>
      </c>
      <c r="H145" s="6">
        <v>36.85</v>
      </c>
      <c r="I145" s="6">
        <v>36.73</v>
      </c>
      <c r="J145" s="6">
        <v>36.92</v>
      </c>
      <c r="K145" s="6">
        <v>37.1</v>
      </c>
      <c r="L145" s="6">
        <v>37.4</v>
      </c>
      <c r="M145" s="1"/>
      <c r="N145" s="7">
        <f t="shared" ref="N145:N165" si="16">AVERAGE(B145:L145)</f>
        <v>36.93909091</v>
      </c>
      <c r="O145" s="7">
        <f t="shared" ref="O145:O165" si="17">STDEV(B145:L145)</f>
        <v>0.187960344</v>
      </c>
      <c r="P145" s="3">
        <f t="shared" ref="P145:P165" si="18">O145/N145*100</f>
        <v>0.5088385755</v>
      </c>
    </row>
    <row r="146" ht="15.75" customHeight="1">
      <c r="A146" s="5">
        <v>2.0</v>
      </c>
      <c r="B146" s="6">
        <v>36.67</v>
      </c>
      <c r="C146" s="6">
        <v>36.66</v>
      </c>
      <c r="D146" s="6">
        <v>36.58</v>
      </c>
      <c r="E146" s="6">
        <v>36.64</v>
      </c>
      <c r="F146" s="6">
        <v>36.62</v>
      </c>
      <c r="G146" s="6">
        <v>36.69</v>
      </c>
      <c r="H146" s="6">
        <v>36.66</v>
      </c>
      <c r="I146" s="6">
        <v>36.41</v>
      </c>
      <c r="J146" s="6">
        <v>36.55</v>
      </c>
      <c r="K146" s="6">
        <v>36.7</v>
      </c>
      <c r="L146" s="6">
        <v>37.14</v>
      </c>
      <c r="M146" s="1"/>
      <c r="N146" s="7">
        <f t="shared" si="16"/>
        <v>36.66545455</v>
      </c>
      <c r="O146" s="7">
        <f t="shared" si="17"/>
        <v>0.1776718119</v>
      </c>
      <c r="P146" s="3">
        <f t="shared" si="18"/>
        <v>0.4845755059</v>
      </c>
    </row>
    <row r="147" ht="15.75" customHeight="1">
      <c r="A147" s="5">
        <v>4.0</v>
      </c>
      <c r="B147" s="6">
        <v>36.95</v>
      </c>
      <c r="C147" s="6">
        <v>37.03</v>
      </c>
      <c r="D147" s="6">
        <v>37.07</v>
      </c>
      <c r="E147" s="6">
        <v>36.96</v>
      </c>
      <c r="F147" s="6">
        <v>36.99</v>
      </c>
      <c r="G147" s="6">
        <v>37.14</v>
      </c>
      <c r="H147" s="6">
        <v>37.07</v>
      </c>
      <c r="I147" s="6">
        <v>36.71</v>
      </c>
      <c r="J147" s="6">
        <v>36.87</v>
      </c>
      <c r="K147" s="6">
        <v>37.12</v>
      </c>
      <c r="L147" s="6">
        <v>37.6</v>
      </c>
      <c r="M147" s="1"/>
      <c r="N147" s="7">
        <f t="shared" si="16"/>
        <v>37.04636364</v>
      </c>
      <c r="O147" s="7">
        <f t="shared" si="17"/>
        <v>0.2205118014</v>
      </c>
      <c r="P147" s="3">
        <f t="shared" si="18"/>
        <v>0.5952319735</v>
      </c>
    </row>
    <row r="148" ht="15.75" customHeight="1">
      <c r="A148" s="5">
        <v>8.0</v>
      </c>
      <c r="B148" s="6">
        <v>37.26</v>
      </c>
      <c r="C148" s="6">
        <v>37.21</v>
      </c>
      <c r="D148" s="6">
        <v>37.29</v>
      </c>
      <c r="E148" s="6">
        <v>37.25</v>
      </c>
      <c r="F148" s="6">
        <v>37.21</v>
      </c>
      <c r="G148" s="6">
        <v>37.6</v>
      </c>
      <c r="H148" s="6">
        <v>37.45</v>
      </c>
      <c r="I148" s="6">
        <v>37.1</v>
      </c>
      <c r="J148" s="6">
        <v>37.23</v>
      </c>
      <c r="K148" s="6">
        <v>37.33</v>
      </c>
      <c r="L148" s="6">
        <v>37.86</v>
      </c>
      <c r="M148" s="1"/>
      <c r="N148" s="7">
        <f t="shared" si="16"/>
        <v>37.34454545</v>
      </c>
      <c r="O148" s="7">
        <f t="shared" si="17"/>
        <v>0.2169038329</v>
      </c>
      <c r="P148" s="3">
        <f t="shared" si="18"/>
        <v>0.5808179756</v>
      </c>
    </row>
    <row r="149" ht="15.75" customHeight="1">
      <c r="A149" s="5">
        <v>16.0</v>
      </c>
      <c r="B149" s="6">
        <v>37.14</v>
      </c>
      <c r="C149" s="6">
        <v>37.4</v>
      </c>
      <c r="D149" s="6">
        <v>37.23</v>
      </c>
      <c r="E149" s="6">
        <v>37.13</v>
      </c>
      <c r="F149" s="6">
        <v>37.14</v>
      </c>
      <c r="G149" s="6">
        <v>37.38</v>
      </c>
      <c r="H149" s="6">
        <v>37.21</v>
      </c>
      <c r="I149" s="6">
        <v>36.98</v>
      </c>
      <c r="J149" s="6">
        <v>37.04</v>
      </c>
      <c r="K149" s="6">
        <v>37.1</v>
      </c>
      <c r="L149" s="6">
        <v>37.64</v>
      </c>
      <c r="M149" s="1"/>
      <c r="N149" s="7">
        <f t="shared" si="16"/>
        <v>37.21727273</v>
      </c>
      <c r="O149" s="7">
        <f t="shared" si="17"/>
        <v>0.1896887403</v>
      </c>
      <c r="P149" s="3">
        <f t="shared" si="18"/>
        <v>0.5096793138</v>
      </c>
    </row>
    <row r="150" ht="15.75" customHeight="1">
      <c r="A150" s="5">
        <v>32.0</v>
      </c>
      <c r="B150" s="6">
        <v>38.04</v>
      </c>
      <c r="C150" s="6">
        <v>38.11</v>
      </c>
      <c r="D150" s="6">
        <v>38.17</v>
      </c>
      <c r="E150" s="6">
        <v>38.06</v>
      </c>
      <c r="F150" s="6">
        <v>38.05</v>
      </c>
      <c r="G150" s="6">
        <v>38.16</v>
      </c>
      <c r="H150" s="6">
        <v>38.34</v>
      </c>
      <c r="I150" s="6">
        <v>37.86</v>
      </c>
      <c r="J150" s="6">
        <v>37.99</v>
      </c>
      <c r="K150" s="6">
        <v>38.09</v>
      </c>
      <c r="L150" s="6">
        <v>38.8</v>
      </c>
      <c r="M150" s="1"/>
      <c r="N150" s="7">
        <f t="shared" si="16"/>
        <v>38.15181818</v>
      </c>
      <c r="O150" s="7">
        <f t="shared" si="17"/>
        <v>0.2457974036</v>
      </c>
      <c r="P150" s="3">
        <f t="shared" si="18"/>
        <v>0.6442613101</v>
      </c>
    </row>
    <row r="151" ht="15.75" customHeight="1">
      <c r="A151" s="5">
        <v>64.0</v>
      </c>
      <c r="B151" s="6">
        <v>38.63</v>
      </c>
      <c r="C151" s="6">
        <v>38.64</v>
      </c>
      <c r="D151" s="6">
        <v>38.65</v>
      </c>
      <c r="E151" s="6">
        <v>38.78</v>
      </c>
      <c r="F151" s="6">
        <v>38.55</v>
      </c>
      <c r="G151" s="6">
        <v>38.82</v>
      </c>
      <c r="H151" s="6">
        <v>38.74</v>
      </c>
      <c r="I151" s="6">
        <v>38.67</v>
      </c>
      <c r="J151" s="6">
        <v>38.48</v>
      </c>
      <c r="K151" s="6">
        <v>38.75</v>
      </c>
      <c r="L151" s="6">
        <v>39.19</v>
      </c>
      <c r="M151" s="1"/>
      <c r="N151" s="7">
        <f t="shared" si="16"/>
        <v>38.71818182</v>
      </c>
      <c r="O151" s="7">
        <f t="shared" si="17"/>
        <v>0.1855164781</v>
      </c>
      <c r="P151" s="3">
        <f t="shared" si="18"/>
        <v>0.4791456348</v>
      </c>
    </row>
    <row r="152" ht="15.75" customHeight="1">
      <c r="A152" s="5">
        <v>128.0</v>
      </c>
      <c r="B152" s="6">
        <v>41.23</v>
      </c>
      <c r="C152" s="6">
        <v>41.05</v>
      </c>
      <c r="D152" s="6">
        <v>41.16</v>
      </c>
      <c r="E152" s="6">
        <v>41.1</v>
      </c>
      <c r="F152" s="6">
        <v>41.12</v>
      </c>
      <c r="G152" s="6">
        <v>41.13</v>
      </c>
      <c r="H152" s="6">
        <v>41.17</v>
      </c>
      <c r="I152" s="6">
        <v>41.08</v>
      </c>
      <c r="J152" s="6">
        <v>41.08</v>
      </c>
      <c r="K152" s="6">
        <v>41.03</v>
      </c>
      <c r="L152" s="6">
        <v>41.84</v>
      </c>
      <c r="M152" s="1"/>
      <c r="N152" s="7">
        <f t="shared" si="16"/>
        <v>41.18090909</v>
      </c>
      <c r="O152" s="7">
        <f t="shared" si="17"/>
        <v>0.2259404588</v>
      </c>
      <c r="P152" s="3">
        <f t="shared" si="18"/>
        <v>0.5486534022</v>
      </c>
    </row>
    <row r="153" ht="15.75" customHeight="1">
      <c r="A153" s="5">
        <v>256.0</v>
      </c>
      <c r="B153" s="6">
        <v>44.65</v>
      </c>
      <c r="C153" s="6">
        <v>44.52</v>
      </c>
      <c r="D153" s="6">
        <v>44.57</v>
      </c>
      <c r="E153" s="6">
        <v>44.56</v>
      </c>
      <c r="F153" s="6">
        <v>44.56</v>
      </c>
      <c r="G153" s="6">
        <v>44.71</v>
      </c>
      <c r="H153" s="6">
        <v>44.62</v>
      </c>
      <c r="I153" s="6">
        <v>44.48</v>
      </c>
      <c r="J153" s="6">
        <v>44.56</v>
      </c>
      <c r="K153" s="6">
        <v>44.66</v>
      </c>
      <c r="L153" s="6">
        <v>44.92</v>
      </c>
      <c r="M153" s="1"/>
      <c r="N153" s="7">
        <f t="shared" si="16"/>
        <v>44.61909091</v>
      </c>
      <c r="O153" s="7">
        <f t="shared" si="17"/>
        <v>0.119787691</v>
      </c>
      <c r="P153" s="3">
        <f t="shared" si="18"/>
        <v>0.26846735</v>
      </c>
    </row>
    <row r="154" ht="15.75" customHeight="1">
      <c r="A154" s="5">
        <v>512.0</v>
      </c>
      <c r="B154" s="6">
        <v>49.19</v>
      </c>
      <c r="C154" s="6">
        <v>49.25</v>
      </c>
      <c r="D154" s="6">
        <v>49.23</v>
      </c>
      <c r="E154" s="6">
        <v>49.25</v>
      </c>
      <c r="F154" s="6">
        <v>49.23</v>
      </c>
      <c r="G154" s="6">
        <v>49.31</v>
      </c>
      <c r="H154" s="6">
        <v>49.35</v>
      </c>
      <c r="I154" s="6">
        <v>48.98</v>
      </c>
      <c r="J154" s="6">
        <v>49.13</v>
      </c>
      <c r="K154" s="6">
        <v>49.28</v>
      </c>
      <c r="L154" s="6">
        <v>49.48</v>
      </c>
      <c r="M154" s="1"/>
      <c r="N154" s="7">
        <f t="shared" si="16"/>
        <v>49.24363636</v>
      </c>
      <c r="O154" s="7">
        <f t="shared" si="17"/>
        <v>0.125958146</v>
      </c>
      <c r="P154" s="3">
        <f t="shared" si="18"/>
        <v>0.255785631</v>
      </c>
    </row>
    <row r="155" ht="15.75" customHeight="1">
      <c r="A155" s="5" t="s">
        <v>6</v>
      </c>
      <c r="B155" s="6">
        <v>57.13</v>
      </c>
      <c r="C155" s="6">
        <v>57.14</v>
      </c>
      <c r="D155" s="6">
        <v>57.06</v>
      </c>
      <c r="E155" s="6">
        <v>57.23</v>
      </c>
      <c r="F155" s="6">
        <v>57.16</v>
      </c>
      <c r="G155" s="6">
        <v>57.25</v>
      </c>
      <c r="H155" s="6">
        <v>57.05</v>
      </c>
      <c r="I155" s="6">
        <v>57.03</v>
      </c>
      <c r="J155" s="6">
        <v>57.33</v>
      </c>
      <c r="K155" s="6">
        <v>58.63</v>
      </c>
      <c r="L155" s="6">
        <v>57.32</v>
      </c>
      <c r="M155" s="1"/>
      <c r="N155" s="7">
        <f t="shared" si="16"/>
        <v>57.30272727</v>
      </c>
      <c r="O155" s="7">
        <f t="shared" si="17"/>
        <v>0.4521745439</v>
      </c>
      <c r="P155" s="3">
        <f t="shared" si="18"/>
        <v>0.7890977715</v>
      </c>
    </row>
    <row r="156" ht="15.75" customHeight="1">
      <c r="A156" s="5" t="s">
        <v>7</v>
      </c>
      <c r="B156" s="6">
        <v>71.86</v>
      </c>
      <c r="C156" s="6">
        <v>72.71</v>
      </c>
      <c r="D156" s="6">
        <v>71.65</v>
      </c>
      <c r="E156" s="6">
        <v>71.72</v>
      </c>
      <c r="F156" s="6">
        <v>71.67</v>
      </c>
      <c r="G156" s="6">
        <v>71.84</v>
      </c>
      <c r="H156" s="6">
        <v>71.59</v>
      </c>
      <c r="I156" s="6">
        <v>71.58</v>
      </c>
      <c r="J156" s="6">
        <v>71.7</v>
      </c>
      <c r="K156" s="6">
        <v>71.69</v>
      </c>
      <c r="L156" s="6">
        <v>72.43</v>
      </c>
      <c r="M156" s="1"/>
      <c r="N156" s="7">
        <f t="shared" si="16"/>
        <v>71.85818182</v>
      </c>
      <c r="O156" s="7">
        <f t="shared" si="17"/>
        <v>0.3678809096</v>
      </c>
      <c r="P156" s="3">
        <f t="shared" si="18"/>
        <v>0.5119541022</v>
      </c>
    </row>
    <row r="157" ht="15.75" customHeight="1">
      <c r="A157" s="5" t="s">
        <v>8</v>
      </c>
      <c r="B157" s="6">
        <v>108.0</v>
      </c>
      <c r="C157" s="6">
        <v>107.29</v>
      </c>
      <c r="D157" s="6">
        <v>107.57</v>
      </c>
      <c r="E157" s="6">
        <v>107.68</v>
      </c>
      <c r="F157" s="6">
        <v>107.93</v>
      </c>
      <c r="G157" s="6">
        <v>107.66</v>
      </c>
      <c r="H157" s="6">
        <v>107.37</v>
      </c>
      <c r="I157" s="6">
        <v>107.33</v>
      </c>
      <c r="J157" s="6">
        <v>107.74</v>
      </c>
      <c r="K157" s="6">
        <v>107.58</v>
      </c>
      <c r="L157" s="6">
        <v>107.52</v>
      </c>
      <c r="M157" s="1"/>
      <c r="N157" s="7">
        <f t="shared" si="16"/>
        <v>107.6063636</v>
      </c>
      <c r="O157" s="7">
        <f t="shared" si="17"/>
        <v>0.2297073237</v>
      </c>
      <c r="P157" s="3">
        <f t="shared" si="18"/>
        <v>0.2134700179</v>
      </c>
    </row>
    <row r="158" ht="15.75" customHeight="1">
      <c r="A158" s="5" t="s">
        <v>9</v>
      </c>
      <c r="B158" s="6">
        <v>185.4</v>
      </c>
      <c r="C158" s="6">
        <v>183.38</v>
      </c>
      <c r="D158" s="6">
        <v>184.1</v>
      </c>
      <c r="E158" s="6">
        <v>184.06</v>
      </c>
      <c r="F158" s="6">
        <v>184.28</v>
      </c>
      <c r="G158" s="6">
        <v>183.07</v>
      </c>
      <c r="H158" s="6">
        <v>183.55</v>
      </c>
      <c r="I158" s="6">
        <v>183.46</v>
      </c>
      <c r="J158" s="6">
        <v>184.55</v>
      </c>
      <c r="K158" s="6">
        <v>183.98</v>
      </c>
      <c r="L158" s="6">
        <v>183.96</v>
      </c>
      <c r="M158" s="1"/>
      <c r="N158" s="7">
        <f t="shared" si="16"/>
        <v>183.9809091</v>
      </c>
      <c r="O158" s="7">
        <f t="shared" si="17"/>
        <v>0.6399914772</v>
      </c>
      <c r="P158" s="3">
        <f t="shared" si="18"/>
        <v>0.3478575469</v>
      </c>
    </row>
    <row r="159" ht="15.75" customHeight="1">
      <c r="A159" s="5" t="s">
        <v>10</v>
      </c>
      <c r="B159" s="6">
        <v>641.76</v>
      </c>
      <c r="C159" s="6">
        <v>640.17</v>
      </c>
      <c r="D159" s="6">
        <v>642.94</v>
      </c>
      <c r="E159" s="6">
        <v>642.58</v>
      </c>
      <c r="F159" s="6">
        <v>645.12</v>
      </c>
      <c r="G159" s="6">
        <v>642.32</v>
      </c>
      <c r="H159" s="6">
        <v>639.29</v>
      </c>
      <c r="I159" s="6">
        <v>641.44</v>
      </c>
      <c r="J159" s="6">
        <v>645.35</v>
      </c>
      <c r="K159" s="6">
        <v>641.68</v>
      </c>
      <c r="L159" s="6">
        <v>640.77</v>
      </c>
      <c r="M159" s="1"/>
      <c r="N159" s="7">
        <f t="shared" si="16"/>
        <v>642.1290909</v>
      </c>
      <c r="O159" s="7">
        <f t="shared" si="17"/>
        <v>1.864818782</v>
      </c>
      <c r="P159" s="3">
        <f t="shared" si="18"/>
        <v>0.2904118204</v>
      </c>
    </row>
    <row r="160" ht="15.75" customHeight="1">
      <c r="A160" s="5" t="s">
        <v>11</v>
      </c>
      <c r="B160" s="6">
        <v>1129.5</v>
      </c>
      <c r="C160" s="6">
        <v>1129.13</v>
      </c>
      <c r="D160" s="6">
        <v>1135.02</v>
      </c>
      <c r="E160" s="6">
        <v>1116.77</v>
      </c>
      <c r="F160" s="6">
        <v>1125.0</v>
      </c>
      <c r="G160" s="6">
        <v>1130.92</v>
      </c>
      <c r="H160" s="6">
        <v>1116.32</v>
      </c>
      <c r="I160" s="6">
        <v>1130.42</v>
      </c>
      <c r="J160" s="6">
        <v>1117.94</v>
      </c>
      <c r="K160" s="6">
        <v>1122.46</v>
      </c>
      <c r="L160" s="6">
        <v>1121.93</v>
      </c>
      <c r="M160" s="1"/>
      <c r="N160" s="7">
        <f t="shared" si="16"/>
        <v>1125.037273</v>
      </c>
      <c r="O160" s="7">
        <f t="shared" si="17"/>
        <v>6.410227907</v>
      </c>
      <c r="P160" s="3">
        <f t="shared" si="18"/>
        <v>0.5697791586</v>
      </c>
    </row>
    <row r="161" ht="15.75" customHeight="1">
      <c r="A161" s="5" t="s">
        <v>12</v>
      </c>
      <c r="B161" s="6">
        <v>2186.28</v>
      </c>
      <c r="C161" s="6">
        <v>2181.11</v>
      </c>
      <c r="D161" s="6">
        <v>2185.11</v>
      </c>
      <c r="E161" s="6">
        <v>2190.36</v>
      </c>
      <c r="F161" s="6">
        <v>2186.57</v>
      </c>
      <c r="G161" s="6">
        <v>2184.32</v>
      </c>
      <c r="H161" s="6">
        <v>2184.16</v>
      </c>
      <c r="I161" s="6">
        <v>2188.02</v>
      </c>
      <c r="J161" s="6">
        <v>2188.03</v>
      </c>
      <c r="K161" s="6">
        <v>2186.22</v>
      </c>
      <c r="L161" s="6">
        <v>2188.41</v>
      </c>
      <c r="M161" s="1"/>
      <c r="N161" s="7">
        <f t="shared" si="16"/>
        <v>2186.235455</v>
      </c>
      <c r="O161" s="7">
        <f t="shared" si="17"/>
        <v>2.525333101</v>
      </c>
      <c r="P161" s="3">
        <f t="shared" si="18"/>
        <v>0.115510573</v>
      </c>
    </row>
    <row r="162" ht="15.75" customHeight="1">
      <c r="A162" s="5" t="s">
        <v>13</v>
      </c>
      <c r="B162" s="6">
        <v>4323.73</v>
      </c>
      <c r="C162" s="6">
        <v>4338.09</v>
      </c>
      <c r="D162" s="6">
        <v>4293.63</v>
      </c>
      <c r="E162" s="6">
        <v>4295.01</v>
      </c>
      <c r="F162" s="6">
        <v>4293.69</v>
      </c>
      <c r="G162" s="6">
        <v>4279.24</v>
      </c>
      <c r="H162" s="6">
        <v>4317.45</v>
      </c>
      <c r="I162" s="6">
        <v>4332.26</v>
      </c>
      <c r="J162" s="6">
        <v>4292.67</v>
      </c>
      <c r="K162" s="6">
        <v>4316.83</v>
      </c>
      <c r="L162" s="6">
        <v>4298.64</v>
      </c>
      <c r="M162" s="1"/>
      <c r="N162" s="7">
        <f t="shared" si="16"/>
        <v>4307.385455</v>
      </c>
      <c r="O162" s="7">
        <f t="shared" si="17"/>
        <v>19.06377421</v>
      </c>
      <c r="P162" s="3">
        <f t="shared" si="18"/>
        <v>0.4425834283</v>
      </c>
    </row>
    <row r="163" ht="15.75" customHeight="1">
      <c r="A163" s="5" t="s">
        <v>14</v>
      </c>
      <c r="B163" s="6">
        <v>8052.51</v>
      </c>
      <c r="C163" s="6">
        <v>8157.2</v>
      </c>
      <c r="D163" s="6">
        <v>8111.46</v>
      </c>
      <c r="E163" s="6">
        <v>8070.91</v>
      </c>
      <c r="F163" s="6">
        <v>8078.58</v>
      </c>
      <c r="G163" s="6">
        <v>8018.79</v>
      </c>
      <c r="H163" s="6">
        <v>8065.34</v>
      </c>
      <c r="I163" s="6">
        <v>8105.05</v>
      </c>
      <c r="J163" s="6">
        <v>8082.76</v>
      </c>
      <c r="K163" s="6">
        <v>8035.95</v>
      </c>
      <c r="L163" s="6">
        <v>8057.35</v>
      </c>
      <c r="M163" s="1"/>
      <c r="N163" s="7">
        <f t="shared" si="16"/>
        <v>8075.990909</v>
      </c>
      <c r="O163" s="7">
        <f t="shared" si="17"/>
        <v>38.29261037</v>
      </c>
      <c r="P163" s="3">
        <f t="shared" si="18"/>
        <v>0.4741537082</v>
      </c>
    </row>
    <row r="164" ht="15.75" customHeight="1">
      <c r="A164" s="5" t="s">
        <v>15</v>
      </c>
      <c r="B164" s="6">
        <v>16681.09</v>
      </c>
      <c r="C164" s="6">
        <v>16570.37</v>
      </c>
      <c r="D164" s="6">
        <v>16758.82</v>
      </c>
      <c r="E164" s="6">
        <v>16668.93</v>
      </c>
      <c r="F164" s="6">
        <v>16699.69</v>
      </c>
      <c r="G164" s="6">
        <v>16579.58</v>
      </c>
      <c r="H164" s="6">
        <v>16643.26</v>
      </c>
      <c r="I164" s="6">
        <v>16622.6</v>
      </c>
      <c r="J164" s="6">
        <v>16568.18</v>
      </c>
      <c r="K164" s="6">
        <v>16744.47</v>
      </c>
      <c r="L164" s="6">
        <v>16670.64</v>
      </c>
      <c r="M164" s="1"/>
      <c r="N164" s="7">
        <f t="shared" si="16"/>
        <v>16655.23909</v>
      </c>
      <c r="O164" s="7">
        <f t="shared" si="17"/>
        <v>65.93564779</v>
      </c>
      <c r="P164" s="3">
        <f t="shared" si="18"/>
        <v>0.3958853273</v>
      </c>
    </row>
    <row r="165" ht="15.75" customHeight="1">
      <c r="A165" s="5" t="s">
        <v>16</v>
      </c>
      <c r="B165" s="6">
        <v>34657.94</v>
      </c>
      <c r="C165" s="6">
        <v>34560.86</v>
      </c>
      <c r="D165" s="6">
        <v>34756.86</v>
      </c>
      <c r="E165" s="6">
        <v>34552.16</v>
      </c>
      <c r="F165" s="6">
        <v>34660.32</v>
      </c>
      <c r="G165" s="6">
        <v>34692.64</v>
      </c>
      <c r="H165" s="6">
        <v>34660.73</v>
      </c>
      <c r="I165" s="6">
        <v>34787.41</v>
      </c>
      <c r="J165" s="6">
        <v>34623.04</v>
      </c>
      <c r="K165" s="6">
        <v>34706.4</v>
      </c>
      <c r="L165" s="6">
        <v>34549.23</v>
      </c>
      <c r="M165" s="1"/>
      <c r="N165" s="7">
        <f t="shared" si="16"/>
        <v>34655.23545</v>
      </c>
      <c r="O165" s="7">
        <f t="shared" si="17"/>
        <v>79.80157021</v>
      </c>
      <c r="P165" s="3">
        <f t="shared" si="18"/>
        <v>0.2302727688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6">
        <v>36.77</v>
      </c>
      <c r="C173" s="6">
        <v>36.93</v>
      </c>
      <c r="D173" s="6">
        <v>36.83</v>
      </c>
      <c r="E173" s="6">
        <v>36.8</v>
      </c>
      <c r="F173" s="6">
        <v>36.99</v>
      </c>
      <c r="G173" s="6">
        <v>37.16</v>
      </c>
      <c r="H173" s="6">
        <v>36.94</v>
      </c>
      <c r="I173" s="6">
        <v>36.98</v>
      </c>
      <c r="J173" s="6">
        <v>36.68</v>
      </c>
      <c r="K173" s="6">
        <v>36.77</v>
      </c>
      <c r="L173" s="6">
        <v>36.83</v>
      </c>
      <c r="M173" s="1"/>
      <c r="N173" s="7">
        <f t="shared" ref="N173:N193" si="19">AVERAGE(B173:L173)</f>
        <v>36.88</v>
      </c>
      <c r="O173" s="7">
        <f t="shared" ref="O173:O193" si="20">STDEV(B173:L173)</f>
        <v>0.1349814802</v>
      </c>
      <c r="P173" s="3">
        <f t="shared" ref="P173:P193" si="21">O173/N173*100</f>
        <v>0.3660018444</v>
      </c>
    </row>
    <row r="174" ht="15.75" customHeight="1">
      <c r="A174" s="5">
        <v>2.0</v>
      </c>
      <c r="B174" s="6">
        <v>36.45</v>
      </c>
      <c r="C174" s="6">
        <v>36.43</v>
      </c>
      <c r="D174" s="6">
        <v>36.83</v>
      </c>
      <c r="E174" s="6">
        <v>36.49</v>
      </c>
      <c r="F174" s="6">
        <v>36.72</v>
      </c>
      <c r="G174" s="6">
        <v>36.43</v>
      </c>
      <c r="H174" s="6">
        <v>36.66</v>
      </c>
      <c r="I174" s="6">
        <v>36.68</v>
      </c>
      <c r="J174" s="6">
        <v>37.15</v>
      </c>
      <c r="K174" s="6">
        <v>36.49</v>
      </c>
      <c r="L174" s="6">
        <v>36.58</v>
      </c>
      <c r="M174" s="1"/>
      <c r="N174" s="7">
        <f t="shared" si="19"/>
        <v>36.62818182</v>
      </c>
      <c r="O174" s="7">
        <f t="shared" si="20"/>
        <v>0.2181659085</v>
      </c>
      <c r="P174" s="3">
        <f t="shared" si="21"/>
        <v>0.5956230904</v>
      </c>
    </row>
    <row r="175" ht="15.75" customHeight="1">
      <c r="A175" s="5">
        <v>4.0</v>
      </c>
      <c r="B175" s="6">
        <v>36.88</v>
      </c>
      <c r="C175" s="6">
        <v>36.87</v>
      </c>
      <c r="D175" s="6">
        <v>36.81</v>
      </c>
      <c r="E175" s="6">
        <v>36.83</v>
      </c>
      <c r="F175" s="6">
        <v>37.0</v>
      </c>
      <c r="G175" s="6">
        <v>36.89</v>
      </c>
      <c r="H175" s="6">
        <v>37.23</v>
      </c>
      <c r="I175" s="6">
        <v>36.99</v>
      </c>
      <c r="J175" s="6">
        <v>36.89</v>
      </c>
      <c r="K175" s="6">
        <v>36.96</v>
      </c>
      <c r="L175" s="6">
        <v>37.14</v>
      </c>
      <c r="M175" s="1"/>
      <c r="N175" s="7">
        <f t="shared" si="19"/>
        <v>36.95363636</v>
      </c>
      <c r="O175" s="7">
        <f t="shared" si="20"/>
        <v>0.1307878226</v>
      </c>
      <c r="P175" s="3">
        <f t="shared" si="21"/>
        <v>0.3539240938</v>
      </c>
    </row>
    <row r="176" ht="15.75" customHeight="1">
      <c r="A176" s="5">
        <v>8.0</v>
      </c>
      <c r="B176" s="6">
        <v>37.26</v>
      </c>
      <c r="C176" s="6">
        <v>37.24</v>
      </c>
      <c r="D176" s="6">
        <v>37.22</v>
      </c>
      <c r="E176" s="6">
        <v>37.3</v>
      </c>
      <c r="F176" s="6">
        <v>37.5</v>
      </c>
      <c r="G176" s="6">
        <v>37.86</v>
      </c>
      <c r="H176" s="6">
        <v>37.52</v>
      </c>
      <c r="I176" s="6">
        <v>37.47</v>
      </c>
      <c r="J176" s="6">
        <v>37.42</v>
      </c>
      <c r="K176" s="6">
        <v>37.33</v>
      </c>
      <c r="L176" s="6">
        <v>37.51</v>
      </c>
      <c r="M176" s="1"/>
      <c r="N176" s="7">
        <f t="shared" si="19"/>
        <v>37.42090909</v>
      </c>
      <c r="O176" s="7">
        <f t="shared" si="20"/>
        <v>0.1846864665</v>
      </c>
      <c r="P176" s="3">
        <f t="shared" si="21"/>
        <v>0.4935381609</v>
      </c>
    </row>
    <row r="177" ht="15.75" customHeight="1">
      <c r="A177" s="5">
        <v>16.0</v>
      </c>
      <c r="B177" s="6">
        <v>37.17</v>
      </c>
      <c r="C177" s="6">
        <v>37.18</v>
      </c>
      <c r="D177" s="6">
        <v>37.68</v>
      </c>
      <c r="E177" s="6">
        <v>37.14</v>
      </c>
      <c r="F177" s="6">
        <v>37.3</v>
      </c>
      <c r="G177" s="6">
        <v>37.17</v>
      </c>
      <c r="H177" s="6">
        <v>37.29</v>
      </c>
      <c r="I177" s="6">
        <v>37.4</v>
      </c>
      <c r="J177" s="6">
        <v>37.26</v>
      </c>
      <c r="K177" s="6">
        <v>37.28</v>
      </c>
      <c r="L177" s="6">
        <v>37.29</v>
      </c>
      <c r="M177" s="1"/>
      <c r="N177" s="7">
        <f t="shared" si="19"/>
        <v>37.28727273</v>
      </c>
      <c r="O177" s="7">
        <f t="shared" si="20"/>
        <v>0.1512012506</v>
      </c>
      <c r="P177" s="3">
        <f t="shared" si="21"/>
        <v>0.4055036465</v>
      </c>
    </row>
    <row r="178" ht="15.75" customHeight="1">
      <c r="A178" s="5">
        <v>32.0</v>
      </c>
      <c r="B178" s="6">
        <v>37.88</v>
      </c>
      <c r="C178" s="6">
        <v>37.9</v>
      </c>
      <c r="D178" s="6">
        <v>37.92</v>
      </c>
      <c r="E178" s="6">
        <v>38.0</v>
      </c>
      <c r="F178" s="6">
        <v>38.09</v>
      </c>
      <c r="G178" s="6">
        <v>37.8</v>
      </c>
      <c r="H178" s="6">
        <v>38.42</v>
      </c>
      <c r="I178" s="6">
        <v>38.19</v>
      </c>
      <c r="J178" s="6">
        <v>37.83</v>
      </c>
      <c r="K178" s="6">
        <v>38.01</v>
      </c>
      <c r="L178" s="6">
        <v>38.13</v>
      </c>
      <c r="M178" s="1"/>
      <c r="N178" s="7">
        <f t="shared" si="19"/>
        <v>38.01545455</v>
      </c>
      <c r="O178" s="7">
        <f t="shared" si="20"/>
        <v>0.1829406262</v>
      </c>
      <c r="P178" s="3">
        <f t="shared" si="21"/>
        <v>0.4812269863</v>
      </c>
    </row>
    <row r="179" ht="15.75" customHeight="1">
      <c r="A179" s="5">
        <v>64.0</v>
      </c>
      <c r="B179" s="6">
        <v>38.73</v>
      </c>
      <c r="C179" s="6">
        <v>38.6</v>
      </c>
      <c r="D179" s="6">
        <v>38.9</v>
      </c>
      <c r="E179" s="6">
        <v>39.0</v>
      </c>
      <c r="F179" s="6">
        <v>38.97</v>
      </c>
      <c r="G179" s="6">
        <v>39.23</v>
      </c>
      <c r="H179" s="6">
        <v>38.96</v>
      </c>
      <c r="I179" s="6">
        <v>39.09</v>
      </c>
      <c r="J179" s="6">
        <v>39.08</v>
      </c>
      <c r="K179" s="6">
        <v>38.9</v>
      </c>
      <c r="L179" s="6">
        <v>38.9</v>
      </c>
      <c r="M179" s="1"/>
      <c r="N179" s="7">
        <f t="shared" si="19"/>
        <v>38.94181818</v>
      </c>
      <c r="O179" s="7">
        <f t="shared" si="20"/>
        <v>0.171919643</v>
      </c>
      <c r="P179" s="3">
        <f t="shared" si="21"/>
        <v>0.4414782129</v>
      </c>
    </row>
    <row r="180" ht="15.75" customHeight="1">
      <c r="A180" s="5">
        <v>128.0</v>
      </c>
      <c r="B180" s="6">
        <v>41.05</v>
      </c>
      <c r="C180" s="6">
        <v>40.94</v>
      </c>
      <c r="D180" s="6">
        <v>41.04</v>
      </c>
      <c r="E180" s="6">
        <v>40.88</v>
      </c>
      <c r="F180" s="6">
        <v>41.18</v>
      </c>
      <c r="G180" s="6">
        <v>40.89</v>
      </c>
      <c r="H180" s="6">
        <v>41.24</v>
      </c>
      <c r="I180" s="6">
        <v>41.17</v>
      </c>
      <c r="J180" s="6">
        <v>40.89</v>
      </c>
      <c r="K180" s="6">
        <v>41.08</v>
      </c>
      <c r="L180" s="6">
        <v>41.09</v>
      </c>
      <c r="M180" s="1"/>
      <c r="N180" s="7">
        <f t="shared" si="19"/>
        <v>41.04090909</v>
      </c>
      <c r="O180" s="7">
        <f t="shared" si="20"/>
        <v>0.1270003579</v>
      </c>
      <c r="P180" s="3">
        <f t="shared" si="21"/>
        <v>0.3094482084</v>
      </c>
    </row>
    <row r="181" ht="15.75" customHeight="1">
      <c r="A181" s="5">
        <v>256.0</v>
      </c>
      <c r="B181" s="6">
        <v>44.73</v>
      </c>
      <c r="C181" s="6">
        <v>44.62</v>
      </c>
      <c r="D181" s="6">
        <v>44.48</v>
      </c>
      <c r="E181" s="6">
        <v>44.69</v>
      </c>
      <c r="F181" s="6">
        <v>44.84</v>
      </c>
      <c r="G181" s="6">
        <v>44.54</v>
      </c>
      <c r="H181" s="6">
        <v>44.77</v>
      </c>
      <c r="I181" s="6">
        <v>44.75</v>
      </c>
      <c r="J181" s="6">
        <v>44.66</v>
      </c>
      <c r="K181" s="6">
        <v>44.67</v>
      </c>
      <c r="L181" s="6">
        <v>44.78</v>
      </c>
      <c r="M181" s="1"/>
      <c r="N181" s="7">
        <f t="shared" si="19"/>
        <v>44.68454545</v>
      </c>
      <c r="O181" s="7">
        <f t="shared" si="20"/>
        <v>0.1070853525</v>
      </c>
      <c r="P181" s="3">
        <f t="shared" si="21"/>
        <v>0.2396474026</v>
      </c>
    </row>
    <row r="182" ht="15.75" customHeight="1">
      <c r="A182" s="5">
        <v>512.0</v>
      </c>
      <c r="B182" s="6">
        <v>49.23</v>
      </c>
      <c r="C182" s="6">
        <v>49.15</v>
      </c>
      <c r="D182" s="6">
        <v>50.09</v>
      </c>
      <c r="E182" s="6">
        <v>49.26</v>
      </c>
      <c r="F182" s="6">
        <v>49.5</v>
      </c>
      <c r="G182" s="6">
        <v>49.15</v>
      </c>
      <c r="H182" s="6">
        <v>49.39</v>
      </c>
      <c r="I182" s="6">
        <v>49.29</v>
      </c>
      <c r="J182" s="6">
        <v>49.47</v>
      </c>
      <c r="K182" s="6">
        <v>49.39</v>
      </c>
      <c r="L182" s="6">
        <v>49.33</v>
      </c>
      <c r="M182" s="1"/>
      <c r="N182" s="7">
        <f t="shared" si="19"/>
        <v>49.38636364</v>
      </c>
      <c r="O182" s="7">
        <f t="shared" si="20"/>
        <v>0.2607018499</v>
      </c>
      <c r="P182" s="3">
        <f t="shared" si="21"/>
        <v>0.5278822548</v>
      </c>
    </row>
    <row r="183" ht="15.75" customHeight="1">
      <c r="A183" s="5" t="s">
        <v>6</v>
      </c>
      <c r="B183" s="6">
        <v>57.27</v>
      </c>
      <c r="C183" s="6">
        <v>57.08</v>
      </c>
      <c r="D183" s="6">
        <v>57.25</v>
      </c>
      <c r="E183" s="6">
        <v>57.2</v>
      </c>
      <c r="F183" s="6">
        <v>57.12</v>
      </c>
      <c r="G183" s="6">
        <v>57.0</v>
      </c>
      <c r="H183" s="6">
        <v>57.25</v>
      </c>
      <c r="I183" s="6">
        <v>57.09</v>
      </c>
      <c r="J183" s="6">
        <v>57.07</v>
      </c>
      <c r="K183" s="6">
        <v>57.21</v>
      </c>
      <c r="L183" s="6">
        <v>57.16</v>
      </c>
      <c r="M183" s="1"/>
      <c r="N183" s="7">
        <f t="shared" si="19"/>
        <v>57.15454545</v>
      </c>
      <c r="O183" s="7">
        <f t="shared" si="20"/>
        <v>0.08869764781</v>
      </c>
      <c r="P183" s="3">
        <f t="shared" si="21"/>
        <v>0.1551891404</v>
      </c>
    </row>
    <row r="184" ht="15.75" customHeight="1">
      <c r="A184" s="5" t="s">
        <v>7</v>
      </c>
      <c r="B184" s="6">
        <v>71.57</v>
      </c>
      <c r="C184" s="6">
        <v>71.39</v>
      </c>
      <c r="D184" s="6">
        <v>81.53</v>
      </c>
      <c r="E184" s="6">
        <v>71.73</v>
      </c>
      <c r="F184" s="6">
        <v>71.7</v>
      </c>
      <c r="G184" s="6">
        <v>72.71</v>
      </c>
      <c r="H184" s="6">
        <v>71.78</v>
      </c>
      <c r="I184" s="6">
        <v>71.74</v>
      </c>
      <c r="J184" s="6">
        <v>71.7</v>
      </c>
      <c r="K184" s="6">
        <v>71.9</v>
      </c>
      <c r="L184" s="6">
        <v>71.72</v>
      </c>
      <c r="M184" s="1"/>
      <c r="N184" s="7">
        <f t="shared" si="19"/>
        <v>72.67909091</v>
      </c>
      <c r="O184" s="7">
        <f t="shared" si="20"/>
        <v>2.954090231</v>
      </c>
      <c r="P184" s="3">
        <f t="shared" si="21"/>
        <v>4.064566843</v>
      </c>
    </row>
    <row r="185" ht="15.75" customHeight="1">
      <c r="A185" s="5" t="s">
        <v>8</v>
      </c>
      <c r="B185" s="6">
        <v>107.82</v>
      </c>
      <c r="C185" s="6">
        <v>107.94</v>
      </c>
      <c r="D185" s="6">
        <v>108.21</v>
      </c>
      <c r="E185" s="6">
        <v>107.75</v>
      </c>
      <c r="F185" s="6">
        <v>107.75</v>
      </c>
      <c r="G185" s="6">
        <v>107.93</v>
      </c>
      <c r="H185" s="6">
        <v>107.73</v>
      </c>
      <c r="I185" s="6">
        <v>107.64</v>
      </c>
      <c r="J185" s="6">
        <v>122.48</v>
      </c>
      <c r="K185" s="6">
        <v>107.68</v>
      </c>
      <c r="L185" s="6">
        <v>107.88</v>
      </c>
      <c r="M185" s="1"/>
      <c r="N185" s="7">
        <f t="shared" si="19"/>
        <v>109.1645455</v>
      </c>
      <c r="O185" s="7">
        <f t="shared" si="20"/>
        <v>4.419070861</v>
      </c>
      <c r="P185" s="3">
        <f t="shared" si="21"/>
        <v>4.0480825</v>
      </c>
    </row>
    <row r="186" ht="15.75" customHeight="1">
      <c r="A186" s="5" t="s">
        <v>9</v>
      </c>
      <c r="B186" s="6">
        <v>184.13</v>
      </c>
      <c r="C186" s="6">
        <v>183.51</v>
      </c>
      <c r="D186" s="6">
        <v>184.61</v>
      </c>
      <c r="E186" s="6">
        <v>184.03</v>
      </c>
      <c r="F186" s="6">
        <v>184.2</v>
      </c>
      <c r="G186" s="6">
        <v>184.05</v>
      </c>
      <c r="H186" s="6">
        <v>183.6</v>
      </c>
      <c r="I186" s="6">
        <v>182.72</v>
      </c>
      <c r="J186" s="6">
        <v>184.6</v>
      </c>
      <c r="K186" s="6">
        <v>183.24</v>
      </c>
      <c r="L186" s="6">
        <v>183.41</v>
      </c>
      <c r="M186" s="1"/>
      <c r="N186" s="7">
        <f t="shared" si="19"/>
        <v>183.8272727</v>
      </c>
      <c r="O186" s="7">
        <f t="shared" si="20"/>
        <v>0.5855269577</v>
      </c>
      <c r="P186" s="3">
        <f t="shared" si="21"/>
        <v>0.3185201788</v>
      </c>
    </row>
    <row r="187" ht="15.75" customHeight="1">
      <c r="A187" s="5" t="s">
        <v>10</v>
      </c>
      <c r="B187" s="6">
        <v>642.94</v>
      </c>
      <c r="C187" s="6">
        <v>642.08</v>
      </c>
      <c r="D187" s="6">
        <v>645.85</v>
      </c>
      <c r="E187" s="6">
        <v>639.39</v>
      </c>
      <c r="F187" s="6">
        <v>643.03</v>
      </c>
      <c r="G187" s="6">
        <v>640.73</v>
      </c>
      <c r="H187" s="6">
        <v>639.96</v>
      </c>
      <c r="I187" s="6">
        <v>640.56</v>
      </c>
      <c r="J187" s="6">
        <v>643.05</v>
      </c>
      <c r="K187" s="6">
        <v>640.14</v>
      </c>
      <c r="L187" s="6">
        <v>638.74</v>
      </c>
      <c r="M187" s="1"/>
      <c r="N187" s="7">
        <f t="shared" si="19"/>
        <v>641.4972727</v>
      </c>
      <c r="O187" s="7">
        <f t="shared" si="20"/>
        <v>2.093877221</v>
      </c>
      <c r="P187" s="3">
        <f t="shared" si="21"/>
        <v>0.3264046958</v>
      </c>
    </row>
    <row r="188" ht="15.75" customHeight="1">
      <c r="A188" s="5" t="s">
        <v>11</v>
      </c>
      <c r="B188" s="6">
        <v>1128.36</v>
      </c>
      <c r="C188" s="6">
        <v>1122.62</v>
      </c>
      <c r="D188" s="6">
        <v>1159.84</v>
      </c>
      <c r="E188" s="6">
        <v>1109.95</v>
      </c>
      <c r="F188" s="6">
        <v>1140.97</v>
      </c>
      <c r="G188" s="6">
        <v>1117.15</v>
      </c>
      <c r="H188" s="6">
        <v>1133.68</v>
      </c>
      <c r="I188" s="6">
        <v>1125.37</v>
      </c>
      <c r="J188" s="6">
        <v>1149.11</v>
      </c>
      <c r="K188" s="6">
        <v>1109.55</v>
      </c>
      <c r="L188" s="6">
        <v>1125.92</v>
      </c>
      <c r="M188" s="1"/>
      <c r="N188" s="7">
        <f t="shared" si="19"/>
        <v>1129.32</v>
      </c>
      <c r="O188" s="7">
        <f t="shared" si="20"/>
        <v>15.70025286</v>
      </c>
      <c r="P188" s="3">
        <f t="shared" si="21"/>
        <v>1.390239513</v>
      </c>
    </row>
    <row r="189" ht="15.75" customHeight="1">
      <c r="A189" s="5" t="s">
        <v>12</v>
      </c>
      <c r="B189" s="6">
        <v>2198.06</v>
      </c>
      <c r="C189" s="6">
        <v>2186.32</v>
      </c>
      <c r="D189" s="6">
        <v>2196.36</v>
      </c>
      <c r="E189" s="6">
        <v>2189.42</v>
      </c>
      <c r="F189" s="6">
        <v>2179.95</v>
      </c>
      <c r="G189" s="6">
        <v>2185.81</v>
      </c>
      <c r="H189" s="6">
        <v>2189.33</v>
      </c>
      <c r="I189" s="6">
        <v>2182.77</v>
      </c>
      <c r="J189" s="6">
        <v>2188.4</v>
      </c>
      <c r="K189" s="6">
        <v>2184.39</v>
      </c>
      <c r="L189" s="6">
        <v>2186.66</v>
      </c>
      <c r="M189" s="1"/>
      <c r="N189" s="7">
        <f t="shared" si="19"/>
        <v>2187.951818</v>
      </c>
      <c r="O189" s="7">
        <f t="shared" si="20"/>
        <v>5.38158493</v>
      </c>
      <c r="P189" s="3">
        <f t="shared" si="21"/>
        <v>0.2459645083</v>
      </c>
    </row>
    <row r="190" ht="15.75" customHeight="1">
      <c r="A190" s="5" t="s">
        <v>13</v>
      </c>
      <c r="B190" s="6">
        <v>4341.63</v>
      </c>
      <c r="C190" s="6">
        <v>4316.11</v>
      </c>
      <c r="D190" s="6">
        <v>4307.75</v>
      </c>
      <c r="E190" s="6">
        <v>4285.03</v>
      </c>
      <c r="F190" s="6">
        <v>4287.09</v>
      </c>
      <c r="G190" s="6">
        <v>4301.94</v>
      </c>
      <c r="H190" s="6">
        <v>4327.89</v>
      </c>
      <c r="I190" s="6">
        <v>4297.47</v>
      </c>
      <c r="J190" s="6">
        <v>4283.95</v>
      </c>
      <c r="K190" s="6">
        <v>4283.97</v>
      </c>
      <c r="L190" s="6">
        <v>4300.46</v>
      </c>
      <c r="M190" s="1"/>
      <c r="N190" s="7">
        <f t="shared" si="19"/>
        <v>4303.026364</v>
      </c>
      <c r="O190" s="7">
        <f t="shared" si="20"/>
        <v>19.09309942</v>
      </c>
      <c r="P190" s="3">
        <f t="shared" si="21"/>
        <v>0.4437132801</v>
      </c>
    </row>
    <row r="191" ht="15.75" customHeight="1">
      <c r="A191" s="5" t="s">
        <v>14</v>
      </c>
      <c r="B191" s="6">
        <v>8101.83</v>
      </c>
      <c r="C191" s="6">
        <v>8088.14</v>
      </c>
      <c r="D191" s="6">
        <v>8057.24</v>
      </c>
      <c r="E191" s="6">
        <v>8104.75</v>
      </c>
      <c r="F191" s="6">
        <v>8139.76</v>
      </c>
      <c r="G191" s="6">
        <v>8096.29</v>
      </c>
      <c r="H191" s="6">
        <v>8088.08</v>
      </c>
      <c r="I191" s="6">
        <v>8109.53</v>
      </c>
      <c r="J191" s="6">
        <v>8074.9</v>
      </c>
      <c r="K191" s="6">
        <v>8087.35</v>
      </c>
      <c r="L191" s="6">
        <v>8104.75</v>
      </c>
      <c r="M191" s="1"/>
      <c r="N191" s="7">
        <f t="shared" si="19"/>
        <v>8095.692727</v>
      </c>
      <c r="O191" s="7">
        <f t="shared" si="20"/>
        <v>21.05002142</v>
      </c>
      <c r="P191" s="3">
        <f t="shared" si="21"/>
        <v>0.2600150738</v>
      </c>
    </row>
    <row r="192" ht="15.75" customHeight="1">
      <c r="A192" s="5" t="s">
        <v>15</v>
      </c>
      <c r="B192" s="6">
        <v>16733.95</v>
      </c>
      <c r="C192" s="6">
        <v>16702.71</v>
      </c>
      <c r="D192" s="6">
        <v>16685.28</v>
      </c>
      <c r="E192" s="6">
        <v>16577.26</v>
      </c>
      <c r="F192" s="6">
        <v>16663.17</v>
      </c>
      <c r="G192" s="6">
        <v>16606.9</v>
      </c>
      <c r="H192" s="6">
        <v>16644.61</v>
      </c>
      <c r="I192" s="6">
        <v>16630.86</v>
      </c>
      <c r="J192" s="6">
        <v>16612.12</v>
      </c>
      <c r="K192" s="6">
        <v>16590.05</v>
      </c>
      <c r="L192" s="6">
        <v>16623.53</v>
      </c>
      <c r="M192" s="1"/>
      <c r="N192" s="7">
        <f t="shared" si="19"/>
        <v>16642.76727</v>
      </c>
      <c r="O192" s="7">
        <f t="shared" si="20"/>
        <v>48.93087493</v>
      </c>
      <c r="P192" s="3">
        <f t="shared" si="21"/>
        <v>0.2940068447</v>
      </c>
    </row>
    <row r="193" ht="15.75" customHeight="1">
      <c r="A193" s="5" t="s">
        <v>16</v>
      </c>
      <c r="B193" s="6">
        <v>34768.82</v>
      </c>
      <c r="C193" s="6">
        <v>34750.17</v>
      </c>
      <c r="D193" s="6">
        <v>34657.27</v>
      </c>
      <c r="E193" s="6">
        <v>34496.88</v>
      </c>
      <c r="F193" s="6">
        <v>34606.36</v>
      </c>
      <c r="G193" s="6">
        <v>34838.38</v>
      </c>
      <c r="H193" s="6">
        <v>34552.5</v>
      </c>
      <c r="I193" s="6">
        <v>34768.21</v>
      </c>
      <c r="J193" s="6">
        <v>34586.44</v>
      </c>
      <c r="K193" s="6">
        <v>34709.96</v>
      </c>
      <c r="L193" s="6">
        <v>34518.28</v>
      </c>
      <c r="M193" s="1"/>
      <c r="N193" s="7">
        <f t="shared" si="19"/>
        <v>34659.38818</v>
      </c>
      <c r="O193" s="7">
        <f t="shared" si="20"/>
        <v>115.1250853</v>
      </c>
      <c r="P193" s="3">
        <f t="shared" si="21"/>
        <v>0.3321613317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3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3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3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3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3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3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45.67</v>
      </c>
      <c r="C33" s="6">
        <v>45.8</v>
      </c>
      <c r="D33" s="6">
        <v>45.75</v>
      </c>
      <c r="E33" s="6">
        <v>45.92</v>
      </c>
      <c r="F33" s="6">
        <v>45.85</v>
      </c>
      <c r="G33" s="6">
        <v>45.92</v>
      </c>
      <c r="H33" s="6">
        <v>45.9</v>
      </c>
      <c r="I33" s="6">
        <v>46.13</v>
      </c>
      <c r="J33" s="6">
        <v>45.64</v>
      </c>
      <c r="K33" s="6">
        <v>45.77</v>
      </c>
      <c r="L33" s="3">
        <v>45.71</v>
      </c>
      <c r="M33" s="1"/>
      <c r="N33" s="7">
        <f t="shared" ref="N33:N53" si="4">AVERAGE(B33:L33)</f>
        <v>45.82363636</v>
      </c>
      <c r="O33" s="7">
        <f t="shared" ref="O33:O53" si="5">STDEV(B33:L33)</f>
        <v>0.1407318533</v>
      </c>
      <c r="P33" s="3">
        <f t="shared" ref="P33:P53" si="6">O33/N33*100</f>
        <v>0.3071162931</v>
      </c>
    </row>
    <row r="34" ht="15.75" customHeight="1">
      <c r="A34" s="5">
        <v>2.0</v>
      </c>
      <c r="B34" s="6">
        <v>45.33</v>
      </c>
      <c r="C34" s="6">
        <v>45.58</v>
      </c>
      <c r="D34" s="6">
        <v>45.31</v>
      </c>
      <c r="E34" s="6">
        <v>45.43</v>
      </c>
      <c r="F34" s="6">
        <v>45.39</v>
      </c>
      <c r="G34" s="6">
        <v>45.37</v>
      </c>
      <c r="H34" s="6">
        <v>45.4</v>
      </c>
      <c r="I34" s="6">
        <v>45.46</v>
      </c>
      <c r="J34" s="6">
        <v>45.33</v>
      </c>
      <c r="K34" s="6">
        <v>45.46</v>
      </c>
      <c r="L34" s="3">
        <v>45.27</v>
      </c>
      <c r="M34" s="1"/>
      <c r="N34" s="7">
        <f t="shared" si="4"/>
        <v>45.39363636</v>
      </c>
      <c r="O34" s="7">
        <f t="shared" si="5"/>
        <v>0.08709451501</v>
      </c>
      <c r="P34" s="3">
        <f t="shared" si="6"/>
        <v>0.1918650322</v>
      </c>
    </row>
    <row r="35" ht="15.75" customHeight="1">
      <c r="A35" s="5">
        <v>4.0</v>
      </c>
      <c r="B35" s="6">
        <v>45.27</v>
      </c>
      <c r="C35" s="6">
        <v>45.35</v>
      </c>
      <c r="D35" s="6">
        <v>45.25</v>
      </c>
      <c r="E35" s="6">
        <v>45.55</v>
      </c>
      <c r="F35" s="6">
        <v>45.32</v>
      </c>
      <c r="G35" s="6">
        <v>45.3</v>
      </c>
      <c r="H35" s="6">
        <v>45.35</v>
      </c>
      <c r="I35" s="6">
        <v>45.37</v>
      </c>
      <c r="J35" s="6">
        <v>45.33</v>
      </c>
      <c r="K35" s="6">
        <v>45.32</v>
      </c>
      <c r="L35" s="3">
        <v>45.29</v>
      </c>
      <c r="M35" s="1"/>
      <c r="N35" s="7">
        <f t="shared" si="4"/>
        <v>45.33636364</v>
      </c>
      <c r="O35" s="7">
        <f t="shared" si="5"/>
        <v>0.0794068923</v>
      </c>
      <c r="P35" s="3">
        <f t="shared" si="6"/>
        <v>0.1751505545</v>
      </c>
    </row>
    <row r="36" ht="15.75" customHeight="1">
      <c r="A36" s="5">
        <v>8.0</v>
      </c>
      <c r="B36" s="6">
        <v>45.95</v>
      </c>
      <c r="C36" s="6">
        <v>46.12</v>
      </c>
      <c r="D36" s="6">
        <v>46.02</v>
      </c>
      <c r="E36" s="6">
        <v>46.11</v>
      </c>
      <c r="F36" s="6">
        <v>45.95</v>
      </c>
      <c r="G36" s="6">
        <v>45.96</v>
      </c>
      <c r="H36" s="6">
        <v>46.23</v>
      </c>
      <c r="I36" s="6">
        <v>45.99</v>
      </c>
      <c r="J36" s="6">
        <v>45.97</v>
      </c>
      <c r="K36" s="6">
        <v>45.98</v>
      </c>
      <c r="L36" s="3">
        <v>45.89</v>
      </c>
      <c r="M36" s="1"/>
      <c r="N36" s="7">
        <f t="shared" si="4"/>
        <v>46.01545455</v>
      </c>
      <c r="O36" s="7">
        <f t="shared" si="5"/>
        <v>0.09862693713</v>
      </c>
      <c r="P36" s="3">
        <f t="shared" si="6"/>
        <v>0.2143343755</v>
      </c>
    </row>
    <row r="37" ht="15.75" customHeight="1">
      <c r="A37" s="5">
        <v>16.0</v>
      </c>
      <c r="B37" s="6">
        <v>42.96</v>
      </c>
      <c r="C37" s="6">
        <v>43.07</v>
      </c>
      <c r="D37" s="6">
        <v>43.01</v>
      </c>
      <c r="E37" s="6">
        <v>43.06</v>
      </c>
      <c r="F37" s="6">
        <v>43.02</v>
      </c>
      <c r="G37" s="6">
        <v>43.16</v>
      </c>
      <c r="H37" s="6">
        <v>43.08</v>
      </c>
      <c r="I37" s="6">
        <v>43.06</v>
      </c>
      <c r="J37" s="6">
        <v>43.08</v>
      </c>
      <c r="K37" s="6">
        <v>43.32</v>
      </c>
      <c r="L37" s="3">
        <v>42.91</v>
      </c>
      <c r="M37" s="1"/>
      <c r="N37" s="7">
        <f t="shared" si="4"/>
        <v>43.06636364</v>
      </c>
      <c r="O37" s="7">
        <f t="shared" si="5"/>
        <v>0.1070768628</v>
      </c>
      <c r="P37" s="3">
        <f t="shared" si="6"/>
        <v>0.2486322358</v>
      </c>
    </row>
    <row r="38" ht="15.75" customHeight="1">
      <c r="A38" s="5">
        <v>32.0</v>
      </c>
      <c r="B38" s="6">
        <v>43.46</v>
      </c>
      <c r="C38" s="6">
        <v>43.6</v>
      </c>
      <c r="D38" s="6">
        <v>43.65</v>
      </c>
      <c r="E38" s="6">
        <v>43.53</v>
      </c>
      <c r="F38" s="6">
        <v>43.56</v>
      </c>
      <c r="G38" s="6">
        <v>43.6</v>
      </c>
      <c r="H38" s="6">
        <v>43.61</v>
      </c>
      <c r="I38" s="6">
        <v>43.87</v>
      </c>
      <c r="J38" s="6">
        <v>43.71</v>
      </c>
      <c r="K38" s="6">
        <v>43.74</v>
      </c>
      <c r="L38" s="3">
        <v>43.45</v>
      </c>
      <c r="M38" s="1"/>
      <c r="N38" s="7">
        <f t="shared" si="4"/>
        <v>43.61636364</v>
      </c>
      <c r="O38" s="7">
        <f t="shared" si="5"/>
        <v>0.1236343583</v>
      </c>
      <c r="P38" s="3">
        <f t="shared" si="6"/>
        <v>0.2834586563</v>
      </c>
    </row>
    <row r="39" ht="15.75" customHeight="1">
      <c r="A39" s="5">
        <v>64.0</v>
      </c>
      <c r="B39" s="6">
        <v>45.73</v>
      </c>
      <c r="C39" s="6">
        <v>46.02</v>
      </c>
      <c r="D39" s="6">
        <v>45.95</v>
      </c>
      <c r="E39" s="6">
        <v>45.94</v>
      </c>
      <c r="F39" s="6">
        <v>45.8</v>
      </c>
      <c r="G39" s="6">
        <v>45.89</v>
      </c>
      <c r="H39" s="6">
        <v>45.74</v>
      </c>
      <c r="I39" s="6">
        <v>45.86</v>
      </c>
      <c r="J39" s="6">
        <v>45.82</v>
      </c>
      <c r="K39" s="6">
        <v>45.89</v>
      </c>
      <c r="L39" s="3">
        <v>45.79</v>
      </c>
      <c r="M39" s="1"/>
      <c r="N39" s="7">
        <f t="shared" si="4"/>
        <v>45.85727273</v>
      </c>
      <c r="O39" s="7">
        <f t="shared" si="5"/>
        <v>0.09122400003</v>
      </c>
      <c r="P39" s="3">
        <f t="shared" si="6"/>
        <v>0.1989302778</v>
      </c>
    </row>
    <row r="40" ht="15.75" customHeight="1">
      <c r="A40" s="5">
        <v>128.0</v>
      </c>
      <c r="B40" s="6">
        <v>48.85</v>
      </c>
      <c r="C40" s="6">
        <v>49.1</v>
      </c>
      <c r="D40" s="6">
        <v>48.94</v>
      </c>
      <c r="E40" s="6">
        <v>48.98</v>
      </c>
      <c r="F40" s="6">
        <v>48.9</v>
      </c>
      <c r="G40" s="6">
        <v>48.97</v>
      </c>
      <c r="H40" s="6">
        <v>49.09</v>
      </c>
      <c r="I40" s="6">
        <v>48.9</v>
      </c>
      <c r="J40" s="6">
        <v>48.84</v>
      </c>
      <c r="K40" s="6">
        <v>49.0</v>
      </c>
      <c r="L40" s="3">
        <v>49.04</v>
      </c>
      <c r="M40" s="1"/>
      <c r="N40" s="7">
        <f t="shared" si="4"/>
        <v>48.96454545</v>
      </c>
      <c r="O40" s="7">
        <f t="shared" si="5"/>
        <v>0.08881031881</v>
      </c>
      <c r="P40" s="3">
        <f t="shared" si="6"/>
        <v>0.181376786</v>
      </c>
    </row>
    <row r="41" ht="15.75" customHeight="1">
      <c r="A41" s="5">
        <v>256.0</v>
      </c>
      <c r="B41" s="6">
        <v>52.74</v>
      </c>
      <c r="C41" s="6">
        <v>52.71</v>
      </c>
      <c r="D41" s="6">
        <v>52.67</v>
      </c>
      <c r="E41" s="6">
        <v>52.75</v>
      </c>
      <c r="F41" s="6">
        <v>52.74</v>
      </c>
      <c r="G41" s="6">
        <v>52.8</v>
      </c>
      <c r="H41" s="6">
        <v>52.84</v>
      </c>
      <c r="I41" s="6">
        <v>52.73</v>
      </c>
      <c r="J41" s="6">
        <v>52.75</v>
      </c>
      <c r="K41" s="6">
        <v>52.82</v>
      </c>
      <c r="L41" s="3">
        <v>52.78</v>
      </c>
      <c r="M41" s="1"/>
      <c r="N41" s="7">
        <f t="shared" si="4"/>
        <v>52.75727273</v>
      </c>
      <c r="O41" s="7">
        <f t="shared" si="5"/>
        <v>0.04941475672</v>
      </c>
      <c r="P41" s="3">
        <f t="shared" si="6"/>
        <v>0.09366435027</v>
      </c>
    </row>
    <row r="42" ht="15.75" customHeight="1">
      <c r="A42" s="5">
        <v>512.0</v>
      </c>
      <c r="B42" s="6">
        <v>58.62</v>
      </c>
      <c r="C42" s="6">
        <v>58.73</v>
      </c>
      <c r="D42" s="6">
        <v>58.66</v>
      </c>
      <c r="E42" s="6">
        <v>58.7</v>
      </c>
      <c r="F42" s="6">
        <v>58.71</v>
      </c>
      <c r="G42" s="6">
        <v>58.76</v>
      </c>
      <c r="H42" s="6">
        <v>58.83</v>
      </c>
      <c r="I42" s="6">
        <v>58.68</v>
      </c>
      <c r="J42" s="6">
        <v>58.74</v>
      </c>
      <c r="K42" s="6">
        <v>58.81</v>
      </c>
      <c r="L42" s="3">
        <v>58.6</v>
      </c>
      <c r="M42" s="1"/>
      <c r="N42" s="7">
        <f t="shared" si="4"/>
        <v>58.71272727</v>
      </c>
      <c r="O42" s="7">
        <f t="shared" si="5"/>
        <v>0.07198484689</v>
      </c>
      <c r="P42" s="3">
        <f t="shared" si="6"/>
        <v>0.1226051833</v>
      </c>
    </row>
    <row r="43" ht="15.75" customHeight="1">
      <c r="A43" s="5" t="s">
        <v>6</v>
      </c>
      <c r="B43" s="6">
        <v>71.57</v>
      </c>
      <c r="C43" s="6">
        <v>71.44</v>
      </c>
      <c r="D43" s="6">
        <v>71.47</v>
      </c>
      <c r="E43" s="6">
        <v>71.61</v>
      </c>
      <c r="F43" s="6">
        <v>71.39</v>
      </c>
      <c r="G43" s="6">
        <v>71.5</v>
      </c>
      <c r="H43" s="6">
        <v>71.54</v>
      </c>
      <c r="I43" s="6">
        <v>71.45</v>
      </c>
      <c r="J43" s="6">
        <v>71.4</v>
      </c>
      <c r="K43" s="6">
        <v>71.45</v>
      </c>
      <c r="L43" s="3">
        <v>71.43</v>
      </c>
      <c r="M43" s="1"/>
      <c r="N43" s="7">
        <f t="shared" si="4"/>
        <v>71.47727273</v>
      </c>
      <c r="O43" s="7">
        <f t="shared" si="5"/>
        <v>0.0702980667</v>
      </c>
      <c r="P43" s="3">
        <f t="shared" si="6"/>
        <v>0.0983502364</v>
      </c>
    </row>
    <row r="44" ht="15.75" customHeight="1">
      <c r="A44" s="5" t="s">
        <v>7</v>
      </c>
      <c r="B44" s="6">
        <v>93.54</v>
      </c>
      <c r="C44" s="6">
        <v>93.52</v>
      </c>
      <c r="D44" s="6">
        <v>93.6</v>
      </c>
      <c r="E44" s="6">
        <v>93.65</v>
      </c>
      <c r="F44" s="6">
        <v>93.65</v>
      </c>
      <c r="G44" s="6">
        <v>93.6</v>
      </c>
      <c r="H44" s="6">
        <v>93.61</v>
      </c>
      <c r="I44" s="6">
        <v>93.57</v>
      </c>
      <c r="J44" s="6">
        <v>93.56</v>
      </c>
      <c r="K44" s="6">
        <v>93.57</v>
      </c>
      <c r="L44" s="3">
        <v>93.59</v>
      </c>
      <c r="M44" s="1"/>
      <c r="N44" s="7">
        <f t="shared" si="4"/>
        <v>93.58727273</v>
      </c>
      <c r="O44" s="7">
        <f t="shared" si="5"/>
        <v>0.04100997661</v>
      </c>
      <c r="P44" s="3">
        <f t="shared" si="6"/>
        <v>0.04382003601</v>
      </c>
    </row>
    <row r="45" ht="15.75" customHeight="1">
      <c r="A45" s="5" t="s">
        <v>8</v>
      </c>
      <c r="B45" s="6">
        <v>143.3</v>
      </c>
      <c r="C45" s="6">
        <v>143.49</v>
      </c>
      <c r="D45" s="6">
        <v>143.57</v>
      </c>
      <c r="E45" s="6">
        <v>143.57</v>
      </c>
      <c r="F45" s="6">
        <v>143.7</v>
      </c>
      <c r="G45" s="6">
        <v>143.38</v>
      </c>
      <c r="H45" s="6">
        <v>143.52</v>
      </c>
      <c r="I45" s="6">
        <v>143.55</v>
      </c>
      <c r="J45" s="6">
        <v>143.43</v>
      </c>
      <c r="K45" s="6">
        <v>143.22</v>
      </c>
      <c r="L45" s="3">
        <v>143.41</v>
      </c>
      <c r="M45" s="1"/>
      <c r="N45" s="7">
        <f t="shared" si="4"/>
        <v>143.4672727</v>
      </c>
      <c r="O45" s="7">
        <f t="shared" si="5"/>
        <v>0.1366814478</v>
      </c>
      <c r="P45" s="3">
        <f t="shared" si="6"/>
        <v>0.09527012345</v>
      </c>
    </row>
    <row r="46" ht="15.75" customHeight="1">
      <c r="A46" s="5" t="s">
        <v>9</v>
      </c>
      <c r="B46" s="6">
        <v>247.47</v>
      </c>
      <c r="C46" s="6">
        <v>247.54</v>
      </c>
      <c r="D46" s="6">
        <v>247.93</v>
      </c>
      <c r="E46" s="6">
        <v>248.43</v>
      </c>
      <c r="F46" s="6">
        <v>248.55</v>
      </c>
      <c r="G46" s="6">
        <v>248.17</v>
      </c>
      <c r="H46" s="6">
        <v>247.59</v>
      </c>
      <c r="I46" s="6">
        <v>247.97</v>
      </c>
      <c r="J46" s="6">
        <v>248.36</v>
      </c>
      <c r="K46" s="6">
        <v>247.1</v>
      </c>
      <c r="L46" s="3">
        <v>247.79</v>
      </c>
      <c r="M46" s="1"/>
      <c r="N46" s="7">
        <f t="shared" si="4"/>
        <v>247.9</v>
      </c>
      <c r="O46" s="7">
        <f t="shared" si="5"/>
        <v>0.4534754679</v>
      </c>
      <c r="P46" s="3">
        <f t="shared" si="6"/>
        <v>0.1829267721</v>
      </c>
    </row>
    <row r="47" ht="15.75" customHeight="1">
      <c r="A47" s="5" t="s">
        <v>10</v>
      </c>
      <c r="B47" s="6">
        <v>696.67</v>
      </c>
      <c r="C47" s="6">
        <v>699.85</v>
      </c>
      <c r="D47" s="6">
        <v>698.82</v>
      </c>
      <c r="E47" s="6">
        <v>696.67</v>
      </c>
      <c r="F47" s="6">
        <v>700.2</v>
      </c>
      <c r="G47" s="6">
        <v>700.02</v>
      </c>
      <c r="H47" s="6">
        <v>697.82</v>
      </c>
      <c r="I47" s="6">
        <v>699.26</v>
      </c>
      <c r="J47" s="6">
        <v>696.74</v>
      </c>
      <c r="K47" s="6">
        <v>698.78</v>
      </c>
      <c r="L47" s="3">
        <v>701.88</v>
      </c>
      <c r="M47" s="1"/>
      <c r="N47" s="7">
        <f t="shared" si="4"/>
        <v>698.7918182</v>
      </c>
      <c r="O47" s="7">
        <f t="shared" si="5"/>
        <v>1.688986786</v>
      </c>
      <c r="P47" s="3">
        <f t="shared" si="6"/>
        <v>0.2417009962</v>
      </c>
    </row>
    <row r="48" ht="15.75" customHeight="1">
      <c r="A48" s="5" t="s">
        <v>11</v>
      </c>
      <c r="B48" s="6">
        <v>1349.25</v>
      </c>
      <c r="C48" s="6">
        <v>1350.92</v>
      </c>
      <c r="D48" s="6">
        <v>1350.58</v>
      </c>
      <c r="E48" s="6">
        <v>1354.92</v>
      </c>
      <c r="F48" s="6">
        <v>1352.92</v>
      </c>
      <c r="G48" s="6">
        <v>1350.66</v>
      </c>
      <c r="H48" s="6">
        <v>1350.86</v>
      </c>
      <c r="I48" s="6">
        <v>1352.88</v>
      </c>
      <c r="J48" s="6">
        <v>1358.87</v>
      </c>
      <c r="K48" s="6">
        <v>1345.94</v>
      </c>
      <c r="L48" s="3">
        <v>1356.12</v>
      </c>
      <c r="M48" s="1"/>
      <c r="N48" s="7">
        <f t="shared" si="4"/>
        <v>1352.174545</v>
      </c>
      <c r="O48" s="7">
        <f t="shared" si="5"/>
        <v>3.529128401</v>
      </c>
      <c r="P48" s="3">
        <f t="shared" si="6"/>
        <v>0.2609965121</v>
      </c>
    </row>
    <row r="49" ht="15.75" customHeight="1">
      <c r="A49" s="5" t="s">
        <v>12</v>
      </c>
      <c r="B49" s="6">
        <v>3023.12</v>
      </c>
      <c r="C49" s="6">
        <v>3015.16</v>
      </c>
      <c r="D49" s="6">
        <v>3012.75</v>
      </c>
      <c r="E49" s="6">
        <v>2987.18</v>
      </c>
      <c r="F49" s="6">
        <v>3013.49</v>
      </c>
      <c r="G49" s="6">
        <v>3041.21</v>
      </c>
      <c r="H49" s="6">
        <v>3002.67</v>
      </c>
      <c r="I49" s="6">
        <v>2997.98</v>
      </c>
      <c r="J49" s="6">
        <v>3007.62</v>
      </c>
      <c r="K49" s="6">
        <v>3006.28</v>
      </c>
      <c r="L49" s="3">
        <v>3020.4</v>
      </c>
      <c r="M49" s="1"/>
      <c r="N49" s="7">
        <f t="shared" si="4"/>
        <v>3011.623636</v>
      </c>
      <c r="O49" s="7">
        <f t="shared" si="5"/>
        <v>14.17812771</v>
      </c>
      <c r="P49" s="3">
        <f t="shared" si="6"/>
        <v>0.4707801978</v>
      </c>
    </row>
    <row r="50" ht="15.75" customHeight="1">
      <c r="A50" s="5" t="s">
        <v>13</v>
      </c>
      <c r="B50" s="6">
        <v>6100.54</v>
      </c>
      <c r="C50" s="6">
        <v>6086.92</v>
      </c>
      <c r="D50" s="6">
        <v>6116.44</v>
      </c>
      <c r="E50" s="6">
        <v>6097.86</v>
      </c>
      <c r="F50" s="6">
        <v>6088.12</v>
      </c>
      <c r="G50" s="6">
        <v>6089.47</v>
      </c>
      <c r="H50" s="6">
        <v>6101.59</v>
      </c>
      <c r="I50" s="6">
        <v>6090.78</v>
      </c>
      <c r="J50" s="6">
        <v>6081.59</v>
      </c>
      <c r="K50" s="6">
        <v>6098.32</v>
      </c>
      <c r="L50" s="3">
        <v>6074.47</v>
      </c>
      <c r="M50" s="1"/>
      <c r="N50" s="7">
        <f t="shared" si="4"/>
        <v>6093.281818</v>
      </c>
      <c r="O50" s="7">
        <f t="shared" si="5"/>
        <v>11.32625606</v>
      </c>
      <c r="P50" s="3">
        <f t="shared" si="6"/>
        <v>0.1858810473</v>
      </c>
    </row>
    <row r="51" ht="15.75" customHeight="1">
      <c r="A51" s="5" t="s">
        <v>14</v>
      </c>
      <c r="B51" s="6">
        <v>12161.44</v>
      </c>
      <c r="C51" s="6">
        <v>12167.67</v>
      </c>
      <c r="D51" s="6">
        <v>12256.8</v>
      </c>
      <c r="E51" s="6">
        <v>12175.47</v>
      </c>
      <c r="F51" s="6">
        <v>12160.28</v>
      </c>
      <c r="G51" s="6">
        <v>12179.78</v>
      </c>
      <c r="H51" s="6">
        <v>12185.43</v>
      </c>
      <c r="I51" s="6">
        <v>12215.19</v>
      </c>
      <c r="J51" s="6">
        <v>12167.92</v>
      </c>
      <c r="K51" s="6">
        <v>12204.63</v>
      </c>
      <c r="L51" s="3">
        <v>12203.8</v>
      </c>
      <c r="M51" s="1"/>
      <c r="N51" s="7">
        <f t="shared" si="4"/>
        <v>12188.94636</v>
      </c>
      <c r="O51" s="7">
        <f t="shared" si="5"/>
        <v>29.17293755</v>
      </c>
      <c r="P51" s="3">
        <f t="shared" si="6"/>
        <v>0.2393392889</v>
      </c>
    </row>
    <row r="52" ht="15.75" customHeight="1">
      <c r="A52" s="5" t="s">
        <v>15</v>
      </c>
      <c r="B52" s="6">
        <v>24809.64</v>
      </c>
      <c r="C52" s="6">
        <v>24851.05</v>
      </c>
      <c r="D52" s="6">
        <v>24895.93</v>
      </c>
      <c r="E52" s="6">
        <v>24892.41</v>
      </c>
      <c r="F52" s="6">
        <v>24885.45</v>
      </c>
      <c r="G52" s="6">
        <v>24879.44</v>
      </c>
      <c r="H52" s="6">
        <v>24894.56</v>
      </c>
      <c r="I52" s="6">
        <v>24873.47</v>
      </c>
      <c r="J52" s="6">
        <v>24893.89</v>
      </c>
      <c r="K52" s="6">
        <v>24910.6</v>
      </c>
      <c r="L52" s="3">
        <v>24879.85</v>
      </c>
      <c r="M52" s="1"/>
      <c r="N52" s="7">
        <f t="shared" si="4"/>
        <v>24878.75364</v>
      </c>
      <c r="O52" s="7">
        <f t="shared" si="5"/>
        <v>27.55591162</v>
      </c>
      <c r="P52" s="3">
        <f t="shared" si="6"/>
        <v>0.1107608204</v>
      </c>
    </row>
    <row r="53" ht="15.75" customHeight="1">
      <c r="A53" s="5" t="s">
        <v>16</v>
      </c>
      <c r="B53" s="6">
        <v>51014.84</v>
      </c>
      <c r="C53" s="6">
        <v>51047.66</v>
      </c>
      <c r="D53" s="6">
        <v>51011.16</v>
      </c>
      <c r="E53" s="6">
        <v>51004.48</v>
      </c>
      <c r="F53" s="6">
        <v>51026.59</v>
      </c>
      <c r="G53" s="6">
        <v>51067.8</v>
      </c>
      <c r="H53" s="6">
        <v>51093.29</v>
      </c>
      <c r="I53" s="6">
        <v>51017.77</v>
      </c>
      <c r="J53" s="6">
        <v>51078.29</v>
      </c>
      <c r="K53" s="6">
        <v>51063.03</v>
      </c>
      <c r="L53" s="3">
        <v>51130.77</v>
      </c>
      <c r="M53" s="1"/>
      <c r="N53" s="7">
        <f t="shared" si="4"/>
        <v>51050.51636</v>
      </c>
      <c r="O53" s="7">
        <f t="shared" si="5"/>
        <v>40.11352297</v>
      </c>
      <c r="P53" s="3">
        <f t="shared" si="6"/>
        <v>0.07857613562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19.51</v>
      </c>
      <c r="C61" s="6">
        <v>19.47</v>
      </c>
      <c r="D61" s="6">
        <v>19.2</v>
      </c>
      <c r="E61" s="6">
        <v>19.07</v>
      </c>
      <c r="F61" s="6">
        <v>19.41</v>
      </c>
      <c r="G61" s="6">
        <v>19.36</v>
      </c>
      <c r="H61" s="6">
        <v>19.58</v>
      </c>
      <c r="I61" s="6">
        <v>19.1</v>
      </c>
      <c r="J61" s="6">
        <v>19.12</v>
      </c>
      <c r="K61" s="6">
        <v>19.49</v>
      </c>
      <c r="L61" s="3">
        <v>19.53</v>
      </c>
      <c r="M61" s="1"/>
      <c r="N61" s="7">
        <f t="shared" ref="N61:N81" si="7">AVERAGE(B61:L61)</f>
        <v>19.34909091</v>
      </c>
      <c r="O61" s="7">
        <f t="shared" ref="O61:O81" si="8">STDEV(B61:L61)</f>
        <v>0.1910211792</v>
      </c>
      <c r="P61" s="3">
        <f t="shared" ref="P61:P81" si="9">O61/N61*100</f>
        <v>0.9872359384</v>
      </c>
    </row>
    <row r="62" ht="15.75" customHeight="1">
      <c r="A62" s="5">
        <v>2.0</v>
      </c>
      <c r="B62" s="6">
        <v>19.18</v>
      </c>
      <c r="C62" s="6">
        <v>18.86</v>
      </c>
      <c r="D62" s="6">
        <v>19.28</v>
      </c>
      <c r="E62" s="6">
        <v>19.27</v>
      </c>
      <c r="F62" s="6">
        <v>19.27</v>
      </c>
      <c r="G62" s="6">
        <v>18.89</v>
      </c>
      <c r="H62" s="6">
        <v>19.13</v>
      </c>
      <c r="I62" s="6">
        <v>18.83</v>
      </c>
      <c r="J62" s="6">
        <v>19.15</v>
      </c>
      <c r="K62" s="6">
        <v>19.34</v>
      </c>
      <c r="L62" s="3">
        <v>18.88</v>
      </c>
      <c r="M62" s="1"/>
      <c r="N62" s="7">
        <f t="shared" si="7"/>
        <v>19.09818182</v>
      </c>
      <c r="O62" s="7">
        <f t="shared" si="8"/>
        <v>0.195080403</v>
      </c>
      <c r="P62" s="3">
        <f t="shared" si="9"/>
        <v>1.021460602</v>
      </c>
    </row>
    <row r="63" ht="15.75" customHeight="1">
      <c r="A63" s="5">
        <v>4.0</v>
      </c>
      <c r="B63" s="6">
        <v>18.77</v>
      </c>
      <c r="C63" s="6">
        <v>18.79</v>
      </c>
      <c r="D63" s="6">
        <v>18.8</v>
      </c>
      <c r="E63" s="6">
        <v>18.76</v>
      </c>
      <c r="F63" s="6">
        <v>18.87</v>
      </c>
      <c r="G63" s="6">
        <v>19.19</v>
      </c>
      <c r="H63" s="6">
        <v>18.76</v>
      </c>
      <c r="I63" s="6">
        <v>18.75</v>
      </c>
      <c r="J63" s="6">
        <v>18.8</v>
      </c>
      <c r="K63" s="6">
        <v>18.84</v>
      </c>
      <c r="L63" s="3">
        <v>18.84</v>
      </c>
      <c r="M63" s="1"/>
      <c r="N63" s="7">
        <f t="shared" si="7"/>
        <v>18.83363636</v>
      </c>
      <c r="O63" s="7">
        <f t="shared" si="8"/>
        <v>0.1242797431</v>
      </c>
      <c r="P63" s="3">
        <f t="shared" si="9"/>
        <v>0.6598818237</v>
      </c>
    </row>
    <row r="64" ht="15.75" customHeight="1">
      <c r="A64" s="5">
        <v>8.0</v>
      </c>
      <c r="B64" s="6">
        <v>18.99</v>
      </c>
      <c r="C64" s="6">
        <v>19.3</v>
      </c>
      <c r="D64" s="6">
        <v>18.98</v>
      </c>
      <c r="E64" s="6">
        <v>18.94</v>
      </c>
      <c r="F64" s="6">
        <v>19.06</v>
      </c>
      <c r="G64" s="6">
        <v>18.98</v>
      </c>
      <c r="H64" s="6">
        <v>19.15</v>
      </c>
      <c r="I64" s="6">
        <v>19.04</v>
      </c>
      <c r="J64" s="6">
        <v>19.04</v>
      </c>
      <c r="K64" s="6">
        <v>18.94</v>
      </c>
      <c r="L64" s="3">
        <v>18.96</v>
      </c>
      <c r="M64" s="1"/>
      <c r="N64" s="7">
        <f t="shared" si="7"/>
        <v>19.03454545</v>
      </c>
      <c r="O64" s="7">
        <f t="shared" si="8"/>
        <v>0.107644195</v>
      </c>
      <c r="P64" s="3">
        <f t="shared" si="9"/>
        <v>0.5655201765</v>
      </c>
    </row>
    <row r="65" ht="15.75" customHeight="1">
      <c r="A65" s="5">
        <v>16.0</v>
      </c>
      <c r="B65" s="6">
        <v>17.92</v>
      </c>
      <c r="C65" s="6">
        <v>17.92</v>
      </c>
      <c r="D65" s="6">
        <v>18.02</v>
      </c>
      <c r="E65" s="6">
        <v>17.9</v>
      </c>
      <c r="F65" s="6">
        <v>17.96</v>
      </c>
      <c r="G65" s="6">
        <v>17.89</v>
      </c>
      <c r="H65" s="6">
        <v>17.89</v>
      </c>
      <c r="I65" s="6">
        <v>18.2</v>
      </c>
      <c r="J65" s="6">
        <v>18.83</v>
      </c>
      <c r="K65" s="6">
        <v>18.15</v>
      </c>
      <c r="L65" s="3">
        <v>18.55</v>
      </c>
      <c r="M65" s="1"/>
      <c r="N65" s="7">
        <f t="shared" si="7"/>
        <v>18.11181818</v>
      </c>
      <c r="O65" s="7">
        <f t="shared" si="8"/>
        <v>0.3107030152</v>
      </c>
      <c r="P65" s="3">
        <f t="shared" si="9"/>
        <v>1.715471147</v>
      </c>
    </row>
    <row r="66" ht="15.75" customHeight="1">
      <c r="A66" s="5">
        <v>32.0</v>
      </c>
      <c r="B66" s="6">
        <v>18.13</v>
      </c>
      <c r="C66" s="6">
        <v>18.1</v>
      </c>
      <c r="D66" s="6">
        <v>18.2</v>
      </c>
      <c r="E66" s="6">
        <v>18.14</v>
      </c>
      <c r="F66" s="6">
        <v>18.2</v>
      </c>
      <c r="G66" s="6">
        <v>18.61</v>
      </c>
      <c r="H66" s="6">
        <v>18.14</v>
      </c>
      <c r="I66" s="6">
        <v>18.13</v>
      </c>
      <c r="J66" s="6">
        <v>18.16</v>
      </c>
      <c r="K66" s="6">
        <v>18.12</v>
      </c>
      <c r="L66" s="3">
        <v>18.08</v>
      </c>
      <c r="M66" s="1"/>
      <c r="N66" s="7">
        <f t="shared" si="7"/>
        <v>18.18272727</v>
      </c>
      <c r="O66" s="7">
        <f t="shared" si="8"/>
        <v>0.1463619424</v>
      </c>
      <c r="P66" s="3">
        <f t="shared" si="9"/>
        <v>0.8049504357</v>
      </c>
    </row>
    <row r="67" ht="15.75" customHeight="1">
      <c r="A67" s="5">
        <v>64.0</v>
      </c>
      <c r="B67" s="6">
        <v>19.22</v>
      </c>
      <c r="C67" s="6">
        <v>19.26</v>
      </c>
      <c r="D67" s="6">
        <v>19.4</v>
      </c>
      <c r="E67" s="6">
        <v>19.31</v>
      </c>
      <c r="F67" s="6">
        <v>19.31</v>
      </c>
      <c r="G67" s="6">
        <v>19.33</v>
      </c>
      <c r="H67" s="6">
        <v>19.22</v>
      </c>
      <c r="I67" s="6">
        <v>19.35</v>
      </c>
      <c r="J67" s="6">
        <v>19.36</v>
      </c>
      <c r="K67" s="6">
        <v>19.3</v>
      </c>
      <c r="L67" s="3">
        <v>19.31</v>
      </c>
      <c r="M67" s="1"/>
      <c r="N67" s="7">
        <f t="shared" si="7"/>
        <v>19.30636364</v>
      </c>
      <c r="O67" s="7">
        <f t="shared" si="8"/>
        <v>0.05590576487</v>
      </c>
      <c r="P67" s="3">
        <f t="shared" si="9"/>
        <v>0.2895716973</v>
      </c>
    </row>
    <row r="68" ht="15.75" customHeight="1">
      <c r="A68" s="5">
        <v>128.0</v>
      </c>
      <c r="B68" s="6">
        <v>22.03</v>
      </c>
      <c r="C68" s="6">
        <v>21.95</v>
      </c>
      <c r="D68" s="6">
        <v>21.9</v>
      </c>
      <c r="E68" s="6">
        <v>22.12</v>
      </c>
      <c r="F68" s="6">
        <v>21.91</v>
      </c>
      <c r="G68" s="6">
        <v>21.98</v>
      </c>
      <c r="H68" s="6">
        <v>22.03</v>
      </c>
      <c r="I68" s="6">
        <v>21.7</v>
      </c>
      <c r="J68" s="6">
        <v>21.9</v>
      </c>
      <c r="K68" s="6">
        <v>22.03</v>
      </c>
      <c r="L68" s="3">
        <v>21.76</v>
      </c>
      <c r="M68" s="1"/>
      <c r="N68" s="7">
        <f t="shared" si="7"/>
        <v>21.93727273</v>
      </c>
      <c r="O68" s="7">
        <f t="shared" si="8"/>
        <v>0.1234577587</v>
      </c>
      <c r="P68" s="3">
        <f t="shared" si="9"/>
        <v>0.5627762404</v>
      </c>
    </row>
    <row r="69" ht="15.75" customHeight="1">
      <c r="A69" s="5">
        <v>256.0</v>
      </c>
      <c r="B69" s="6">
        <v>23.48</v>
      </c>
      <c r="C69" s="6">
        <v>23.46</v>
      </c>
      <c r="D69" s="6">
        <v>23.45</v>
      </c>
      <c r="E69" s="6">
        <v>23.58</v>
      </c>
      <c r="F69" s="6">
        <v>23.37</v>
      </c>
      <c r="G69" s="6">
        <v>23.39</v>
      </c>
      <c r="H69" s="6">
        <v>23.66</v>
      </c>
      <c r="I69" s="6">
        <v>23.17</v>
      </c>
      <c r="J69" s="6">
        <v>23.13</v>
      </c>
      <c r="K69" s="6">
        <v>23.28</v>
      </c>
      <c r="L69" s="3">
        <v>23.34</v>
      </c>
      <c r="M69" s="1"/>
      <c r="N69" s="7">
        <f t="shared" si="7"/>
        <v>23.39181818</v>
      </c>
      <c r="O69" s="7">
        <f t="shared" si="8"/>
        <v>0.1601760395</v>
      </c>
      <c r="P69" s="3">
        <f t="shared" si="9"/>
        <v>0.6847524133</v>
      </c>
    </row>
    <row r="70" ht="15.75" customHeight="1">
      <c r="A70" s="5">
        <v>512.0</v>
      </c>
      <c r="B70" s="6">
        <v>25.69</v>
      </c>
      <c r="C70" s="6">
        <v>25.66</v>
      </c>
      <c r="D70" s="6">
        <v>25.68</v>
      </c>
      <c r="E70" s="6">
        <v>25.85</v>
      </c>
      <c r="F70" s="6">
        <v>25.54</v>
      </c>
      <c r="G70" s="6">
        <v>25.53</v>
      </c>
      <c r="H70" s="6">
        <v>25.71</v>
      </c>
      <c r="I70" s="6">
        <v>25.31</v>
      </c>
      <c r="J70" s="6">
        <v>25.25</v>
      </c>
      <c r="K70" s="6">
        <v>25.85</v>
      </c>
      <c r="L70" s="3">
        <v>25.46</v>
      </c>
      <c r="M70" s="1"/>
      <c r="N70" s="7">
        <f t="shared" si="7"/>
        <v>25.59363636</v>
      </c>
      <c r="O70" s="7">
        <f t="shared" si="8"/>
        <v>0.1973460274</v>
      </c>
      <c r="P70" s="3">
        <f t="shared" si="9"/>
        <v>0.7710745931</v>
      </c>
    </row>
    <row r="71" ht="15.75" customHeight="1">
      <c r="A71" s="5" t="s">
        <v>6</v>
      </c>
      <c r="B71" s="6">
        <v>30.5</v>
      </c>
      <c r="C71" s="6">
        <v>30.46</v>
      </c>
      <c r="D71" s="6">
        <v>30.6</v>
      </c>
      <c r="E71" s="6">
        <v>30.7</v>
      </c>
      <c r="F71" s="6">
        <v>30.35</v>
      </c>
      <c r="G71" s="6">
        <v>30.35</v>
      </c>
      <c r="H71" s="6">
        <v>30.48</v>
      </c>
      <c r="I71" s="6">
        <v>30.19</v>
      </c>
      <c r="J71" s="6">
        <v>30.12</v>
      </c>
      <c r="K71" s="6">
        <v>30.32</v>
      </c>
      <c r="L71" s="3">
        <v>30.28</v>
      </c>
      <c r="M71" s="1"/>
      <c r="N71" s="7">
        <f t="shared" si="7"/>
        <v>30.39545455</v>
      </c>
      <c r="O71" s="7">
        <f t="shared" si="8"/>
        <v>0.1726478286</v>
      </c>
      <c r="P71" s="3">
        <f t="shared" si="9"/>
        <v>0.5680054179</v>
      </c>
    </row>
    <row r="72" ht="15.75" customHeight="1">
      <c r="A72" s="5" t="s">
        <v>7</v>
      </c>
      <c r="B72" s="6">
        <v>39.0</v>
      </c>
      <c r="C72" s="6">
        <v>38.91</v>
      </c>
      <c r="D72" s="6">
        <v>38.96</v>
      </c>
      <c r="E72" s="6">
        <v>39.07</v>
      </c>
      <c r="F72" s="6">
        <v>38.85</v>
      </c>
      <c r="G72" s="6">
        <v>38.9</v>
      </c>
      <c r="H72" s="6">
        <v>39.03</v>
      </c>
      <c r="I72" s="6">
        <v>38.59</v>
      </c>
      <c r="J72" s="6">
        <v>38.54</v>
      </c>
      <c r="K72" s="6">
        <v>38.99</v>
      </c>
      <c r="L72" s="3">
        <v>38.8</v>
      </c>
      <c r="M72" s="1"/>
      <c r="N72" s="7">
        <f t="shared" si="7"/>
        <v>38.87636364</v>
      </c>
      <c r="O72" s="7">
        <f t="shared" si="8"/>
        <v>0.1731053279</v>
      </c>
      <c r="P72" s="3">
        <f t="shared" si="9"/>
        <v>0.4452713981</v>
      </c>
    </row>
    <row r="73" ht="15.75" customHeight="1">
      <c r="A73" s="5" t="s">
        <v>8</v>
      </c>
      <c r="B73" s="6">
        <v>57.01</v>
      </c>
      <c r="C73" s="6">
        <v>56.94</v>
      </c>
      <c r="D73" s="6">
        <v>56.95</v>
      </c>
      <c r="E73" s="6">
        <v>57.02</v>
      </c>
      <c r="F73" s="6">
        <v>56.88</v>
      </c>
      <c r="G73" s="6">
        <v>56.93</v>
      </c>
      <c r="H73" s="6">
        <v>57.0</v>
      </c>
      <c r="I73" s="6">
        <v>56.77</v>
      </c>
      <c r="J73" s="6">
        <v>56.73</v>
      </c>
      <c r="K73" s="6">
        <v>56.84</v>
      </c>
      <c r="L73" s="3">
        <v>56.91</v>
      </c>
      <c r="M73" s="1"/>
      <c r="N73" s="7">
        <f t="shared" si="7"/>
        <v>56.90727273</v>
      </c>
      <c r="O73" s="7">
        <f t="shared" si="8"/>
        <v>0.09529857387</v>
      </c>
      <c r="P73" s="3">
        <f t="shared" si="9"/>
        <v>0.1674629082</v>
      </c>
    </row>
    <row r="74" ht="15.75" customHeight="1">
      <c r="A74" s="5" t="s">
        <v>9</v>
      </c>
      <c r="B74" s="6">
        <v>91.1</v>
      </c>
      <c r="C74" s="6">
        <v>90.9</v>
      </c>
      <c r="D74" s="6">
        <v>90.88</v>
      </c>
      <c r="E74" s="6">
        <v>91.57</v>
      </c>
      <c r="F74" s="6">
        <v>90.85</v>
      </c>
      <c r="G74" s="6">
        <v>91.23</v>
      </c>
      <c r="H74" s="6">
        <v>91.32</v>
      </c>
      <c r="I74" s="6">
        <v>90.79</v>
      </c>
      <c r="J74" s="6">
        <v>90.88</v>
      </c>
      <c r="K74" s="6">
        <v>91.11</v>
      </c>
      <c r="L74" s="3">
        <v>91.1</v>
      </c>
      <c r="M74" s="1"/>
      <c r="N74" s="7">
        <f t="shared" si="7"/>
        <v>91.06636364</v>
      </c>
      <c r="O74" s="7">
        <f t="shared" si="8"/>
        <v>0.2385905584</v>
      </c>
      <c r="P74" s="3">
        <f t="shared" si="9"/>
        <v>0.2619963605</v>
      </c>
    </row>
    <row r="75" ht="15.75" customHeight="1">
      <c r="A75" s="5" t="s">
        <v>10</v>
      </c>
      <c r="B75" s="6">
        <v>259.46</v>
      </c>
      <c r="C75" s="6">
        <v>259.37</v>
      </c>
      <c r="D75" s="6">
        <v>260.45</v>
      </c>
      <c r="E75" s="6">
        <v>260.4</v>
      </c>
      <c r="F75" s="6">
        <v>259.48</v>
      </c>
      <c r="G75" s="6">
        <v>260.19</v>
      </c>
      <c r="H75" s="6">
        <v>259.98</v>
      </c>
      <c r="I75" s="6">
        <v>259.85</v>
      </c>
      <c r="J75" s="6">
        <v>260.81</v>
      </c>
      <c r="K75" s="6">
        <v>259.75</v>
      </c>
      <c r="L75" s="3">
        <v>259.9</v>
      </c>
      <c r="M75" s="1"/>
      <c r="N75" s="7">
        <f t="shared" si="7"/>
        <v>259.9672727</v>
      </c>
      <c r="O75" s="7">
        <f t="shared" si="8"/>
        <v>0.4579539477</v>
      </c>
      <c r="P75" s="3">
        <f t="shared" si="9"/>
        <v>0.1761583075</v>
      </c>
    </row>
    <row r="76" ht="15.75" customHeight="1">
      <c r="A76" s="5" t="s">
        <v>11</v>
      </c>
      <c r="B76" s="6">
        <v>401.96</v>
      </c>
      <c r="C76" s="6">
        <v>401.14</v>
      </c>
      <c r="D76" s="6">
        <v>402.86</v>
      </c>
      <c r="E76" s="6">
        <v>401.79</v>
      </c>
      <c r="F76" s="6">
        <v>401.77</v>
      </c>
      <c r="G76" s="6">
        <v>401.41</v>
      </c>
      <c r="H76" s="6">
        <v>404.78</v>
      </c>
      <c r="I76" s="6">
        <v>402.26</v>
      </c>
      <c r="J76" s="6">
        <v>402.35</v>
      </c>
      <c r="K76" s="6">
        <v>404.78</v>
      </c>
      <c r="L76" s="3">
        <v>402.16</v>
      </c>
      <c r="M76" s="1"/>
      <c r="N76" s="7">
        <f t="shared" si="7"/>
        <v>402.4781818</v>
      </c>
      <c r="O76" s="7">
        <f t="shared" si="8"/>
        <v>1.22813532</v>
      </c>
      <c r="P76" s="3">
        <f t="shared" si="9"/>
        <v>0.3051433283</v>
      </c>
    </row>
    <row r="77" ht="15.75" customHeight="1">
      <c r="A77" s="5" t="s">
        <v>12</v>
      </c>
      <c r="B77" s="6">
        <v>704.1</v>
      </c>
      <c r="C77" s="6">
        <v>705.28</v>
      </c>
      <c r="D77" s="6">
        <v>703.53</v>
      </c>
      <c r="E77" s="6">
        <v>705.94</v>
      </c>
      <c r="F77" s="6">
        <v>705.67</v>
      </c>
      <c r="G77" s="6">
        <v>703.03</v>
      </c>
      <c r="H77" s="6">
        <v>706.72</v>
      </c>
      <c r="I77" s="6">
        <v>702.0</v>
      </c>
      <c r="J77" s="6">
        <v>703.61</v>
      </c>
      <c r="K77" s="6">
        <v>702.91</v>
      </c>
      <c r="L77" s="3">
        <v>700.7</v>
      </c>
      <c r="M77" s="1"/>
      <c r="N77" s="7">
        <f t="shared" si="7"/>
        <v>703.9536364</v>
      </c>
      <c r="O77" s="7">
        <f t="shared" si="8"/>
        <v>1.815699715</v>
      </c>
      <c r="P77" s="3">
        <f t="shared" si="9"/>
        <v>0.2579288779</v>
      </c>
    </row>
    <row r="78" ht="15.75" customHeight="1">
      <c r="A78" s="5" t="s">
        <v>13</v>
      </c>
      <c r="B78" s="6">
        <v>1264.56</v>
      </c>
      <c r="C78" s="6">
        <v>1268.5</v>
      </c>
      <c r="D78" s="6">
        <v>1270.83</v>
      </c>
      <c r="E78" s="6">
        <v>1259.39</v>
      </c>
      <c r="F78" s="6">
        <v>1257.06</v>
      </c>
      <c r="G78" s="6">
        <v>1261.95</v>
      </c>
      <c r="H78" s="6">
        <v>1263.82</v>
      </c>
      <c r="I78" s="6">
        <v>1264.24</v>
      </c>
      <c r="J78" s="6">
        <v>1265.12</v>
      </c>
      <c r="K78" s="6">
        <v>1266.34</v>
      </c>
      <c r="L78" s="3">
        <v>1269.9</v>
      </c>
      <c r="M78" s="1"/>
      <c r="N78" s="7">
        <f t="shared" si="7"/>
        <v>1264.700909</v>
      </c>
      <c r="O78" s="7">
        <f t="shared" si="8"/>
        <v>4.207810487</v>
      </c>
      <c r="P78" s="3">
        <f t="shared" si="9"/>
        <v>0.332711905</v>
      </c>
    </row>
    <row r="79" ht="15.75" customHeight="1">
      <c r="A79" s="5" t="s">
        <v>14</v>
      </c>
      <c r="B79" s="6">
        <v>2866.65</v>
      </c>
      <c r="C79" s="6">
        <v>2896.67</v>
      </c>
      <c r="D79" s="6">
        <v>2852.72</v>
      </c>
      <c r="E79" s="6">
        <v>2882.66</v>
      </c>
      <c r="F79" s="6">
        <v>2864.66</v>
      </c>
      <c r="G79" s="6">
        <v>2888.5</v>
      </c>
      <c r="H79" s="6">
        <v>2860.91</v>
      </c>
      <c r="I79" s="6">
        <v>2865.08</v>
      </c>
      <c r="J79" s="6">
        <v>2882.22</v>
      </c>
      <c r="K79" s="6">
        <v>2881.13</v>
      </c>
      <c r="L79" s="3">
        <v>2883.16</v>
      </c>
      <c r="M79" s="1"/>
      <c r="N79" s="7">
        <f t="shared" si="7"/>
        <v>2874.941818</v>
      </c>
      <c r="O79" s="7">
        <f t="shared" si="8"/>
        <v>13.55263503</v>
      </c>
      <c r="P79" s="3">
        <f t="shared" si="9"/>
        <v>0.4714055411</v>
      </c>
    </row>
    <row r="80" ht="15.75" customHeight="1">
      <c r="A80" s="5" t="s">
        <v>15</v>
      </c>
      <c r="B80" s="6">
        <v>6850.46</v>
      </c>
      <c r="C80" s="6">
        <v>6862.92</v>
      </c>
      <c r="D80" s="6">
        <v>6864.43</v>
      </c>
      <c r="E80" s="6">
        <v>6840.15</v>
      </c>
      <c r="F80" s="6">
        <v>6909.01</v>
      </c>
      <c r="G80" s="6">
        <v>6825.17</v>
      </c>
      <c r="H80" s="6">
        <v>6808.1</v>
      </c>
      <c r="I80" s="6">
        <v>6769.5</v>
      </c>
      <c r="J80" s="6">
        <v>6853.66</v>
      </c>
      <c r="K80" s="6">
        <v>6878.51</v>
      </c>
      <c r="L80" s="3">
        <v>6868.31</v>
      </c>
      <c r="M80" s="1"/>
      <c r="N80" s="7">
        <f t="shared" si="7"/>
        <v>6848.201818</v>
      </c>
      <c r="O80" s="7">
        <f t="shared" si="8"/>
        <v>37.32674398</v>
      </c>
      <c r="P80" s="3">
        <f t="shared" si="9"/>
        <v>0.5450590531</v>
      </c>
    </row>
    <row r="81" ht="15.75" customHeight="1">
      <c r="A81" s="5" t="s">
        <v>16</v>
      </c>
      <c r="B81" s="6">
        <v>14100.97</v>
      </c>
      <c r="C81" s="6">
        <v>14107.78</v>
      </c>
      <c r="D81" s="6">
        <v>14140.38</v>
      </c>
      <c r="E81" s="6">
        <v>14077.66</v>
      </c>
      <c r="F81" s="6">
        <v>14025.94</v>
      </c>
      <c r="G81" s="6">
        <v>14052.55</v>
      </c>
      <c r="H81" s="6">
        <v>14029.98</v>
      </c>
      <c r="I81" s="6">
        <v>14060.6</v>
      </c>
      <c r="J81" s="6">
        <v>14006.19</v>
      </c>
      <c r="K81" s="6">
        <v>14015.96</v>
      </c>
      <c r="L81" s="3">
        <v>13909.16</v>
      </c>
      <c r="M81" s="1"/>
      <c r="N81" s="7">
        <f t="shared" si="7"/>
        <v>14047.92455</v>
      </c>
      <c r="O81" s="7">
        <f t="shared" si="8"/>
        <v>62.31789187</v>
      </c>
      <c r="P81" s="3">
        <f t="shared" si="9"/>
        <v>0.443609244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28.27</v>
      </c>
      <c r="C89" s="6">
        <v>29.8</v>
      </c>
      <c r="D89" s="6">
        <v>28.51</v>
      </c>
      <c r="E89" s="6">
        <v>29.71</v>
      </c>
      <c r="F89" s="6">
        <v>28.46</v>
      </c>
      <c r="G89" s="6">
        <v>29.71</v>
      </c>
      <c r="H89" s="6">
        <v>28.63</v>
      </c>
      <c r="I89" s="6">
        <v>28.99</v>
      </c>
      <c r="J89" s="6">
        <v>28.36</v>
      </c>
      <c r="K89" s="6">
        <v>28.9</v>
      </c>
      <c r="L89" s="3">
        <v>28.65</v>
      </c>
      <c r="M89" s="1"/>
      <c r="N89" s="7">
        <f t="shared" ref="N89:N109" si="10">AVERAGE(B89:L89)</f>
        <v>28.90818182</v>
      </c>
      <c r="O89" s="7">
        <f t="shared" ref="O89:O109" si="11">STDEV(B89:L89)</f>
        <v>0.5743834639</v>
      </c>
      <c r="P89" s="3">
        <f t="shared" ref="P89:P109" si="12">O89/N89*100</f>
        <v>1.986923521</v>
      </c>
    </row>
    <row r="90" ht="15.75" customHeight="1">
      <c r="A90" s="5">
        <v>2.0</v>
      </c>
      <c r="B90" s="6">
        <v>27.74</v>
      </c>
      <c r="C90" s="6">
        <v>28.8</v>
      </c>
      <c r="D90" s="6">
        <v>27.77</v>
      </c>
      <c r="E90" s="6">
        <v>28.66</v>
      </c>
      <c r="F90" s="6">
        <v>28.13</v>
      </c>
      <c r="G90" s="6">
        <v>28.68</v>
      </c>
      <c r="H90" s="6">
        <v>28.22</v>
      </c>
      <c r="I90" s="6">
        <v>28.16</v>
      </c>
      <c r="J90" s="6">
        <v>27.76</v>
      </c>
      <c r="K90" s="6">
        <v>28.26</v>
      </c>
      <c r="L90" s="3">
        <v>27.96</v>
      </c>
      <c r="M90" s="1"/>
      <c r="N90" s="7">
        <f t="shared" si="10"/>
        <v>28.19454545</v>
      </c>
      <c r="O90" s="7">
        <f t="shared" si="11"/>
        <v>0.3820828087</v>
      </c>
      <c r="P90" s="3">
        <f t="shared" si="12"/>
        <v>1.355165698</v>
      </c>
    </row>
    <row r="91" ht="15.75" customHeight="1">
      <c r="A91" s="5">
        <v>4.0</v>
      </c>
      <c r="B91" s="6">
        <v>28.34</v>
      </c>
      <c r="C91" s="6">
        <v>28.76</v>
      </c>
      <c r="D91" s="6">
        <v>27.81</v>
      </c>
      <c r="E91" s="6">
        <v>28.78</v>
      </c>
      <c r="F91" s="6">
        <v>28.42</v>
      </c>
      <c r="G91" s="6">
        <v>28.76</v>
      </c>
      <c r="H91" s="6">
        <v>28.29</v>
      </c>
      <c r="I91" s="6">
        <v>28.16</v>
      </c>
      <c r="J91" s="6">
        <v>27.8</v>
      </c>
      <c r="K91" s="6">
        <v>28.2</v>
      </c>
      <c r="L91" s="3">
        <v>27.97</v>
      </c>
      <c r="M91" s="1"/>
      <c r="N91" s="7">
        <f t="shared" si="10"/>
        <v>28.29909091</v>
      </c>
      <c r="O91" s="7">
        <f t="shared" si="11"/>
        <v>0.3603180413</v>
      </c>
      <c r="P91" s="3">
        <f t="shared" si="12"/>
        <v>1.273249528</v>
      </c>
    </row>
    <row r="92" ht="15.75" customHeight="1">
      <c r="A92" s="5">
        <v>8.0</v>
      </c>
      <c r="B92" s="6">
        <v>28.73</v>
      </c>
      <c r="C92" s="6">
        <v>29.09</v>
      </c>
      <c r="D92" s="6">
        <v>28.21</v>
      </c>
      <c r="E92" s="6">
        <v>29.2</v>
      </c>
      <c r="F92" s="6">
        <v>28.59</v>
      </c>
      <c r="G92" s="6">
        <v>29.13</v>
      </c>
      <c r="H92" s="6">
        <v>28.69</v>
      </c>
      <c r="I92" s="6">
        <v>28.56</v>
      </c>
      <c r="J92" s="6">
        <v>28.13</v>
      </c>
      <c r="K92" s="6">
        <v>28.72</v>
      </c>
      <c r="L92" s="3">
        <v>28.37</v>
      </c>
      <c r="M92" s="1"/>
      <c r="N92" s="7">
        <f t="shared" si="10"/>
        <v>28.67454545</v>
      </c>
      <c r="O92" s="7">
        <f t="shared" si="11"/>
        <v>0.3587300834</v>
      </c>
      <c r="P92" s="3">
        <f t="shared" si="12"/>
        <v>1.251040174</v>
      </c>
    </row>
    <row r="93" ht="15.75" customHeight="1">
      <c r="A93" s="5">
        <v>16.0</v>
      </c>
      <c r="B93" s="6">
        <v>26.92</v>
      </c>
      <c r="C93" s="6">
        <v>27.31</v>
      </c>
      <c r="D93" s="6">
        <v>26.58</v>
      </c>
      <c r="E93" s="6">
        <v>27.33</v>
      </c>
      <c r="F93" s="6">
        <v>26.85</v>
      </c>
      <c r="G93" s="6">
        <v>27.36</v>
      </c>
      <c r="H93" s="6">
        <v>26.97</v>
      </c>
      <c r="I93" s="6">
        <v>26.8</v>
      </c>
      <c r="J93" s="6">
        <v>26.42</v>
      </c>
      <c r="K93" s="6">
        <v>26.92</v>
      </c>
      <c r="L93" s="3">
        <v>26.61</v>
      </c>
      <c r="M93" s="1"/>
      <c r="N93" s="7">
        <f t="shared" si="10"/>
        <v>26.91545455</v>
      </c>
      <c r="O93" s="7">
        <f t="shared" si="11"/>
        <v>0.3157645843</v>
      </c>
      <c r="P93" s="3">
        <f t="shared" si="12"/>
        <v>1.17317203</v>
      </c>
    </row>
    <row r="94" ht="15.75" customHeight="1">
      <c r="A94" s="5">
        <v>32.0</v>
      </c>
      <c r="B94" s="6">
        <v>27.04</v>
      </c>
      <c r="C94" s="6">
        <v>27.88</v>
      </c>
      <c r="D94" s="6">
        <v>26.99</v>
      </c>
      <c r="E94" s="6">
        <v>27.9</v>
      </c>
      <c r="F94" s="6">
        <v>27.41</v>
      </c>
      <c r="G94" s="6">
        <v>27.91</v>
      </c>
      <c r="H94" s="6">
        <v>27.39</v>
      </c>
      <c r="I94" s="6">
        <v>26.87</v>
      </c>
      <c r="J94" s="6">
        <v>27.01</v>
      </c>
      <c r="K94" s="6">
        <v>27.44</v>
      </c>
      <c r="L94" s="3">
        <v>27.21</v>
      </c>
      <c r="M94" s="1"/>
      <c r="N94" s="7">
        <f t="shared" si="10"/>
        <v>27.36818182</v>
      </c>
      <c r="O94" s="7">
        <f t="shared" si="11"/>
        <v>0.3870353519</v>
      </c>
      <c r="P94" s="3">
        <f t="shared" si="12"/>
        <v>1.414179994</v>
      </c>
    </row>
    <row r="95" ht="15.75" customHeight="1">
      <c r="A95" s="5">
        <v>64.0</v>
      </c>
      <c r="B95" s="6">
        <v>28.43</v>
      </c>
      <c r="C95" s="6">
        <v>29.44</v>
      </c>
      <c r="D95" s="6">
        <v>28.51</v>
      </c>
      <c r="E95" s="6">
        <v>29.33</v>
      </c>
      <c r="F95" s="6">
        <v>28.87</v>
      </c>
      <c r="G95" s="6">
        <v>28.88</v>
      </c>
      <c r="H95" s="6">
        <v>28.94</v>
      </c>
      <c r="I95" s="6">
        <v>28.27</v>
      </c>
      <c r="J95" s="6">
        <v>28.51</v>
      </c>
      <c r="K95" s="6">
        <v>28.96</v>
      </c>
      <c r="L95" s="3">
        <v>28.64</v>
      </c>
      <c r="M95" s="1"/>
      <c r="N95" s="7">
        <f t="shared" si="10"/>
        <v>28.79818182</v>
      </c>
      <c r="O95" s="7">
        <f t="shared" si="11"/>
        <v>0.3685869825</v>
      </c>
      <c r="P95" s="3">
        <f t="shared" si="12"/>
        <v>1.279896713</v>
      </c>
    </row>
    <row r="96" ht="15.75" customHeight="1">
      <c r="A96" s="5">
        <v>128.0</v>
      </c>
      <c r="B96" s="6">
        <v>30.76</v>
      </c>
      <c r="C96" s="6">
        <v>31.77</v>
      </c>
      <c r="D96" s="6">
        <v>30.76</v>
      </c>
      <c r="E96" s="6">
        <v>31.61</v>
      </c>
      <c r="F96" s="6">
        <v>31.2</v>
      </c>
      <c r="G96" s="6">
        <v>31.27</v>
      </c>
      <c r="H96" s="6">
        <v>31.29</v>
      </c>
      <c r="I96" s="6">
        <v>30.54</v>
      </c>
      <c r="J96" s="6">
        <v>30.75</v>
      </c>
      <c r="K96" s="6">
        <v>31.22</v>
      </c>
      <c r="L96" s="3">
        <v>30.91</v>
      </c>
      <c r="M96" s="1"/>
      <c r="N96" s="7">
        <f t="shared" si="10"/>
        <v>31.09818182</v>
      </c>
      <c r="O96" s="7">
        <f t="shared" si="11"/>
        <v>0.3875259522</v>
      </c>
      <c r="P96" s="3">
        <f t="shared" si="12"/>
        <v>1.246137007</v>
      </c>
    </row>
    <row r="97" ht="15.75" customHeight="1">
      <c r="A97" s="5">
        <v>256.0</v>
      </c>
      <c r="B97" s="6">
        <v>33.69</v>
      </c>
      <c r="C97" s="6">
        <v>34.19</v>
      </c>
      <c r="D97" s="6">
        <v>33.11</v>
      </c>
      <c r="E97" s="6">
        <v>33.94</v>
      </c>
      <c r="F97" s="6">
        <v>33.67</v>
      </c>
      <c r="G97" s="6">
        <v>33.53</v>
      </c>
      <c r="H97" s="6">
        <v>33.62</v>
      </c>
      <c r="I97" s="6">
        <v>32.94</v>
      </c>
      <c r="J97" s="6">
        <v>33.16</v>
      </c>
      <c r="K97" s="6">
        <v>33.66</v>
      </c>
      <c r="L97" s="3">
        <v>33.39</v>
      </c>
      <c r="M97" s="1"/>
      <c r="N97" s="7">
        <f t="shared" si="10"/>
        <v>33.53636364</v>
      </c>
      <c r="O97" s="7">
        <f t="shared" si="11"/>
        <v>0.368029149</v>
      </c>
      <c r="P97" s="3">
        <f t="shared" si="12"/>
        <v>1.097403264</v>
      </c>
    </row>
    <row r="98" ht="15.75" customHeight="1">
      <c r="A98" s="5">
        <v>512.0</v>
      </c>
      <c r="B98" s="6">
        <v>36.6</v>
      </c>
      <c r="C98" s="6">
        <v>37.39</v>
      </c>
      <c r="D98" s="6">
        <v>36.24</v>
      </c>
      <c r="E98" s="6">
        <v>37.17</v>
      </c>
      <c r="F98" s="6">
        <v>36.78</v>
      </c>
      <c r="G98" s="6">
        <v>36.64</v>
      </c>
      <c r="H98" s="6">
        <v>36.87</v>
      </c>
      <c r="I98" s="6">
        <v>35.93</v>
      </c>
      <c r="J98" s="6">
        <v>36.35</v>
      </c>
      <c r="K98" s="6">
        <v>36.79</v>
      </c>
      <c r="L98" s="3">
        <v>36.39</v>
      </c>
      <c r="M98" s="1"/>
      <c r="N98" s="7">
        <f t="shared" si="10"/>
        <v>36.65</v>
      </c>
      <c r="O98" s="7">
        <f t="shared" si="11"/>
        <v>0.4182822014</v>
      </c>
      <c r="P98" s="3">
        <f t="shared" si="12"/>
        <v>1.141288408</v>
      </c>
    </row>
    <row r="99" ht="15.75" customHeight="1">
      <c r="A99" s="5" t="s">
        <v>6</v>
      </c>
      <c r="B99" s="6">
        <v>44.29</v>
      </c>
      <c r="C99" s="6">
        <v>45.3</v>
      </c>
      <c r="D99" s="6">
        <v>43.9</v>
      </c>
      <c r="E99" s="6">
        <v>45.15</v>
      </c>
      <c r="F99" s="6">
        <v>44.61</v>
      </c>
      <c r="G99" s="6">
        <v>44.31</v>
      </c>
      <c r="H99" s="6">
        <v>44.65</v>
      </c>
      <c r="I99" s="6">
        <v>43.45</v>
      </c>
      <c r="J99" s="6">
        <v>43.85</v>
      </c>
      <c r="K99" s="6">
        <v>44.61</v>
      </c>
      <c r="L99" s="3">
        <v>44.07</v>
      </c>
      <c r="M99" s="1"/>
      <c r="N99" s="7">
        <f t="shared" si="10"/>
        <v>44.38090909</v>
      </c>
      <c r="O99" s="7">
        <f t="shared" si="11"/>
        <v>0.5570718903</v>
      </c>
      <c r="P99" s="3">
        <f t="shared" si="12"/>
        <v>1.255206127</v>
      </c>
    </row>
    <row r="100" ht="15.75" customHeight="1">
      <c r="A100" s="5" t="s">
        <v>7</v>
      </c>
      <c r="B100" s="6">
        <v>57.62</v>
      </c>
      <c r="C100" s="6">
        <v>58.85</v>
      </c>
      <c r="D100" s="6">
        <v>56.94</v>
      </c>
      <c r="E100" s="6">
        <v>58.78</v>
      </c>
      <c r="F100" s="6">
        <v>57.8</v>
      </c>
      <c r="G100" s="6">
        <v>57.63</v>
      </c>
      <c r="H100" s="6">
        <v>57.76</v>
      </c>
      <c r="I100" s="6">
        <v>56.45</v>
      </c>
      <c r="J100" s="6">
        <v>56.97</v>
      </c>
      <c r="K100" s="6">
        <v>57.83</v>
      </c>
      <c r="L100" s="3">
        <v>56.84</v>
      </c>
      <c r="M100" s="1"/>
      <c r="N100" s="7">
        <f t="shared" si="10"/>
        <v>57.58818182</v>
      </c>
      <c r="O100" s="7">
        <f t="shared" si="11"/>
        <v>0.7619556179</v>
      </c>
      <c r="P100" s="3">
        <f t="shared" si="12"/>
        <v>1.323111086</v>
      </c>
    </row>
    <row r="101" ht="15.75" customHeight="1">
      <c r="A101" s="5" t="s">
        <v>8</v>
      </c>
      <c r="B101" s="6">
        <v>85.24</v>
      </c>
      <c r="C101" s="6">
        <v>87.8</v>
      </c>
      <c r="D101" s="6">
        <v>84.9</v>
      </c>
      <c r="E101" s="6">
        <v>87.92</v>
      </c>
      <c r="F101" s="6">
        <v>86.0</v>
      </c>
      <c r="G101" s="6">
        <v>86.04</v>
      </c>
      <c r="H101" s="6">
        <v>84.48</v>
      </c>
      <c r="I101" s="6">
        <v>84.34</v>
      </c>
      <c r="J101" s="6">
        <v>84.73</v>
      </c>
      <c r="K101" s="6">
        <v>86.06</v>
      </c>
      <c r="L101" s="3">
        <v>84.66</v>
      </c>
      <c r="M101" s="1"/>
      <c r="N101" s="7">
        <f t="shared" si="10"/>
        <v>85.65181818</v>
      </c>
      <c r="O101" s="7">
        <f t="shared" si="11"/>
        <v>1.259371416</v>
      </c>
      <c r="P101" s="3">
        <f t="shared" si="12"/>
        <v>1.470338217</v>
      </c>
    </row>
    <row r="102" ht="15.75" customHeight="1">
      <c r="A102" s="5" t="s">
        <v>9</v>
      </c>
      <c r="B102" s="6">
        <v>141.23</v>
      </c>
      <c r="C102" s="6">
        <v>141.96</v>
      </c>
      <c r="D102" s="6">
        <v>140.64</v>
      </c>
      <c r="E102" s="6">
        <v>146.01</v>
      </c>
      <c r="F102" s="6">
        <v>140.52</v>
      </c>
      <c r="G102" s="6">
        <v>142.68</v>
      </c>
      <c r="H102" s="6">
        <v>143.18</v>
      </c>
      <c r="I102" s="6">
        <v>139.82</v>
      </c>
      <c r="J102" s="6">
        <v>140.36</v>
      </c>
      <c r="K102" s="6">
        <v>142.88</v>
      </c>
      <c r="L102" s="3">
        <v>140.22</v>
      </c>
      <c r="M102" s="1"/>
      <c r="N102" s="7">
        <f t="shared" si="10"/>
        <v>141.7727273</v>
      </c>
      <c r="O102" s="7">
        <f t="shared" si="11"/>
        <v>1.827184123</v>
      </c>
      <c r="P102" s="3">
        <f t="shared" si="12"/>
        <v>1.288812142</v>
      </c>
    </row>
    <row r="103" ht="15.75" customHeight="1">
      <c r="A103" s="5" t="s">
        <v>10</v>
      </c>
      <c r="B103" s="6">
        <v>418.28</v>
      </c>
      <c r="C103" s="6">
        <v>419.22</v>
      </c>
      <c r="D103" s="6">
        <v>419.96</v>
      </c>
      <c r="E103" s="6">
        <v>428.1</v>
      </c>
      <c r="F103" s="6">
        <v>418.32</v>
      </c>
      <c r="G103" s="6">
        <v>422.81</v>
      </c>
      <c r="H103" s="6">
        <v>420.15</v>
      </c>
      <c r="I103" s="6">
        <v>416.79</v>
      </c>
      <c r="J103" s="6">
        <v>418.65</v>
      </c>
      <c r="K103" s="6">
        <v>422.18</v>
      </c>
      <c r="L103" s="3">
        <v>419.73</v>
      </c>
      <c r="M103" s="1"/>
      <c r="N103" s="7">
        <f t="shared" si="10"/>
        <v>420.3809091</v>
      </c>
      <c r="O103" s="7">
        <f t="shared" si="11"/>
        <v>3.086669579</v>
      </c>
      <c r="P103" s="3">
        <f t="shared" si="12"/>
        <v>0.7342554127</v>
      </c>
    </row>
    <row r="104" ht="15.75" customHeight="1">
      <c r="A104" s="5" t="s">
        <v>11</v>
      </c>
      <c r="B104" s="6">
        <v>674.86</v>
      </c>
      <c r="C104" s="6">
        <v>674.16</v>
      </c>
      <c r="D104" s="6">
        <v>669.05</v>
      </c>
      <c r="E104" s="6">
        <v>702.87</v>
      </c>
      <c r="F104" s="6">
        <v>668.95</v>
      </c>
      <c r="G104" s="6">
        <v>691.38</v>
      </c>
      <c r="H104" s="6">
        <v>683.06</v>
      </c>
      <c r="I104" s="6">
        <v>664.79</v>
      </c>
      <c r="J104" s="6">
        <v>677.98</v>
      </c>
      <c r="K104" s="6">
        <v>697.41</v>
      </c>
      <c r="L104" s="3">
        <v>672.79</v>
      </c>
      <c r="M104" s="1"/>
      <c r="N104" s="7">
        <f t="shared" si="10"/>
        <v>679.7545455</v>
      </c>
      <c r="O104" s="7">
        <f t="shared" si="11"/>
        <v>12.46711303</v>
      </c>
      <c r="P104" s="3">
        <f t="shared" si="12"/>
        <v>1.834061002</v>
      </c>
    </row>
    <row r="105" ht="15.75" customHeight="1">
      <c r="A105" s="5" t="s">
        <v>12</v>
      </c>
      <c r="B105" s="6">
        <v>1234.51</v>
      </c>
      <c r="C105" s="6">
        <v>1229.57</v>
      </c>
      <c r="D105" s="6">
        <v>1238.67</v>
      </c>
      <c r="E105" s="6">
        <v>1251.19</v>
      </c>
      <c r="F105" s="6">
        <v>1229.79</v>
      </c>
      <c r="G105" s="6">
        <v>1229.48</v>
      </c>
      <c r="H105" s="6">
        <v>1227.17</v>
      </c>
      <c r="I105" s="6">
        <v>1226.82</v>
      </c>
      <c r="J105" s="6">
        <v>1225.53</v>
      </c>
      <c r="K105" s="6">
        <v>1238.71</v>
      </c>
      <c r="L105" s="3">
        <v>1228.91</v>
      </c>
      <c r="M105" s="1"/>
      <c r="N105" s="7">
        <f t="shared" si="10"/>
        <v>1232.759091</v>
      </c>
      <c r="O105" s="7">
        <f t="shared" si="11"/>
        <v>7.592367818</v>
      </c>
      <c r="P105" s="3">
        <f t="shared" si="12"/>
        <v>0.6158841476</v>
      </c>
    </row>
    <row r="106" ht="15.75" customHeight="1">
      <c r="A106" s="5" t="s">
        <v>13</v>
      </c>
      <c r="B106" s="6">
        <v>2697.44</v>
      </c>
      <c r="C106" s="6">
        <v>2687.4</v>
      </c>
      <c r="D106" s="6">
        <v>2696.03</v>
      </c>
      <c r="E106" s="6">
        <v>2721.87</v>
      </c>
      <c r="F106" s="6">
        <v>2665.45</v>
      </c>
      <c r="G106" s="6">
        <v>2709.24</v>
      </c>
      <c r="H106" s="6">
        <v>2680.4</v>
      </c>
      <c r="I106" s="6">
        <v>2710.68</v>
      </c>
      <c r="J106" s="6">
        <v>2700.0</v>
      </c>
      <c r="K106" s="6">
        <v>2744.85</v>
      </c>
      <c r="L106" s="3">
        <v>2687.92</v>
      </c>
      <c r="M106" s="1"/>
      <c r="N106" s="7">
        <f t="shared" si="10"/>
        <v>2700.116364</v>
      </c>
      <c r="O106" s="7">
        <f t="shared" si="11"/>
        <v>21.43355746</v>
      </c>
      <c r="P106" s="3">
        <f t="shared" si="12"/>
        <v>0.7938012506</v>
      </c>
    </row>
    <row r="107" ht="15.75" customHeight="1">
      <c r="A107" s="5" t="s">
        <v>14</v>
      </c>
      <c r="B107" s="6">
        <v>6009.45</v>
      </c>
      <c r="C107" s="6">
        <v>5991.6</v>
      </c>
      <c r="D107" s="6">
        <v>6015.22</v>
      </c>
      <c r="E107" s="6">
        <v>6075.55</v>
      </c>
      <c r="F107" s="6">
        <v>5985.54</v>
      </c>
      <c r="G107" s="6">
        <v>6046.02</v>
      </c>
      <c r="H107" s="6">
        <v>6020.09</v>
      </c>
      <c r="I107" s="6">
        <v>6032.36</v>
      </c>
      <c r="J107" s="6">
        <v>6016.8</v>
      </c>
      <c r="K107" s="6">
        <v>6026.44</v>
      </c>
      <c r="L107" s="3">
        <v>5988.21</v>
      </c>
      <c r="M107" s="1"/>
      <c r="N107" s="7">
        <f t="shared" si="10"/>
        <v>6018.843636</v>
      </c>
      <c r="O107" s="7">
        <f t="shared" si="11"/>
        <v>26.6297425</v>
      </c>
      <c r="P107" s="3">
        <f t="shared" si="12"/>
        <v>0.4424395134</v>
      </c>
    </row>
    <row r="108" ht="15.75" customHeight="1">
      <c r="A108" s="5" t="s">
        <v>15</v>
      </c>
      <c r="B108" s="6">
        <v>12120.19</v>
      </c>
      <c r="C108" s="6">
        <v>11967.49</v>
      </c>
      <c r="D108" s="6">
        <v>12066.32</v>
      </c>
      <c r="E108" s="6">
        <v>12088.56</v>
      </c>
      <c r="F108" s="6">
        <v>12034.58</v>
      </c>
      <c r="G108" s="6">
        <v>12096.36</v>
      </c>
      <c r="H108" s="6">
        <v>11969.13</v>
      </c>
      <c r="I108" s="6">
        <v>12063.16</v>
      </c>
      <c r="J108" s="6">
        <v>12017.2</v>
      </c>
      <c r="K108" s="6">
        <v>12108.35</v>
      </c>
      <c r="L108" s="3">
        <v>12132.8</v>
      </c>
      <c r="M108" s="1"/>
      <c r="N108" s="7">
        <f t="shared" si="10"/>
        <v>12060.37636</v>
      </c>
      <c r="O108" s="7">
        <f t="shared" si="11"/>
        <v>57.21884747</v>
      </c>
      <c r="P108" s="3">
        <f t="shared" si="12"/>
        <v>0.4744366655</v>
      </c>
    </row>
    <row r="109" ht="15.75" customHeight="1">
      <c r="A109" s="5" t="s">
        <v>16</v>
      </c>
      <c r="B109" s="6">
        <v>24735.09</v>
      </c>
      <c r="C109" s="6">
        <v>24783.11</v>
      </c>
      <c r="D109" s="6">
        <v>24890.8</v>
      </c>
      <c r="E109" s="6">
        <v>24507.13</v>
      </c>
      <c r="F109" s="6">
        <v>24718.18</v>
      </c>
      <c r="G109" s="6">
        <v>24693.44</v>
      </c>
      <c r="H109" s="6">
        <v>24682.9</v>
      </c>
      <c r="I109" s="6">
        <v>24733.25</v>
      </c>
      <c r="J109" s="6">
        <v>24755.98</v>
      </c>
      <c r="K109" s="6">
        <v>24716.19</v>
      </c>
      <c r="L109" s="3">
        <v>24714.41</v>
      </c>
      <c r="M109" s="1"/>
      <c r="N109" s="7">
        <f t="shared" si="10"/>
        <v>24720.95273</v>
      </c>
      <c r="O109" s="7">
        <f t="shared" si="11"/>
        <v>90.71268688</v>
      </c>
      <c r="P109" s="3">
        <f t="shared" si="12"/>
        <v>0.3669465651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61.44</v>
      </c>
      <c r="C145" s="6">
        <v>61.32</v>
      </c>
      <c r="D145" s="6">
        <v>61.5</v>
      </c>
      <c r="E145" s="6">
        <v>61.68</v>
      </c>
      <c r="F145" s="6">
        <v>61.2</v>
      </c>
      <c r="G145" s="6">
        <v>61.08</v>
      </c>
      <c r="H145" s="6">
        <v>60.98</v>
      </c>
      <c r="I145" s="6">
        <v>61.39</v>
      </c>
      <c r="J145" s="6">
        <v>61.4</v>
      </c>
      <c r="K145" s="6">
        <v>61.08</v>
      </c>
      <c r="L145" s="3">
        <v>61.16</v>
      </c>
      <c r="M145" s="1"/>
      <c r="N145" s="7">
        <f t="shared" ref="N145:N165" si="16">AVERAGE(B145:L145)</f>
        <v>61.29363636</v>
      </c>
      <c r="O145" s="7">
        <f t="shared" ref="O145:O165" si="17">STDEV(B145:L145)</f>
        <v>0.2123333571</v>
      </c>
      <c r="P145" s="3">
        <f t="shared" ref="P145:P165" si="18">O145/N145*100</f>
        <v>0.3464199054</v>
      </c>
    </row>
    <row r="146" ht="15.75" customHeight="1">
      <c r="A146" s="5">
        <v>2.0</v>
      </c>
      <c r="B146" s="6">
        <v>61.06</v>
      </c>
      <c r="C146" s="6">
        <v>61.05</v>
      </c>
      <c r="D146" s="6">
        <v>61.29</v>
      </c>
      <c r="E146" s="6">
        <v>61.25</v>
      </c>
      <c r="F146" s="6">
        <v>61.21</v>
      </c>
      <c r="G146" s="6">
        <v>60.85</v>
      </c>
      <c r="H146" s="6">
        <v>61.07</v>
      </c>
      <c r="I146" s="6">
        <v>61.27</v>
      </c>
      <c r="J146" s="6">
        <v>61.29</v>
      </c>
      <c r="K146" s="6">
        <v>60.82</v>
      </c>
      <c r="L146" s="3">
        <v>61.17</v>
      </c>
      <c r="M146" s="1"/>
      <c r="N146" s="7">
        <f t="shared" si="16"/>
        <v>61.12090909</v>
      </c>
      <c r="O146" s="7">
        <f t="shared" si="17"/>
        <v>0.1678365005</v>
      </c>
      <c r="P146" s="3">
        <f t="shared" si="18"/>
        <v>0.2745975199</v>
      </c>
    </row>
    <row r="147" ht="15.75" customHeight="1">
      <c r="A147" s="5">
        <v>4.0</v>
      </c>
      <c r="B147" s="6">
        <v>60.75</v>
      </c>
      <c r="C147" s="6">
        <v>61.01</v>
      </c>
      <c r="D147" s="6">
        <v>61.07</v>
      </c>
      <c r="E147" s="6">
        <v>61.07</v>
      </c>
      <c r="F147" s="6">
        <v>61.03</v>
      </c>
      <c r="G147" s="6">
        <v>60.85</v>
      </c>
      <c r="H147" s="6">
        <v>60.82</v>
      </c>
      <c r="I147" s="6">
        <v>61.34</v>
      </c>
      <c r="J147" s="6">
        <v>61.18</v>
      </c>
      <c r="K147" s="6">
        <v>60.86</v>
      </c>
      <c r="L147" s="3">
        <v>60.98</v>
      </c>
      <c r="M147" s="1"/>
      <c r="N147" s="7">
        <f t="shared" si="16"/>
        <v>60.99636364</v>
      </c>
      <c r="O147" s="7">
        <f t="shared" si="17"/>
        <v>0.1720623566</v>
      </c>
      <c r="P147" s="3">
        <f t="shared" si="18"/>
        <v>0.2820862529</v>
      </c>
    </row>
    <row r="148" ht="15.75" customHeight="1">
      <c r="A148" s="5">
        <v>8.0</v>
      </c>
      <c r="B148" s="6">
        <v>61.73</v>
      </c>
      <c r="C148" s="6">
        <v>61.94</v>
      </c>
      <c r="D148" s="6">
        <v>62.28</v>
      </c>
      <c r="E148" s="6">
        <v>61.91</v>
      </c>
      <c r="F148" s="6">
        <v>61.87</v>
      </c>
      <c r="G148" s="6">
        <v>62.02</v>
      </c>
      <c r="H148" s="6">
        <v>61.56</v>
      </c>
      <c r="I148" s="6">
        <v>62.0</v>
      </c>
      <c r="J148" s="6">
        <v>62.07</v>
      </c>
      <c r="K148" s="6">
        <v>61.94</v>
      </c>
      <c r="L148" s="3">
        <v>61.91</v>
      </c>
      <c r="M148" s="1"/>
      <c r="N148" s="7">
        <f t="shared" si="16"/>
        <v>61.93</v>
      </c>
      <c r="O148" s="7">
        <f t="shared" si="17"/>
        <v>0.1834666182</v>
      </c>
      <c r="P148" s="3">
        <f t="shared" si="18"/>
        <v>0.2962483743</v>
      </c>
    </row>
    <row r="149" ht="15.75" customHeight="1">
      <c r="A149" s="5">
        <v>16.0</v>
      </c>
      <c r="B149" s="6">
        <v>57.76</v>
      </c>
      <c r="C149" s="6">
        <v>57.92</v>
      </c>
      <c r="D149" s="6">
        <v>58.37</v>
      </c>
      <c r="E149" s="6">
        <v>57.94</v>
      </c>
      <c r="F149" s="6">
        <v>57.9</v>
      </c>
      <c r="G149" s="6">
        <v>57.72</v>
      </c>
      <c r="H149" s="6">
        <v>57.59</v>
      </c>
      <c r="I149" s="6">
        <v>58.05</v>
      </c>
      <c r="J149" s="6">
        <v>57.81</v>
      </c>
      <c r="K149" s="6">
        <v>57.68</v>
      </c>
      <c r="L149" s="3">
        <v>57.88</v>
      </c>
      <c r="M149" s="1"/>
      <c r="N149" s="7">
        <f t="shared" si="16"/>
        <v>57.87454545</v>
      </c>
      <c r="O149" s="7">
        <f t="shared" si="17"/>
        <v>0.2105404301</v>
      </c>
      <c r="P149" s="3">
        <f t="shared" si="18"/>
        <v>0.3637876177</v>
      </c>
    </row>
    <row r="150" ht="15.75" customHeight="1">
      <c r="A150" s="5">
        <v>32.0</v>
      </c>
      <c r="B150" s="6">
        <v>58.37</v>
      </c>
      <c r="C150" s="6">
        <v>58.61</v>
      </c>
      <c r="D150" s="6">
        <v>58.8</v>
      </c>
      <c r="E150" s="6">
        <v>58.69</v>
      </c>
      <c r="F150" s="6">
        <v>58.57</v>
      </c>
      <c r="G150" s="6">
        <v>58.47</v>
      </c>
      <c r="H150" s="6">
        <v>58.32</v>
      </c>
      <c r="I150" s="6">
        <v>58.68</v>
      </c>
      <c r="J150" s="6">
        <v>58.57</v>
      </c>
      <c r="K150" s="6">
        <v>58.45</v>
      </c>
      <c r="L150" s="3">
        <v>58.64</v>
      </c>
      <c r="M150" s="1"/>
      <c r="N150" s="7">
        <f t="shared" si="16"/>
        <v>58.56090909</v>
      </c>
      <c r="O150" s="7">
        <f t="shared" si="17"/>
        <v>0.145564731</v>
      </c>
      <c r="P150" s="3">
        <f t="shared" si="18"/>
        <v>0.2485697938</v>
      </c>
    </row>
    <row r="151" ht="15.75" customHeight="1">
      <c r="A151" s="5">
        <v>64.0</v>
      </c>
      <c r="B151" s="6">
        <v>60.97</v>
      </c>
      <c r="C151" s="6">
        <v>61.02</v>
      </c>
      <c r="D151" s="6">
        <v>72.17</v>
      </c>
      <c r="E151" s="6">
        <v>61.14</v>
      </c>
      <c r="F151" s="6">
        <v>60.99</v>
      </c>
      <c r="G151" s="6">
        <v>60.86</v>
      </c>
      <c r="H151" s="6">
        <v>60.85</v>
      </c>
      <c r="I151" s="6">
        <v>61.07</v>
      </c>
      <c r="J151" s="6">
        <v>61.04</v>
      </c>
      <c r="K151" s="6">
        <v>60.9</v>
      </c>
      <c r="L151" s="3">
        <v>61.17</v>
      </c>
      <c r="M151" s="1"/>
      <c r="N151" s="7">
        <f t="shared" si="16"/>
        <v>62.01636364</v>
      </c>
      <c r="O151" s="7">
        <f t="shared" si="17"/>
        <v>3.369190623</v>
      </c>
      <c r="P151" s="3">
        <f t="shared" si="18"/>
        <v>5.432744562</v>
      </c>
    </row>
    <row r="152" ht="15.75" customHeight="1">
      <c r="A152" s="5">
        <v>128.0</v>
      </c>
      <c r="B152" s="6">
        <v>64.9</v>
      </c>
      <c r="C152" s="6">
        <v>65.08</v>
      </c>
      <c r="D152" s="6">
        <v>65.39</v>
      </c>
      <c r="E152" s="6">
        <v>65.16</v>
      </c>
      <c r="F152" s="6">
        <v>65.2</v>
      </c>
      <c r="G152" s="6">
        <v>64.95</v>
      </c>
      <c r="H152" s="6">
        <v>64.68</v>
      </c>
      <c r="I152" s="6">
        <v>65.15</v>
      </c>
      <c r="J152" s="6">
        <v>65.09</v>
      </c>
      <c r="K152" s="6">
        <v>64.88</v>
      </c>
      <c r="L152" s="3">
        <v>65.13</v>
      </c>
      <c r="M152" s="1"/>
      <c r="N152" s="7">
        <f t="shared" si="16"/>
        <v>65.05545455</v>
      </c>
      <c r="O152" s="7">
        <f t="shared" si="17"/>
        <v>0.1915914213</v>
      </c>
      <c r="P152" s="3">
        <f t="shared" si="18"/>
        <v>0.294504777</v>
      </c>
    </row>
    <row r="153" ht="15.75" customHeight="1">
      <c r="A153" s="5">
        <v>256.0</v>
      </c>
      <c r="B153" s="6">
        <v>70.63</v>
      </c>
      <c r="C153" s="6">
        <v>70.83</v>
      </c>
      <c r="D153" s="6">
        <v>71.16</v>
      </c>
      <c r="E153" s="6">
        <v>71.09</v>
      </c>
      <c r="F153" s="6">
        <v>71.0</v>
      </c>
      <c r="G153" s="6">
        <v>70.81</v>
      </c>
      <c r="H153" s="6">
        <v>70.76</v>
      </c>
      <c r="I153" s="6">
        <v>71.06</v>
      </c>
      <c r="J153" s="6">
        <v>71.03</v>
      </c>
      <c r="K153" s="6">
        <v>70.74</v>
      </c>
      <c r="L153" s="3">
        <v>71.08</v>
      </c>
      <c r="M153" s="1"/>
      <c r="N153" s="7">
        <f t="shared" si="16"/>
        <v>70.92636364</v>
      </c>
      <c r="O153" s="7">
        <f t="shared" si="17"/>
        <v>0.1766506568</v>
      </c>
      <c r="P153" s="3">
        <f t="shared" si="18"/>
        <v>0.2490620522</v>
      </c>
    </row>
    <row r="154" ht="15.75" customHeight="1">
      <c r="A154" s="5">
        <v>512.0</v>
      </c>
      <c r="B154" s="6">
        <v>78.43</v>
      </c>
      <c r="C154" s="6">
        <v>78.66</v>
      </c>
      <c r="D154" s="6">
        <v>78.62</v>
      </c>
      <c r="E154" s="6">
        <v>78.75</v>
      </c>
      <c r="F154" s="6">
        <v>78.63</v>
      </c>
      <c r="G154" s="6">
        <v>78.53</v>
      </c>
      <c r="H154" s="6">
        <v>78.42</v>
      </c>
      <c r="I154" s="6">
        <v>78.76</v>
      </c>
      <c r="J154" s="6">
        <v>78.57</v>
      </c>
      <c r="K154" s="6">
        <v>78.25</v>
      </c>
      <c r="L154" s="3">
        <v>78.72</v>
      </c>
      <c r="M154" s="1"/>
      <c r="N154" s="7">
        <f t="shared" si="16"/>
        <v>78.57636364</v>
      </c>
      <c r="O154" s="7">
        <f t="shared" si="17"/>
        <v>0.1583838835</v>
      </c>
      <c r="P154" s="3">
        <f t="shared" si="18"/>
        <v>0.2015668277</v>
      </c>
    </row>
    <row r="155" ht="15.75" customHeight="1">
      <c r="A155" s="5" t="s">
        <v>6</v>
      </c>
      <c r="B155" s="6">
        <v>95.25</v>
      </c>
      <c r="C155" s="6">
        <v>95.26</v>
      </c>
      <c r="D155" s="6">
        <v>95.63</v>
      </c>
      <c r="E155" s="6">
        <v>95.33</v>
      </c>
      <c r="F155" s="6">
        <v>95.33</v>
      </c>
      <c r="G155" s="6">
        <v>95.24</v>
      </c>
      <c r="H155" s="6">
        <v>95.24</v>
      </c>
      <c r="I155" s="6">
        <v>95.47</v>
      </c>
      <c r="J155" s="6">
        <v>95.38</v>
      </c>
      <c r="K155" s="6">
        <v>95.19</v>
      </c>
      <c r="L155" s="3">
        <v>95.24</v>
      </c>
      <c r="M155" s="1"/>
      <c r="N155" s="7">
        <f t="shared" si="16"/>
        <v>95.32363636</v>
      </c>
      <c r="O155" s="7">
        <f t="shared" si="17"/>
        <v>0.1291721895</v>
      </c>
      <c r="P155" s="3">
        <f t="shared" si="18"/>
        <v>0.1355090872</v>
      </c>
    </row>
    <row r="156" ht="15.75" customHeight="1">
      <c r="A156" s="5" t="s">
        <v>7</v>
      </c>
      <c r="B156" s="6">
        <v>124.13</v>
      </c>
      <c r="C156" s="6">
        <v>124.15</v>
      </c>
      <c r="D156" s="6">
        <v>124.37</v>
      </c>
      <c r="E156" s="6">
        <v>124.11</v>
      </c>
      <c r="F156" s="6">
        <v>124.25</v>
      </c>
      <c r="G156" s="6">
        <v>124.23</v>
      </c>
      <c r="H156" s="6">
        <v>123.97</v>
      </c>
      <c r="I156" s="6">
        <v>124.39</v>
      </c>
      <c r="J156" s="6">
        <v>124.19</v>
      </c>
      <c r="K156" s="6">
        <v>124.05</v>
      </c>
      <c r="L156" s="3">
        <v>124.0</v>
      </c>
      <c r="M156" s="1"/>
      <c r="N156" s="7">
        <f t="shared" si="16"/>
        <v>124.1672727</v>
      </c>
      <c r="O156" s="7">
        <f t="shared" si="17"/>
        <v>0.1369737865</v>
      </c>
      <c r="P156" s="3">
        <f t="shared" si="18"/>
        <v>0.1103139205</v>
      </c>
    </row>
    <row r="157" ht="15.75" customHeight="1">
      <c r="A157" s="5" t="s">
        <v>8</v>
      </c>
      <c r="B157" s="6">
        <v>191.5</v>
      </c>
      <c r="C157" s="6">
        <v>191.55</v>
      </c>
      <c r="D157" s="6">
        <v>191.93</v>
      </c>
      <c r="E157" s="6">
        <v>191.5</v>
      </c>
      <c r="F157" s="6">
        <v>192.07</v>
      </c>
      <c r="G157" s="6">
        <v>191.79</v>
      </c>
      <c r="H157" s="6">
        <v>191.79</v>
      </c>
      <c r="I157" s="6">
        <v>191.89</v>
      </c>
      <c r="J157" s="6">
        <v>191.51</v>
      </c>
      <c r="K157" s="6">
        <v>191.99</v>
      </c>
      <c r="L157" s="3">
        <v>191.45</v>
      </c>
      <c r="M157" s="1"/>
      <c r="N157" s="7">
        <f t="shared" si="16"/>
        <v>191.7245455</v>
      </c>
      <c r="O157" s="7">
        <f t="shared" si="17"/>
        <v>0.2281825426</v>
      </c>
      <c r="P157" s="3">
        <f t="shared" si="18"/>
        <v>0.1190158214</v>
      </c>
    </row>
    <row r="158" ht="15.75" customHeight="1">
      <c r="A158" s="5" t="s">
        <v>9</v>
      </c>
      <c r="B158" s="6">
        <v>338.37</v>
      </c>
      <c r="C158" s="6">
        <v>340.18</v>
      </c>
      <c r="D158" s="6">
        <v>337.51</v>
      </c>
      <c r="E158" s="6">
        <v>339.99</v>
      </c>
      <c r="F158" s="6">
        <v>337.62</v>
      </c>
      <c r="G158" s="6">
        <v>339.98</v>
      </c>
      <c r="H158" s="6">
        <v>338.11</v>
      </c>
      <c r="I158" s="6">
        <v>341.73</v>
      </c>
      <c r="J158" s="6">
        <v>336.62</v>
      </c>
      <c r="K158" s="6">
        <v>336.04</v>
      </c>
      <c r="L158" s="3">
        <v>339.17</v>
      </c>
      <c r="M158" s="1"/>
      <c r="N158" s="7">
        <f t="shared" si="16"/>
        <v>338.6654545</v>
      </c>
      <c r="O158" s="7">
        <f t="shared" si="17"/>
        <v>1.712398106</v>
      </c>
      <c r="P158" s="3">
        <f t="shared" si="18"/>
        <v>0.5056311717</v>
      </c>
    </row>
    <row r="159" ht="15.75" customHeight="1">
      <c r="A159" s="5" t="s">
        <v>10</v>
      </c>
      <c r="B159" s="6">
        <v>1088.85</v>
      </c>
      <c r="C159" s="6">
        <v>1100.31</v>
      </c>
      <c r="D159" s="6">
        <v>1093.59</v>
      </c>
      <c r="E159" s="6">
        <v>1086.58</v>
      </c>
      <c r="F159" s="6">
        <v>1073.78</v>
      </c>
      <c r="G159" s="6">
        <v>1093.94</v>
      </c>
      <c r="H159" s="6">
        <v>1093.19</v>
      </c>
      <c r="I159" s="6">
        <v>1109.89</v>
      </c>
      <c r="J159" s="6">
        <v>1098.07</v>
      </c>
      <c r="K159" s="6">
        <v>1102.9</v>
      </c>
      <c r="L159" s="3">
        <v>1096.65</v>
      </c>
      <c r="M159" s="1"/>
      <c r="N159" s="7">
        <f t="shared" si="16"/>
        <v>1094.340909</v>
      </c>
      <c r="O159" s="7">
        <f t="shared" si="17"/>
        <v>9.407881222</v>
      </c>
      <c r="P159" s="3">
        <f t="shared" si="18"/>
        <v>0.8596846873</v>
      </c>
    </row>
    <row r="160" ht="15.75" customHeight="1">
      <c r="A160" s="5" t="s">
        <v>11</v>
      </c>
      <c r="B160" s="6">
        <v>2022.73</v>
      </c>
      <c r="C160" s="6">
        <v>2016.05</v>
      </c>
      <c r="D160" s="6">
        <v>2035.44</v>
      </c>
      <c r="E160" s="6">
        <v>2033.57</v>
      </c>
      <c r="F160" s="6">
        <v>2028.61</v>
      </c>
      <c r="G160" s="6">
        <v>2010.03</v>
      </c>
      <c r="H160" s="6">
        <v>2031.3</v>
      </c>
      <c r="I160" s="6">
        <v>2027.61</v>
      </c>
      <c r="J160" s="6">
        <v>2025.48</v>
      </c>
      <c r="K160" s="6">
        <v>2012.11</v>
      </c>
      <c r="L160" s="3">
        <v>2019.97</v>
      </c>
      <c r="M160" s="1"/>
      <c r="N160" s="7">
        <f t="shared" si="16"/>
        <v>2023.9</v>
      </c>
      <c r="O160" s="7">
        <f t="shared" si="17"/>
        <v>8.542261996</v>
      </c>
      <c r="P160" s="3">
        <f t="shared" si="18"/>
        <v>0.4220693708</v>
      </c>
    </row>
    <row r="161" ht="15.75" customHeight="1">
      <c r="A161" s="5" t="s">
        <v>12</v>
      </c>
      <c r="B161" s="6">
        <v>4060.03</v>
      </c>
      <c r="C161" s="6">
        <v>4056.88</v>
      </c>
      <c r="D161" s="6">
        <v>4066.89</v>
      </c>
      <c r="E161" s="6">
        <v>4058.84</v>
      </c>
      <c r="F161" s="6">
        <v>4068.8</v>
      </c>
      <c r="G161" s="6">
        <v>4064.21</v>
      </c>
      <c r="H161" s="6">
        <v>4052.86</v>
      </c>
      <c r="I161" s="6">
        <v>4069.32</v>
      </c>
      <c r="J161" s="6">
        <v>4085.68</v>
      </c>
      <c r="K161" s="6">
        <v>4078.4</v>
      </c>
      <c r="L161" s="3">
        <v>4070.09</v>
      </c>
      <c r="M161" s="1"/>
      <c r="N161" s="7">
        <f t="shared" si="16"/>
        <v>4066.545455</v>
      </c>
      <c r="O161" s="7">
        <f t="shared" si="17"/>
        <v>9.592272268</v>
      </c>
      <c r="P161" s="3">
        <f t="shared" si="18"/>
        <v>0.2358825784</v>
      </c>
    </row>
    <row r="162" ht="15.75" customHeight="1">
      <c r="A162" s="5" t="s">
        <v>13</v>
      </c>
      <c r="B162" s="6">
        <v>8271.35</v>
      </c>
      <c r="C162" s="6">
        <v>8250.18</v>
      </c>
      <c r="D162" s="6">
        <v>8263.85</v>
      </c>
      <c r="E162" s="6">
        <v>8232.3</v>
      </c>
      <c r="F162" s="6">
        <v>8263.48</v>
      </c>
      <c r="G162" s="6">
        <v>8258.56</v>
      </c>
      <c r="H162" s="6">
        <v>8228.62</v>
      </c>
      <c r="I162" s="6">
        <v>8239.35</v>
      </c>
      <c r="J162" s="6">
        <v>8293.3</v>
      </c>
      <c r="K162" s="6">
        <v>8270.71</v>
      </c>
      <c r="L162" s="3">
        <v>8266.78</v>
      </c>
      <c r="M162" s="1"/>
      <c r="N162" s="7">
        <f t="shared" si="16"/>
        <v>8258.043636</v>
      </c>
      <c r="O162" s="7">
        <f t="shared" si="17"/>
        <v>19.13149198</v>
      </c>
      <c r="P162" s="3">
        <f t="shared" si="18"/>
        <v>0.2316709965</v>
      </c>
    </row>
    <row r="163" ht="15.75" customHeight="1">
      <c r="A163" s="5" t="s">
        <v>14</v>
      </c>
      <c r="B163" s="6">
        <v>16502.22</v>
      </c>
      <c r="C163" s="6">
        <v>16502.83</v>
      </c>
      <c r="D163" s="6">
        <v>16482.44</v>
      </c>
      <c r="E163" s="6">
        <v>16519.18</v>
      </c>
      <c r="F163" s="6">
        <v>16488.58</v>
      </c>
      <c r="G163" s="6">
        <v>16552.9</v>
      </c>
      <c r="H163" s="6">
        <v>16520.3</v>
      </c>
      <c r="I163" s="6">
        <v>16503.5</v>
      </c>
      <c r="J163" s="6">
        <v>16529.8</v>
      </c>
      <c r="K163" s="6">
        <v>16544.83</v>
      </c>
      <c r="L163" s="3">
        <v>16556.46</v>
      </c>
      <c r="M163" s="1"/>
      <c r="N163" s="7">
        <f t="shared" si="16"/>
        <v>16518.45818</v>
      </c>
      <c r="O163" s="7">
        <f t="shared" si="17"/>
        <v>25.25882215</v>
      </c>
      <c r="P163" s="3">
        <f t="shared" si="18"/>
        <v>0.1529127106</v>
      </c>
    </row>
    <row r="164" ht="15.75" customHeight="1">
      <c r="A164" s="5" t="s">
        <v>15</v>
      </c>
      <c r="B164" s="6">
        <v>33217.87</v>
      </c>
      <c r="C164" s="6">
        <v>33204.72</v>
      </c>
      <c r="D164" s="6">
        <v>33297.66</v>
      </c>
      <c r="E164" s="6">
        <v>33332.13</v>
      </c>
      <c r="F164" s="6">
        <v>33340.94</v>
      </c>
      <c r="G164" s="6">
        <v>33263.92</v>
      </c>
      <c r="H164" s="6">
        <v>33344.48</v>
      </c>
      <c r="I164" s="6">
        <v>33262.87</v>
      </c>
      <c r="J164" s="6">
        <v>33287.73</v>
      </c>
      <c r="K164" s="6">
        <v>33300.69</v>
      </c>
      <c r="L164" s="3">
        <v>33316.45</v>
      </c>
      <c r="M164" s="1"/>
      <c r="N164" s="7">
        <f t="shared" si="16"/>
        <v>33288.13273</v>
      </c>
      <c r="O164" s="7">
        <f t="shared" si="17"/>
        <v>46.97750825</v>
      </c>
      <c r="P164" s="3">
        <f t="shared" si="18"/>
        <v>0.1411238913</v>
      </c>
    </row>
    <row r="165" ht="15.75" customHeight="1">
      <c r="A165" s="5" t="s">
        <v>16</v>
      </c>
      <c r="B165" s="6">
        <v>68093.18</v>
      </c>
      <c r="C165" s="6">
        <v>68162.28</v>
      </c>
      <c r="D165" s="6">
        <v>68202.68</v>
      </c>
      <c r="E165" s="6">
        <v>68191.44</v>
      </c>
      <c r="F165" s="6">
        <v>68139.59</v>
      </c>
      <c r="G165" s="6">
        <v>68085.47</v>
      </c>
      <c r="H165" s="6">
        <v>68209.83</v>
      </c>
      <c r="I165" s="6">
        <v>68054.58</v>
      </c>
      <c r="J165" s="6">
        <v>68209.01</v>
      </c>
      <c r="K165" s="6">
        <v>68131.83</v>
      </c>
      <c r="L165" s="3">
        <v>68211.83</v>
      </c>
      <c r="M165" s="1"/>
      <c r="N165" s="7">
        <f t="shared" si="16"/>
        <v>68153.79273</v>
      </c>
      <c r="O165" s="7">
        <f t="shared" si="17"/>
        <v>56.838285</v>
      </c>
      <c r="P165" s="3">
        <f t="shared" si="18"/>
        <v>0.08339709754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3">
        <v>61.5</v>
      </c>
      <c r="C173" s="3">
        <v>61.13</v>
      </c>
      <c r="D173" s="3">
        <v>61.31</v>
      </c>
      <c r="E173" s="3">
        <v>60.99</v>
      </c>
      <c r="F173" s="3">
        <v>61.09</v>
      </c>
      <c r="G173" s="3">
        <v>61.61</v>
      </c>
      <c r="H173" s="3">
        <v>61.21</v>
      </c>
      <c r="I173" s="3">
        <v>61.04</v>
      </c>
      <c r="J173" s="3">
        <v>61.08</v>
      </c>
      <c r="K173" s="3">
        <v>61.34</v>
      </c>
      <c r="L173" s="3">
        <v>61.31</v>
      </c>
      <c r="M173" s="1"/>
      <c r="N173" s="7">
        <f t="shared" ref="N173:N193" si="19">AVERAGE(B173:L173)</f>
        <v>61.23727273</v>
      </c>
      <c r="O173" s="7">
        <f t="shared" ref="O173:O193" si="20">STDEV(B173:L173)</f>
        <v>0.1969309985</v>
      </c>
      <c r="P173" s="3">
        <f t="shared" ref="P173:P193" si="21">O173/N173*100</f>
        <v>0.3215868208</v>
      </c>
    </row>
    <row r="174" ht="15.75" customHeight="1">
      <c r="A174" s="5">
        <v>2.0</v>
      </c>
      <c r="B174" s="3">
        <v>61.26</v>
      </c>
      <c r="C174" s="3">
        <v>60.87</v>
      </c>
      <c r="D174" s="3">
        <v>61.17</v>
      </c>
      <c r="E174" s="3">
        <v>60.8</v>
      </c>
      <c r="F174" s="3">
        <v>61.03</v>
      </c>
      <c r="G174" s="3">
        <v>61.43</v>
      </c>
      <c r="H174" s="3">
        <v>61.12</v>
      </c>
      <c r="I174" s="3">
        <v>60.83</v>
      </c>
      <c r="J174" s="3">
        <v>60.85</v>
      </c>
      <c r="K174" s="3">
        <v>61.14</v>
      </c>
      <c r="L174" s="3">
        <v>60.96</v>
      </c>
      <c r="M174" s="1"/>
      <c r="N174" s="7">
        <f t="shared" si="19"/>
        <v>61.04181818</v>
      </c>
      <c r="O174" s="7">
        <f t="shared" si="20"/>
        <v>0.2017333974</v>
      </c>
      <c r="P174" s="3">
        <f t="shared" si="21"/>
        <v>0.3304839263</v>
      </c>
    </row>
    <row r="175" ht="15.75" customHeight="1">
      <c r="A175" s="5">
        <v>4.0</v>
      </c>
      <c r="B175" s="3">
        <v>61.4</v>
      </c>
      <c r="C175" s="3">
        <v>60.9</v>
      </c>
      <c r="D175" s="3">
        <v>61.32</v>
      </c>
      <c r="E175" s="3">
        <v>60.67</v>
      </c>
      <c r="F175" s="3">
        <v>60.89</v>
      </c>
      <c r="G175" s="3">
        <v>61.28</v>
      </c>
      <c r="H175" s="3">
        <v>61.27</v>
      </c>
      <c r="I175" s="3">
        <v>60.82</v>
      </c>
      <c r="J175" s="3">
        <v>61.01</v>
      </c>
      <c r="K175" s="3">
        <v>61.5</v>
      </c>
      <c r="L175" s="3">
        <v>61.12</v>
      </c>
      <c r="M175" s="1"/>
      <c r="N175" s="7">
        <f t="shared" si="19"/>
        <v>61.10727273</v>
      </c>
      <c r="O175" s="7">
        <f t="shared" si="20"/>
        <v>0.2673982389</v>
      </c>
      <c r="P175" s="3">
        <f t="shared" si="21"/>
        <v>0.4375882395</v>
      </c>
    </row>
    <row r="176" ht="15.75" customHeight="1">
      <c r="A176" s="5">
        <v>8.0</v>
      </c>
      <c r="B176" s="3">
        <v>62.56</v>
      </c>
      <c r="C176" s="3">
        <v>61.93</v>
      </c>
      <c r="D176" s="3">
        <v>62.14</v>
      </c>
      <c r="E176" s="3">
        <v>61.63</v>
      </c>
      <c r="F176" s="3">
        <v>63.3</v>
      </c>
      <c r="G176" s="3">
        <v>62.46</v>
      </c>
      <c r="H176" s="3">
        <v>62.04</v>
      </c>
      <c r="I176" s="3">
        <v>62.17</v>
      </c>
      <c r="J176" s="3">
        <v>61.94</v>
      </c>
      <c r="K176" s="3">
        <v>62.15</v>
      </c>
      <c r="L176" s="3">
        <v>61.92</v>
      </c>
      <c r="M176" s="1"/>
      <c r="N176" s="7">
        <f t="shared" si="19"/>
        <v>62.20363636</v>
      </c>
      <c r="O176" s="7">
        <f t="shared" si="20"/>
        <v>0.4453599157</v>
      </c>
      <c r="P176" s="3">
        <f t="shared" si="21"/>
        <v>0.7159708689</v>
      </c>
    </row>
    <row r="177" ht="15.75" customHeight="1">
      <c r="A177" s="5">
        <v>16.0</v>
      </c>
      <c r="B177" s="3">
        <v>58.02</v>
      </c>
      <c r="C177" s="3">
        <v>58.06</v>
      </c>
      <c r="D177" s="3">
        <v>58.17</v>
      </c>
      <c r="E177" s="3">
        <v>57.67</v>
      </c>
      <c r="F177" s="3">
        <v>57.79</v>
      </c>
      <c r="G177" s="3">
        <v>58.25</v>
      </c>
      <c r="H177" s="3">
        <v>58.13</v>
      </c>
      <c r="I177" s="3">
        <v>57.78</v>
      </c>
      <c r="J177" s="3">
        <v>57.87</v>
      </c>
      <c r="K177" s="3">
        <v>58.08</v>
      </c>
      <c r="L177" s="3">
        <v>57.82</v>
      </c>
      <c r="M177" s="1"/>
      <c r="N177" s="7">
        <f t="shared" si="19"/>
        <v>57.96727273</v>
      </c>
      <c r="O177" s="7">
        <f t="shared" si="20"/>
        <v>0.1891079538</v>
      </c>
      <c r="P177" s="3">
        <f t="shared" si="21"/>
        <v>0.3262322771</v>
      </c>
    </row>
    <row r="178" ht="15.75" customHeight="1">
      <c r="A178" s="5">
        <v>32.0</v>
      </c>
      <c r="B178" s="3">
        <v>59.14</v>
      </c>
      <c r="C178" s="3">
        <v>58.6</v>
      </c>
      <c r="D178" s="3">
        <v>58.62</v>
      </c>
      <c r="E178" s="3">
        <v>58.19</v>
      </c>
      <c r="F178" s="3">
        <v>58.39</v>
      </c>
      <c r="G178" s="3">
        <v>58.81</v>
      </c>
      <c r="H178" s="3">
        <v>58.74</v>
      </c>
      <c r="I178" s="3">
        <v>58.37</v>
      </c>
      <c r="J178" s="3">
        <v>58.79</v>
      </c>
      <c r="K178" s="3">
        <v>58.72</v>
      </c>
      <c r="L178" s="3">
        <v>58.51</v>
      </c>
      <c r="M178" s="1"/>
      <c r="N178" s="7">
        <f t="shared" si="19"/>
        <v>58.62545455</v>
      </c>
      <c r="O178" s="7">
        <f t="shared" si="20"/>
        <v>0.259282226</v>
      </c>
      <c r="P178" s="3">
        <f t="shared" si="21"/>
        <v>0.4422690247</v>
      </c>
    </row>
    <row r="179" ht="15.75" customHeight="1">
      <c r="A179" s="5">
        <v>64.0</v>
      </c>
      <c r="B179" s="3">
        <v>61.01</v>
      </c>
      <c r="C179" s="3">
        <v>60.98</v>
      </c>
      <c r="D179" s="3">
        <v>61.12</v>
      </c>
      <c r="E179" s="3">
        <v>61.12</v>
      </c>
      <c r="F179" s="3">
        <v>60.94</v>
      </c>
      <c r="G179" s="3">
        <v>61.34</v>
      </c>
      <c r="H179" s="3">
        <v>61.09</v>
      </c>
      <c r="I179" s="3">
        <v>61.11</v>
      </c>
      <c r="J179" s="3">
        <v>60.87</v>
      </c>
      <c r="K179" s="3">
        <v>61.11</v>
      </c>
      <c r="L179" s="3">
        <v>61.05</v>
      </c>
      <c r="M179" s="1"/>
      <c r="N179" s="7">
        <f t="shared" si="19"/>
        <v>61.06727273</v>
      </c>
      <c r="O179" s="7">
        <f t="shared" si="20"/>
        <v>0.1226450903</v>
      </c>
      <c r="P179" s="3">
        <f t="shared" si="21"/>
        <v>0.2008360368</v>
      </c>
    </row>
    <row r="180" ht="15.75" customHeight="1">
      <c r="A180" s="5">
        <v>128.0</v>
      </c>
      <c r="B180" s="3">
        <v>65.33</v>
      </c>
      <c r="C180" s="3">
        <v>65.28</v>
      </c>
      <c r="D180" s="3">
        <v>65.37</v>
      </c>
      <c r="E180" s="3">
        <v>64.94</v>
      </c>
      <c r="F180" s="3">
        <v>65.11</v>
      </c>
      <c r="G180" s="3">
        <v>65.65</v>
      </c>
      <c r="H180" s="3">
        <v>65.79</v>
      </c>
      <c r="I180" s="3">
        <v>65.11</v>
      </c>
      <c r="J180" s="3">
        <v>65.14</v>
      </c>
      <c r="K180" s="3">
        <v>65.4</v>
      </c>
      <c r="L180" s="3">
        <v>65.28</v>
      </c>
      <c r="M180" s="1"/>
      <c r="N180" s="7">
        <f t="shared" si="19"/>
        <v>65.30909091</v>
      </c>
      <c r="O180" s="7">
        <f t="shared" si="20"/>
        <v>0.2461078847</v>
      </c>
      <c r="P180" s="3">
        <f t="shared" si="21"/>
        <v>0.3768355695</v>
      </c>
    </row>
    <row r="181" ht="15.75" customHeight="1">
      <c r="A181" s="5">
        <v>256.0</v>
      </c>
      <c r="B181" s="3">
        <v>71.24</v>
      </c>
      <c r="C181" s="3">
        <v>71.05</v>
      </c>
      <c r="D181" s="3">
        <v>71.23</v>
      </c>
      <c r="E181" s="3">
        <v>70.95</v>
      </c>
      <c r="F181" s="3">
        <v>71.0</v>
      </c>
      <c r="G181" s="3">
        <v>71.43</v>
      </c>
      <c r="H181" s="3">
        <v>71.27</v>
      </c>
      <c r="I181" s="3">
        <v>70.99</v>
      </c>
      <c r="J181" s="3">
        <v>75.3</v>
      </c>
      <c r="K181" s="3">
        <v>71.47</v>
      </c>
      <c r="L181" s="3">
        <v>71.22</v>
      </c>
      <c r="M181" s="1"/>
      <c r="N181" s="7">
        <f t="shared" si="19"/>
        <v>71.55909091</v>
      </c>
      <c r="O181" s="7">
        <f t="shared" si="20"/>
        <v>1.25276857</v>
      </c>
      <c r="P181" s="3">
        <f t="shared" si="21"/>
        <v>1.750677034</v>
      </c>
    </row>
    <row r="182" ht="15.75" customHeight="1">
      <c r="A182" s="5">
        <v>512.0</v>
      </c>
      <c r="B182" s="3">
        <v>79.03</v>
      </c>
      <c r="C182" s="3">
        <v>78.56</v>
      </c>
      <c r="D182" s="3">
        <v>78.94</v>
      </c>
      <c r="E182" s="3">
        <v>78.69</v>
      </c>
      <c r="F182" s="3">
        <v>78.67</v>
      </c>
      <c r="G182" s="3">
        <v>78.97</v>
      </c>
      <c r="H182" s="3">
        <v>78.97</v>
      </c>
      <c r="I182" s="3">
        <v>78.69</v>
      </c>
      <c r="J182" s="3">
        <v>78.8</v>
      </c>
      <c r="K182" s="3">
        <v>79.12</v>
      </c>
      <c r="L182" s="3">
        <v>78.91</v>
      </c>
      <c r="M182" s="1"/>
      <c r="N182" s="7">
        <f t="shared" si="19"/>
        <v>78.85</v>
      </c>
      <c r="O182" s="7">
        <f t="shared" si="20"/>
        <v>0.1777638883</v>
      </c>
      <c r="P182" s="3">
        <f t="shared" si="21"/>
        <v>0.2254456415</v>
      </c>
    </row>
    <row r="183" ht="15.75" customHeight="1">
      <c r="A183" s="5" t="s">
        <v>6</v>
      </c>
      <c r="B183" s="3">
        <v>95.2</v>
      </c>
      <c r="C183" s="3">
        <v>94.97</v>
      </c>
      <c r="D183" s="3">
        <v>95.14</v>
      </c>
      <c r="E183" s="3">
        <v>95.1</v>
      </c>
      <c r="F183" s="3">
        <v>95.1</v>
      </c>
      <c r="G183" s="3">
        <v>95.08</v>
      </c>
      <c r="H183" s="3">
        <v>94.97</v>
      </c>
      <c r="I183" s="3">
        <v>94.99</v>
      </c>
      <c r="J183" s="3">
        <v>95.08</v>
      </c>
      <c r="K183" s="3">
        <v>95.17</v>
      </c>
      <c r="L183" s="3">
        <v>95.15</v>
      </c>
      <c r="M183" s="1"/>
      <c r="N183" s="7">
        <f t="shared" si="19"/>
        <v>95.08636364</v>
      </c>
      <c r="O183" s="7">
        <f t="shared" si="20"/>
        <v>0.07978379877</v>
      </c>
      <c r="P183" s="3">
        <f t="shared" si="21"/>
        <v>0.08390666728</v>
      </c>
    </row>
    <row r="184" ht="15.75" customHeight="1">
      <c r="A184" s="5" t="s">
        <v>7</v>
      </c>
      <c r="B184" s="3">
        <v>124.18</v>
      </c>
      <c r="C184" s="3">
        <v>124.21</v>
      </c>
      <c r="D184" s="3">
        <v>124.31</v>
      </c>
      <c r="E184" s="3">
        <v>124.16</v>
      </c>
      <c r="F184" s="3">
        <v>124.2</v>
      </c>
      <c r="G184" s="3">
        <v>124.13</v>
      </c>
      <c r="H184" s="3">
        <v>123.9</v>
      </c>
      <c r="I184" s="3">
        <v>124.24</v>
      </c>
      <c r="J184" s="3">
        <v>124.19</v>
      </c>
      <c r="K184" s="3">
        <v>124.25</v>
      </c>
      <c r="L184" s="3">
        <v>124.23</v>
      </c>
      <c r="M184" s="1"/>
      <c r="N184" s="7">
        <f t="shared" si="19"/>
        <v>124.1818182</v>
      </c>
      <c r="O184" s="7">
        <f t="shared" si="20"/>
        <v>0.1051492446</v>
      </c>
      <c r="P184" s="3">
        <f t="shared" si="21"/>
        <v>0.08467362302</v>
      </c>
    </row>
    <row r="185" ht="15.75" customHeight="1">
      <c r="A185" s="5" t="s">
        <v>8</v>
      </c>
      <c r="B185" s="3">
        <v>191.54</v>
      </c>
      <c r="C185" s="3">
        <v>191.73</v>
      </c>
      <c r="D185" s="3">
        <v>192.14</v>
      </c>
      <c r="E185" s="3">
        <v>191.39</v>
      </c>
      <c r="F185" s="3">
        <v>191.72</v>
      </c>
      <c r="G185" s="3">
        <v>191.74</v>
      </c>
      <c r="H185" s="3">
        <v>191.73</v>
      </c>
      <c r="I185" s="3">
        <v>191.42</v>
      </c>
      <c r="J185" s="3">
        <v>191.34</v>
      </c>
      <c r="K185" s="3">
        <v>191.62</v>
      </c>
      <c r="L185" s="3">
        <v>191.62</v>
      </c>
      <c r="M185" s="1"/>
      <c r="N185" s="7">
        <f t="shared" si="19"/>
        <v>191.6354545</v>
      </c>
      <c r="O185" s="7">
        <f t="shared" si="20"/>
        <v>0.2222774679</v>
      </c>
      <c r="P185" s="3">
        <f t="shared" si="21"/>
        <v>0.1159897413</v>
      </c>
    </row>
    <row r="186" ht="15.75" customHeight="1">
      <c r="A186" s="5" t="s">
        <v>9</v>
      </c>
      <c r="B186" s="3">
        <v>339.11</v>
      </c>
      <c r="C186" s="3">
        <v>340.07</v>
      </c>
      <c r="D186" s="3">
        <v>341.04</v>
      </c>
      <c r="E186" s="3">
        <v>334.38</v>
      </c>
      <c r="F186" s="3">
        <v>337.44</v>
      </c>
      <c r="G186" s="3">
        <v>340.18</v>
      </c>
      <c r="H186" s="3">
        <v>340.74</v>
      </c>
      <c r="I186" s="3">
        <v>338.65</v>
      </c>
      <c r="J186" s="3">
        <v>340.64</v>
      </c>
      <c r="K186" s="3">
        <v>339.78</v>
      </c>
      <c r="L186" s="3">
        <v>337.98</v>
      </c>
      <c r="M186" s="1"/>
      <c r="N186" s="7">
        <f t="shared" si="19"/>
        <v>339.0918182</v>
      </c>
      <c r="O186" s="7">
        <f t="shared" si="20"/>
        <v>1.946400874</v>
      </c>
      <c r="P186" s="3">
        <f t="shared" si="21"/>
        <v>0.5740040809</v>
      </c>
    </row>
    <row r="187" ht="15.75" customHeight="1">
      <c r="A187" s="5" t="s">
        <v>10</v>
      </c>
      <c r="B187" s="3">
        <v>1103.71</v>
      </c>
      <c r="C187" s="3">
        <v>1115.58</v>
      </c>
      <c r="D187" s="3">
        <v>1088.32</v>
      </c>
      <c r="E187" s="3">
        <v>1081.28</v>
      </c>
      <c r="F187" s="3">
        <v>1087.1</v>
      </c>
      <c r="G187" s="3">
        <v>1104.31</v>
      </c>
      <c r="H187" s="3">
        <v>1120.26</v>
      </c>
      <c r="I187" s="3">
        <v>1097.82</v>
      </c>
      <c r="J187" s="3">
        <v>1089.84</v>
      </c>
      <c r="K187" s="3">
        <v>1076.32</v>
      </c>
      <c r="L187" s="3">
        <v>1127.86</v>
      </c>
      <c r="M187" s="1"/>
      <c r="N187" s="7">
        <f t="shared" si="19"/>
        <v>1099.309091</v>
      </c>
      <c r="O187" s="7">
        <f t="shared" si="20"/>
        <v>16.66872548</v>
      </c>
      <c r="P187" s="3">
        <f t="shared" si="21"/>
        <v>1.516291061</v>
      </c>
    </row>
    <row r="188" ht="15.75" customHeight="1">
      <c r="A188" s="5" t="s">
        <v>11</v>
      </c>
      <c r="B188" s="3">
        <v>2021.69</v>
      </c>
      <c r="C188" s="3">
        <v>2026.24</v>
      </c>
      <c r="D188" s="3">
        <v>2031.41</v>
      </c>
      <c r="E188" s="3">
        <v>2022.06</v>
      </c>
      <c r="F188" s="3">
        <v>2024.95</v>
      </c>
      <c r="G188" s="3">
        <v>2020.62</v>
      </c>
      <c r="H188" s="3">
        <v>2021.59</v>
      </c>
      <c r="I188" s="3">
        <v>2028.32</v>
      </c>
      <c r="J188" s="3">
        <v>2012.41</v>
      </c>
      <c r="K188" s="3">
        <v>2026.07</v>
      </c>
      <c r="L188" s="3">
        <v>2021.89</v>
      </c>
      <c r="M188" s="1"/>
      <c r="N188" s="7">
        <f t="shared" si="19"/>
        <v>2023.386364</v>
      </c>
      <c r="O188" s="7">
        <f t="shared" si="20"/>
        <v>4.947179545</v>
      </c>
      <c r="P188" s="3">
        <f t="shared" si="21"/>
        <v>0.2444999944</v>
      </c>
    </row>
    <row r="189" ht="15.75" customHeight="1">
      <c r="A189" s="5" t="s">
        <v>12</v>
      </c>
      <c r="B189" s="3">
        <v>4104.93</v>
      </c>
      <c r="C189" s="3">
        <v>4124.61</v>
      </c>
      <c r="D189" s="3">
        <v>4105.74</v>
      </c>
      <c r="E189" s="3">
        <v>4101.56</v>
      </c>
      <c r="F189" s="3">
        <v>4115.83</v>
      </c>
      <c r="G189" s="3">
        <v>4103.06</v>
      </c>
      <c r="H189" s="3">
        <v>4099.86</v>
      </c>
      <c r="I189" s="3">
        <v>4108.29</v>
      </c>
      <c r="J189" s="3">
        <v>4099.25</v>
      </c>
      <c r="K189" s="3">
        <v>4104.82</v>
      </c>
      <c r="L189" s="3">
        <v>4101.02</v>
      </c>
      <c r="M189" s="1"/>
      <c r="N189" s="7">
        <f t="shared" si="19"/>
        <v>4106.27</v>
      </c>
      <c r="O189" s="7">
        <f t="shared" si="20"/>
        <v>7.657857403</v>
      </c>
      <c r="P189" s="3">
        <f t="shared" si="21"/>
        <v>0.1864918138</v>
      </c>
    </row>
    <row r="190" ht="15.75" customHeight="1">
      <c r="A190" s="5" t="s">
        <v>13</v>
      </c>
      <c r="B190" s="3">
        <v>8285.32</v>
      </c>
      <c r="C190" s="3">
        <v>8322.01</v>
      </c>
      <c r="D190" s="3">
        <v>8318.97</v>
      </c>
      <c r="E190" s="3">
        <v>8304.17</v>
      </c>
      <c r="F190" s="3">
        <v>8282.15</v>
      </c>
      <c r="G190" s="3">
        <v>8307.78</v>
      </c>
      <c r="H190" s="3">
        <v>8298.38</v>
      </c>
      <c r="I190" s="3">
        <v>8292.58</v>
      </c>
      <c r="J190" s="3">
        <v>8291.24</v>
      </c>
      <c r="K190" s="3">
        <v>8302.68</v>
      </c>
      <c r="L190" s="3">
        <v>8301.33</v>
      </c>
      <c r="M190" s="1"/>
      <c r="N190" s="7">
        <f t="shared" si="19"/>
        <v>8300.600909</v>
      </c>
      <c r="O190" s="7">
        <f t="shared" si="20"/>
        <v>12.63226381</v>
      </c>
      <c r="P190" s="3">
        <f t="shared" si="21"/>
        <v>0.1521849316</v>
      </c>
    </row>
    <row r="191" ht="15.75" customHeight="1">
      <c r="A191" s="5" t="s">
        <v>14</v>
      </c>
      <c r="B191" s="3">
        <v>16493.47</v>
      </c>
      <c r="C191" s="3">
        <v>16562.13</v>
      </c>
      <c r="D191" s="3">
        <v>16557.73</v>
      </c>
      <c r="E191" s="3">
        <v>16592.22</v>
      </c>
      <c r="F191" s="3">
        <v>16535.09</v>
      </c>
      <c r="G191" s="3">
        <v>16554.72</v>
      </c>
      <c r="H191" s="3">
        <v>16556.38</v>
      </c>
      <c r="I191" s="3">
        <v>16540.87</v>
      </c>
      <c r="J191" s="3">
        <v>16533.82</v>
      </c>
      <c r="K191" s="3">
        <v>16567.27</v>
      </c>
      <c r="L191" s="3">
        <v>16583.23</v>
      </c>
      <c r="M191" s="1"/>
      <c r="N191" s="7">
        <f t="shared" si="19"/>
        <v>16552.44818</v>
      </c>
      <c r="O191" s="7">
        <f t="shared" si="20"/>
        <v>26.74332732</v>
      </c>
      <c r="P191" s="3">
        <f t="shared" si="21"/>
        <v>0.1615672016</v>
      </c>
    </row>
    <row r="192" ht="15.75" customHeight="1">
      <c r="A192" s="5" t="s">
        <v>15</v>
      </c>
      <c r="B192" s="3">
        <v>33293.86</v>
      </c>
      <c r="C192" s="3">
        <v>33357.55</v>
      </c>
      <c r="D192" s="3">
        <v>33268.68</v>
      </c>
      <c r="E192" s="3">
        <v>33291.36</v>
      </c>
      <c r="F192" s="3">
        <v>33319.22</v>
      </c>
      <c r="G192" s="3">
        <v>33480.1</v>
      </c>
      <c r="H192" s="3">
        <v>33356.46</v>
      </c>
      <c r="I192" s="3">
        <v>33336.71</v>
      </c>
      <c r="J192" s="3">
        <v>33398.93</v>
      </c>
      <c r="K192" s="3">
        <v>33329.29</v>
      </c>
      <c r="L192" s="3">
        <v>33312.16</v>
      </c>
      <c r="M192" s="1"/>
      <c r="N192" s="7">
        <f t="shared" si="19"/>
        <v>33340.39273</v>
      </c>
      <c r="O192" s="7">
        <f t="shared" si="20"/>
        <v>58.81469733</v>
      </c>
      <c r="P192" s="3">
        <f t="shared" si="21"/>
        <v>0.1764067322</v>
      </c>
    </row>
    <row r="193" ht="15.75" customHeight="1">
      <c r="A193" s="5" t="s">
        <v>16</v>
      </c>
      <c r="B193" s="3">
        <v>68137.8</v>
      </c>
      <c r="C193" s="3">
        <v>68123.53</v>
      </c>
      <c r="D193" s="3">
        <v>68069.55</v>
      </c>
      <c r="E193" s="3">
        <v>68151.16</v>
      </c>
      <c r="F193" s="3">
        <v>68249.84</v>
      </c>
      <c r="G193" s="3">
        <v>68250.4</v>
      </c>
      <c r="H193" s="3">
        <v>68211.35</v>
      </c>
      <c r="I193" s="3">
        <v>68160.27</v>
      </c>
      <c r="J193" s="3">
        <v>68106.21</v>
      </c>
      <c r="K193" s="3">
        <v>68138.97</v>
      </c>
      <c r="L193" s="3">
        <v>68191.21</v>
      </c>
      <c r="M193" s="1"/>
      <c r="N193" s="7">
        <f t="shared" si="19"/>
        <v>68162.75364</v>
      </c>
      <c r="O193" s="7">
        <f t="shared" si="20"/>
        <v>57.60973134</v>
      </c>
      <c r="P193" s="3">
        <f t="shared" si="21"/>
        <v>0.08451790497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3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3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3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3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3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3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96.9</v>
      </c>
      <c r="C33" s="6">
        <v>96.92</v>
      </c>
      <c r="D33" s="6">
        <v>97.03</v>
      </c>
      <c r="E33" s="6">
        <v>97.0</v>
      </c>
      <c r="F33" s="6">
        <v>97.08</v>
      </c>
      <c r="G33" s="6">
        <v>96.86</v>
      </c>
      <c r="H33" s="6">
        <v>96.69</v>
      </c>
      <c r="I33" s="6">
        <v>96.94</v>
      </c>
      <c r="J33" s="6">
        <v>97.02</v>
      </c>
      <c r="K33" s="6">
        <v>97.14</v>
      </c>
      <c r="L33" s="3">
        <v>97.42</v>
      </c>
      <c r="M33" s="1"/>
      <c r="N33" s="7">
        <f t="shared" ref="N33:N53" si="4">AVERAGE(B33:L33)</f>
        <v>97</v>
      </c>
      <c r="O33" s="7">
        <f t="shared" ref="O33:O53" si="5">STDEV(B33:L33)</f>
        <v>0.1842281195</v>
      </c>
      <c r="P33" s="3">
        <f t="shared" ref="P33:P53" si="6">O33/N33*100</f>
        <v>0.1899258964</v>
      </c>
    </row>
    <row r="34" ht="15.75" customHeight="1">
      <c r="A34" s="5">
        <v>2.0</v>
      </c>
      <c r="B34" s="6">
        <v>96.56</v>
      </c>
      <c r="C34" s="6">
        <v>96.64</v>
      </c>
      <c r="D34" s="6">
        <v>97.04</v>
      </c>
      <c r="E34" s="6">
        <v>96.84</v>
      </c>
      <c r="F34" s="6">
        <v>96.83</v>
      </c>
      <c r="G34" s="6">
        <v>96.62</v>
      </c>
      <c r="H34" s="6">
        <v>96.56</v>
      </c>
      <c r="I34" s="6">
        <v>97.0</v>
      </c>
      <c r="J34" s="6">
        <v>96.68</v>
      </c>
      <c r="K34" s="6">
        <v>96.93</v>
      </c>
      <c r="L34" s="3">
        <v>97.03</v>
      </c>
      <c r="M34" s="1"/>
      <c r="N34" s="7">
        <f t="shared" si="4"/>
        <v>96.79363636</v>
      </c>
      <c r="O34" s="7">
        <f t="shared" si="5"/>
        <v>0.18895887</v>
      </c>
      <c r="P34" s="3">
        <f t="shared" si="6"/>
        <v>0.1952182779</v>
      </c>
    </row>
    <row r="35" ht="15.75" customHeight="1">
      <c r="A35" s="5">
        <v>4.0</v>
      </c>
      <c r="B35" s="6">
        <v>96.61</v>
      </c>
      <c r="C35" s="6">
        <v>96.83</v>
      </c>
      <c r="D35" s="6">
        <v>97.29</v>
      </c>
      <c r="E35" s="6">
        <v>96.92</v>
      </c>
      <c r="F35" s="6">
        <v>96.94</v>
      </c>
      <c r="G35" s="6">
        <v>96.83</v>
      </c>
      <c r="H35" s="6">
        <v>96.89</v>
      </c>
      <c r="I35" s="6">
        <v>97.11</v>
      </c>
      <c r="J35" s="6">
        <v>97.06</v>
      </c>
      <c r="K35" s="6">
        <v>96.99</v>
      </c>
      <c r="L35" s="3">
        <v>97.28</v>
      </c>
      <c r="M35" s="1"/>
      <c r="N35" s="7">
        <f t="shared" si="4"/>
        <v>96.97727273</v>
      </c>
      <c r="O35" s="7">
        <f t="shared" si="5"/>
        <v>0.2011512321</v>
      </c>
      <c r="P35" s="3">
        <f t="shared" si="6"/>
        <v>0.2074210034</v>
      </c>
    </row>
    <row r="36" ht="15.75" customHeight="1">
      <c r="A36" s="5">
        <v>8.0</v>
      </c>
      <c r="B36" s="6">
        <v>97.74</v>
      </c>
      <c r="C36" s="6">
        <v>97.95</v>
      </c>
      <c r="D36" s="6">
        <v>98.1</v>
      </c>
      <c r="E36" s="6">
        <v>98.12</v>
      </c>
      <c r="F36" s="6">
        <v>98.21</v>
      </c>
      <c r="G36" s="6">
        <v>97.92</v>
      </c>
      <c r="H36" s="6">
        <v>98.05</v>
      </c>
      <c r="I36" s="6">
        <v>98.18</v>
      </c>
      <c r="J36" s="6">
        <v>98.12</v>
      </c>
      <c r="K36" s="6">
        <v>97.98</v>
      </c>
      <c r="L36" s="3">
        <v>97.98</v>
      </c>
      <c r="M36" s="1"/>
      <c r="N36" s="7">
        <f t="shared" si="4"/>
        <v>98.03181818</v>
      </c>
      <c r="O36" s="7">
        <f t="shared" si="5"/>
        <v>0.1356331952</v>
      </c>
      <c r="P36" s="3">
        <f t="shared" si="6"/>
        <v>0.1383562987</v>
      </c>
    </row>
    <row r="37" ht="15.75" customHeight="1">
      <c r="A37" s="5">
        <v>16.0</v>
      </c>
      <c r="B37" s="6">
        <v>95.18</v>
      </c>
      <c r="C37" s="6">
        <v>95.17</v>
      </c>
      <c r="D37" s="6">
        <v>95.29</v>
      </c>
      <c r="E37" s="6">
        <v>95.35</v>
      </c>
      <c r="F37" s="6">
        <v>95.2</v>
      </c>
      <c r="G37" s="6">
        <v>95.17</v>
      </c>
      <c r="H37" s="6">
        <v>95.19</v>
      </c>
      <c r="I37" s="6">
        <v>95.33</v>
      </c>
      <c r="J37" s="6">
        <v>95.12</v>
      </c>
      <c r="K37" s="6">
        <v>95.37</v>
      </c>
      <c r="L37" s="3">
        <v>95.17</v>
      </c>
      <c r="M37" s="1"/>
      <c r="N37" s="7">
        <f t="shared" si="4"/>
        <v>95.23090909</v>
      </c>
      <c r="O37" s="7">
        <f t="shared" si="5"/>
        <v>0.0868855046</v>
      </c>
      <c r="P37" s="3">
        <f t="shared" si="6"/>
        <v>0.09123666405</v>
      </c>
    </row>
    <row r="38" ht="15.75" customHeight="1">
      <c r="A38" s="5">
        <v>32.0</v>
      </c>
      <c r="B38" s="6">
        <v>96.41</v>
      </c>
      <c r="C38" s="6">
        <v>96.52</v>
      </c>
      <c r="D38" s="6">
        <v>96.32</v>
      </c>
      <c r="E38" s="6">
        <v>96.33</v>
      </c>
      <c r="F38" s="6">
        <v>96.5</v>
      </c>
      <c r="G38" s="6">
        <v>96.45</v>
      </c>
      <c r="H38" s="6">
        <v>96.47</v>
      </c>
      <c r="I38" s="6">
        <v>96.62</v>
      </c>
      <c r="J38" s="6">
        <v>96.32</v>
      </c>
      <c r="K38" s="6">
        <v>96.56</v>
      </c>
      <c r="L38" s="3">
        <v>96.49</v>
      </c>
      <c r="M38" s="1"/>
      <c r="N38" s="7">
        <f t="shared" si="4"/>
        <v>96.45363636</v>
      </c>
      <c r="O38" s="7">
        <f t="shared" si="5"/>
        <v>0.100027269</v>
      </c>
      <c r="P38" s="3">
        <f t="shared" si="6"/>
        <v>0.1037050264</v>
      </c>
    </row>
    <row r="39" ht="15.75" customHeight="1">
      <c r="A39" s="5">
        <v>64.0</v>
      </c>
      <c r="B39" s="6">
        <v>99.26</v>
      </c>
      <c r="C39" s="6">
        <v>99.44</v>
      </c>
      <c r="D39" s="6">
        <v>99.31</v>
      </c>
      <c r="E39" s="6">
        <v>99.27</v>
      </c>
      <c r="F39" s="6">
        <v>99.38</v>
      </c>
      <c r="G39" s="6">
        <v>99.69</v>
      </c>
      <c r="H39" s="6">
        <v>99.51</v>
      </c>
      <c r="I39" s="6">
        <v>99.5</v>
      </c>
      <c r="J39" s="6">
        <v>99.31</v>
      </c>
      <c r="K39" s="6">
        <v>99.53</v>
      </c>
      <c r="L39" s="3">
        <v>99.36</v>
      </c>
      <c r="M39" s="1"/>
      <c r="N39" s="7">
        <f t="shared" si="4"/>
        <v>99.41454545</v>
      </c>
      <c r="O39" s="7">
        <f t="shared" si="5"/>
        <v>0.1330686767</v>
      </c>
      <c r="P39" s="3">
        <f t="shared" si="6"/>
        <v>0.1338523212</v>
      </c>
    </row>
    <row r="40" ht="15.75" customHeight="1">
      <c r="A40" s="5">
        <v>128.0</v>
      </c>
      <c r="B40" s="6">
        <v>104.74</v>
      </c>
      <c r="C40" s="6">
        <v>104.8</v>
      </c>
      <c r="D40" s="6">
        <v>104.74</v>
      </c>
      <c r="E40" s="6">
        <v>104.83</v>
      </c>
      <c r="F40" s="6">
        <v>104.78</v>
      </c>
      <c r="G40" s="6">
        <v>105.12</v>
      </c>
      <c r="H40" s="6">
        <v>104.92</v>
      </c>
      <c r="I40" s="6">
        <v>104.97</v>
      </c>
      <c r="J40" s="6">
        <v>105.25</v>
      </c>
      <c r="K40" s="6">
        <v>104.78</v>
      </c>
      <c r="L40" s="3">
        <v>104.64</v>
      </c>
      <c r="M40" s="1"/>
      <c r="N40" s="7">
        <f t="shared" si="4"/>
        <v>104.87</v>
      </c>
      <c r="O40" s="7">
        <f t="shared" si="5"/>
        <v>0.1813284313</v>
      </c>
      <c r="P40" s="3">
        <f t="shared" si="6"/>
        <v>0.1729078205</v>
      </c>
    </row>
    <row r="41" ht="15.75" customHeight="1">
      <c r="A41" s="5">
        <v>256.0</v>
      </c>
      <c r="B41" s="6">
        <v>108.52</v>
      </c>
      <c r="C41" s="6">
        <v>108.12</v>
      </c>
      <c r="D41" s="6">
        <v>108.17</v>
      </c>
      <c r="E41" s="6">
        <v>108.2</v>
      </c>
      <c r="F41" s="6">
        <v>108.21</v>
      </c>
      <c r="G41" s="6">
        <v>108.6</v>
      </c>
      <c r="H41" s="6">
        <v>108.2</v>
      </c>
      <c r="I41" s="6">
        <v>108.36</v>
      </c>
      <c r="J41" s="6">
        <v>108.23</v>
      </c>
      <c r="K41" s="6">
        <v>108.23</v>
      </c>
      <c r="L41" s="3">
        <v>108.01</v>
      </c>
      <c r="M41" s="1"/>
      <c r="N41" s="7">
        <f t="shared" si="4"/>
        <v>108.2590909</v>
      </c>
      <c r="O41" s="7">
        <f t="shared" si="5"/>
        <v>0.1717238798</v>
      </c>
      <c r="P41" s="3">
        <f t="shared" si="6"/>
        <v>0.1586230573</v>
      </c>
    </row>
    <row r="42" ht="15.75" customHeight="1">
      <c r="A42" s="5">
        <v>512.0</v>
      </c>
      <c r="B42" s="6">
        <v>93.15</v>
      </c>
      <c r="C42" s="6">
        <v>93.24</v>
      </c>
      <c r="D42" s="6">
        <v>93.39</v>
      </c>
      <c r="E42" s="6">
        <v>93.32</v>
      </c>
      <c r="F42" s="6">
        <v>93.54</v>
      </c>
      <c r="G42" s="6">
        <v>93.58</v>
      </c>
      <c r="H42" s="6">
        <v>93.37</v>
      </c>
      <c r="I42" s="6">
        <v>93.45</v>
      </c>
      <c r="J42" s="6">
        <v>93.38</v>
      </c>
      <c r="K42" s="6">
        <v>93.45</v>
      </c>
      <c r="L42" s="3">
        <v>93.13</v>
      </c>
      <c r="M42" s="1"/>
      <c r="N42" s="7">
        <f t="shared" si="4"/>
        <v>93.36363636</v>
      </c>
      <c r="O42" s="7">
        <f t="shared" si="5"/>
        <v>0.1453459822</v>
      </c>
      <c r="P42" s="3">
        <f t="shared" si="6"/>
        <v>0.1556772935</v>
      </c>
    </row>
    <row r="43" ht="15.75" customHeight="1">
      <c r="A43" s="5" t="s">
        <v>6</v>
      </c>
      <c r="B43" s="6">
        <v>100.95</v>
      </c>
      <c r="C43" s="6">
        <v>100.96</v>
      </c>
      <c r="D43" s="6">
        <v>101.11</v>
      </c>
      <c r="E43" s="6">
        <v>101.01</v>
      </c>
      <c r="F43" s="6">
        <v>101.3</v>
      </c>
      <c r="G43" s="6">
        <v>101.47</v>
      </c>
      <c r="H43" s="6">
        <v>100.92</v>
      </c>
      <c r="I43" s="6">
        <v>101.21</v>
      </c>
      <c r="J43" s="6">
        <v>101.14</v>
      </c>
      <c r="K43" s="6">
        <v>101.15</v>
      </c>
      <c r="L43" s="3">
        <v>100.86</v>
      </c>
      <c r="M43" s="1"/>
      <c r="N43" s="7">
        <f t="shared" si="4"/>
        <v>101.0981818</v>
      </c>
      <c r="O43" s="7">
        <f t="shared" si="5"/>
        <v>0.1825824845</v>
      </c>
      <c r="P43" s="3">
        <f t="shared" si="6"/>
        <v>0.1805991771</v>
      </c>
    </row>
    <row r="44" ht="15.75" customHeight="1">
      <c r="A44" s="5" t="s">
        <v>7</v>
      </c>
      <c r="B44" s="6">
        <v>122.53</v>
      </c>
      <c r="C44" s="6">
        <v>122.83</v>
      </c>
      <c r="D44" s="6">
        <v>123.07</v>
      </c>
      <c r="E44" s="6">
        <v>122.8</v>
      </c>
      <c r="F44" s="6">
        <v>122.8</v>
      </c>
      <c r="G44" s="6">
        <v>123.36</v>
      </c>
      <c r="H44" s="6">
        <v>122.51</v>
      </c>
      <c r="I44" s="6">
        <v>122.98</v>
      </c>
      <c r="J44" s="6">
        <v>122.95</v>
      </c>
      <c r="K44" s="6">
        <v>122.74</v>
      </c>
      <c r="L44" s="3">
        <v>122.59</v>
      </c>
      <c r="M44" s="1"/>
      <c r="N44" s="7">
        <f t="shared" si="4"/>
        <v>122.8327273</v>
      </c>
      <c r="O44" s="7">
        <f t="shared" si="5"/>
        <v>0.2520353511</v>
      </c>
      <c r="P44" s="3">
        <f t="shared" si="6"/>
        <v>0.2051858301</v>
      </c>
    </row>
    <row r="45" ht="15.75" customHeight="1">
      <c r="A45" s="5" t="s">
        <v>8</v>
      </c>
      <c r="B45" s="6">
        <v>169.3</v>
      </c>
      <c r="C45" s="6">
        <v>171.61</v>
      </c>
      <c r="D45" s="6">
        <v>169.69</v>
      </c>
      <c r="E45" s="6">
        <v>169.54</v>
      </c>
      <c r="F45" s="6">
        <v>169.72</v>
      </c>
      <c r="G45" s="6">
        <v>170.46</v>
      </c>
      <c r="H45" s="6">
        <v>169.36</v>
      </c>
      <c r="I45" s="6">
        <v>169.51</v>
      </c>
      <c r="J45" s="6">
        <v>170.41</v>
      </c>
      <c r="K45" s="6">
        <v>169.99</v>
      </c>
      <c r="L45" s="3">
        <v>169.87</v>
      </c>
      <c r="M45" s="1"/>
      <c r="N45" s="7">
        <f t="shared" si="4"/>
        <v>169.9509091</v>
      </c>
      <c r="O45" s="7">
        <f t="shared" si="5"/>
        <v>0.669932154</v>
      </c>
      <c r="P45" s="3">
        <f t="shared" si="6"/>
        <v>0.3941915683</v>
      </c>
    </row>
    <row r="46" ht="15.75" customHeight="1">
      <c r="A46" s="5" t="s">
        <v>9</v>
      </c>
      <c r="B46" s="6">
        <v>280.71</v>
      </c>
      <c r="C46" s="6">
        <v>283.08</v>
      </c>
      <c r="D46" s="6">
        <v>282.05</v>
      </c>
      <c r="E46" s="6">
        <v>283.07</v>
      </c>
      <c r="F46" s="6">
        <v>281.78</v>
      </c>
      <c r="G46" s="6">
        <v>284.18</v>
      </c>
      <c r="H46" s="6">
        <v>280.4</v>
      </c>
      <c r="I46" s="6">
        <v>283.05</v>
      </c>
      <c r="J46" s="6">
        <v>281.78</v>
      </c>
      <c r="K46" s="6">
        <v>280.87</v>
      </c>
      <c r="L46" s="3">
        <v>283.95</v>
      </c>
      <c r="M46" s="1"/>
      <c r="N46" s="7">
        <f t="shared" si="4"/>
        <v>282.2654545</v>
      </c>
      <c r="O46" s="7">
        <f t="shared" si="5"/>
        <v>1.295911753</v>
      </c>
      <c r="P46" s="3">
        <f t="shared" si="6"/>
        <v>0.4591110009</v>
      </c>
    </row>
    <row r="47" ht="15.75" customHeight="1">
      <c r="A47" s="5" t="s">
        <v>10</v>
      </c>
      <c r="B47" s="6">
        <v>735.15</v>
      </c>
      <c r="C47" s="6">
        <v>738.81</v>
      </c>
      <c r="D47" s="6">
        <v>735.71</v>
      </c>
      <c r="E47" s="6">
        <v>737.59</v>
      </c>
      <c r="F47" s="6">
        <v>735.37</v>
      </c>
      <c r="G47" s="6">
        <v>740.87</v>
      </c>
      <c r="H47" s="6">
        <v>737.29</v>
      </c>
      <c r="I47" s="6">
        <v>736.77</v>
      </c>
      <c r="J47" s="6">
        <v>738.04</v>
      </c>
      <c r="K47" s="6">
        <v>738.05</v>
      </c>
      <c r="L47" s="3">
        <v>737.65</v>
      </c>
      <c r="M47" s="1"/>
      <c r="N47" s="7">
        <f t="shared" si="4"/>
        <v>737.3909091</v>
      </c>
      <c r="O47" s="7">
        <f t="shared" si="5"/>
        <v>1.655514751</v>
      </c>
      <c r="P47" s="3">
        <f t="shared" si="6"/>
        <v>0.2245097859</v>
      </c>
    </row>
    <row r="48" ht="15.75" customHeight="1">
      <c r="A48" s="5" t="s">
        <v>11</v>
      </c>
      <c r="B48" s="6">
        <v>1216.45</v>
      </c>
      <c r="C48" s="6">
        <v>1213.62</v>
      </c>
      <c r="D48" s="6">
        <v>1214.52</v>
      </c>
      <c r="E48" s="6">
        <v>1221.16</v>
      </c>
      <c r="F48" s="6">
        <v>1214.78</v>
      </c>
      <c r="G48" s="6">
        <v>1213.28</v>
      </c>
      <c r="H48" s="6">
        <v>1212.26</v>
      </c>
      <c r="I48" s="6">
        <v>1216.49</v>
      </c>
      <c r="J48" s="6">
        <v>1212.89</v>
      </c>
      <c r="K48" s="6">
        <v>1212.41</v>
      </c>
      <c r="L48" s="3">
        <v>1214.37</v>
      </c>
      <c r="M48" s="1"/>
      <c r="N48" s="7">
        <f t="shared" si="4"/>
        <v>1214.748182</v>
      </c>
      <c r="O48" s="7">
        <f t="shared" si="5"/>
        <v>2.564702003</v>
      </c>
      <c r="P48" s="3">
        <f t="shared" si="6"/>
        <v>0.211130343</v>
      </c>
    </row>
    <row r="49" ht="15.75" customHeight="1">
      <c r="A49" s="5" t="s">
        <v>12</v>
      </c>
      <c r="B49" s="6">
        <v>1999.82</v>
      </c>
      <c r="C49" s="6">
        <v>2006.58</v>
      </c>
      <c r="D49" s="6">
        <v>2001.99</v>
      </c>
      <c r="E49" s="6">
        <v>2000.13</v>
      </c>
      <c r="F49" s="6">
        <v>1997.41</v>
      </c>
      <c r="G49" s="6">
        <v>2026.08</v>
      </c>
      <c r="H49" s="6">
        <v>2001.55</v>
      </c>
      <c r="I49" s="6">
        <v>2005.52</v>
      </c>
      <c r="J49" s="6">
        <v>2002.57</v>
      </c>
      <c r="K49" s="6">
        <v>2002.7</v>
      </c>
      <c r="L49" s="3">
        <v>2001.89</v>
      </c>
      <c r="M49" s="1"/>
      <c r="N49" s="7">
        <f t="shared" si="4"/>
        <v>2004.203636</v>
      </c>
      <c r="O49" s="7">
        <f t="shared" si="5"/>
        <v>7.682083406</v>
      </c>
      <c r="P49" s="3">
        <f t="shared" si="6"/>
        <v>0.3832985464</v>
      </c>
    </row>
    <row r="50" ht="15.75" customHeight="1">
      <c r="A50" s="5" t="s">
        <v>13</v>
      </c>
      <c r="B50" s="6">
        <v>3870.92</v>
      </c>
      <c r="C50" s="6">
        <v>3875.69</v>
      </c>
      <c r="D50" s="6">
        <v>3879.38</v>
      </c>
      <c r="E50" s="6">
        <v>3854.13</v>
      </c>
      <c r="F50" s="6">
        <v>3875.46</v>
      </c>
      <c r="G50" s="6">
        <v>3889.83</v>
      </c>
      <c r="H50" s="6">
        <v>3882.66</v>
      </c>
      <c r="I50" s="6">
        <v>3885.55</v>
      </c>
      <c r="J50" s="6">
        <v>3860.89</v>
      </c>
      <c r="K50" s="6">
        <v>3865.84</v>
      </c>
      <c r="L50" s="3">
        <v>3871.0</v>
      </c>
      <c r="M50" s="1"/>
      <c r="N50" s="7">
        <f t="shared" si="4"/>
        <v>3873.759091</v>
      </c>
      <c r="O50" s="7">
        <f t="shared" si="5"/>
        <v>10.69598846</v>
      </c>
      <c r="P50" s="3">
        <f t="shared" si="6"/>
        <v>0.2761139298</v>
      </c>
    </row>
    <row r="51" ht="15.75" customHeight="1">
      <c r="A51" s="5" t="s">
        <v>14</v>
      </c>
      <c r="B51" s="6">
        <v>7546.87</v>
      </c>
      <c r="C51" s="6">
        <v>7541.23</v>
      </c>
      <c r="D51" s="6">
        <v>7551.92</v>
      </c>
      <c r="E51" s="6">
        <v>7537.4</v>
      </c>
      <c r="F51" s="6">
        <v>7557.81</v>
      </c>
      <c r="G51" s="6">
        <v>7572.86</v>
      </c>
      <c r="H51" s="6">
        <v>7550.56</v>
      </c>
      <c r="I51" s="6">
        <v>7493.88</v>
      </c>
      <c r="J51" s="6">
        <v>7486.82</v>
      </c>
      <c r="K51" s="6">
        <v>7509.8</v>
      </c>
      <c r="L51" s="3">
        <v>7559.62</v>
      </c>
      <c r="M51" s="1"/>
      <c r="N51" s="7">
        <f t="shared" si="4"/>
        <v>7537.160909</v>
      </c>
      <c r="O51" s="7">
        <f t="shared" si="5"/>
        <v>28.05268595</v>
      </c>
      <c r="P51" s="3">
        <f t="shared" si="6"/>
        <v>0.3721916819</v>
      </c>
    </row>
    <row r="52" ht="15.75" customHeight="1">
      <c r="A52" s="5" t="s">
        <v>15</v>
      </c>
      <c r="B52" s="6">
        <v>15332.66</v>
      </c>
      <c r="C52" s="6">
        <v>15357.03</v>
      </c>
      <c r="D52" s="6">
        <v>15374.82</v>
      </c>
      <c r="E52" s="6">
        <v>15356.79</v>
      </c>
      <c r="F52" s="6">
        <v>15395.76</v>
      </c>
      <c r="G52" s="6">
        <v>15392.47</v>
      </c>
      <c r="H52" s="6">
        <v>15394.18</v>
      </c>
      <c r="I52" s="6">
        <v>15430.8</v>
      </c>
      <c r="J52" s="6">
        <v>15312.71</v>
      </c>
      <c r="K52" s="6">
        <v>15375.95</v>
      </c>
      <c r="L52" s="3">
        <v>15389.48</v>
      </c>
      <c r="M52" s="1"/>
      <c r="N52" s="7">
        <f t="shared" si="4"/>
        <v>15373.87727</v>
      </c>
      <c r="O52" s="7">
        <f t="shared" si="5"/>
        <v>32.77449499</v>
      </c>
      <c r="P52" s="3">
        <f t="shared" si="6"/>
        <v>0.2131830143</v>
      </c>
    </row>
    <row r="53" ht="15.75" customHeight="1">
      <c r="A53" s="5" t="s">
        <v>16</v>
      </c>
      <c r="B53" s="6">
        <v>31570.65</v>
      </c>
      <c r="C53" s="6">
        <v>31479.38</v>
      </c>
      <c r="D53" s="6">
        <v>31620.73</v>
      </c>
      <c r="E53" s="6">
        <v>31499.32</v>
      </c>
      <c r="F53" s="6">
        <v>31547.04</v>
      </c>
      <c r="G53" s="6">
        <v>31576.98</v>
      </c>
      <c r="H53" s="6">
        <v>31635.87</v>
      </c>
      <c r="I53" s="6">
        <v>31663.51</v>
      </c>
      <c r="J53" s="6">
        <v>31422.52</v>
      </c>
      <c r="K53" s="6">
        <v>31411.97</v>
      </c>
      <c r="L53" s="3">
        <v>31591.5</v>
      </c>
      <c r="M53" s="1"/>
      <c r="N53" s="7">
        <f t="shared" si="4"/>
        <v>31547.22455</v>
      </c>
      <c r="O53" s="7">
        <f t="shared" si="5"/>
        <v>84.21437399</v>
      </c>
      <c r="P53" s="3">
        <f t="shared" si="6"/>
        <v>0.2669470142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35.1</v>
      </c>
      <c r="C61" s="6">
        <v>34.95</v>
      </c>
      <c r="D61" s="6">
        <v>35.36</v>
      </c>
      <c r="E61" s="6">
        <v>35.3</v>
      </c>
      <c r="F61" s="6">
        <v>34.85</v>
      </c>
      <c r="G61" s="6">
        <v>35.43</v>
      </c>
      <c r="H61" s="6">
        <v>34.85</v>
      </c>
      <c r="I61" s="6">
        <v>35.4</v>
      </c>
      <c r="J61" s="6">
        <v>34.86</v>
      </c>
      <c r="K61" s="6">
        <v>34.85</v>
      </c>
      <c r="L61" s="3">
        <v>34.95</v>
      </c>
      <c r="M61" s="1"/>
      <c r="N61" s="7">
        <f t="shared" ref="N61:N81" si="7">AVERAGE(B61:L61)</f>
        <v>35.08181818</v>
      </c>
      <c r="O61" s="7">
        <f t="shared" ref="O61:O81" si="8">STDEV(B61:L61)</f>
        <v>0.2435084467</v>
      </c>
      <c r="P61" s="3">
        <f t="shared" ref="P61:P81" si="9">O61/N61*100</f>
        <v>0.6941158109</v>
      </c>
    </row>
    <row r="62" ht="15.75" customHeight="1">
      <c r="A62" s="5">
        <v>2.0</v>
      </c>
      <c r="B62" s="6">
        <v>34.92</v>
      </c>
      <c r="C62" s="6">
        <v>35.04</v>
      </c>
      <c r="D62" s="6">
        <v>34.86</v>
      </c>
      <c r="E62" s="6">
        <v>34.8</v>
      </c>
      <c r="F62" s="6">
        <v>35.25</v>
      </c>
      <c r="G62" s="6">
        <v>34.8</v>
      </c>
      <c r="H62" s="6">
        <v>34.75</v>
      </c>
      <c r="I62" s="6">
        <v>34.9</v>
      </c>
      <c r="J62" s="6">
        <v>34.79</v>
      </c>
      <c r="K62" s="6">
        <v>34.71</v>
      </c>
      <c r="L62" s="3">
        <v>34.89</v>
      </c>
      <c r="M62" s="1"/>
      <c r="N62" s="7">
        <f t="shared" si="7"/>
        <v>34.88272727</v>
      </c>
      <c r="O62" s="7">
        <f t="shared" si="8"/>
        <v>0.1521900725</v>
      </c>
      <c r="P62" s="3">
        <f t="shared" si="9"/>
        <v>0.4362906356</v>
      </c>
    </row>
    <row r="63" ht="15.75" customHeight="1">
      <c r="A63" s="5">
        <v>4.0</v>
      </c>
      <c r="B63" s="6">
        <v>34.95</v>
      </c>
      <c r="C63" s="6">
        <v>34.97</v>
      </c>
      <c r="D63" s="6">
        <v>34.89</v>
      </c>
      <c r="E63" s="6">
        <v>34.84</v>
      </c>
      <c r="F63" s="6">
        <v>34.83</v>
      </c>
      <c r="G63" s="6">
        <v>34.85</v>
      </c>
      <c r="H63" s="6">
        <v>34.84</v>
      </c>
      <c r="I63" s="6">
        <v>34.93</v>
      </c>
      <c r="J63" s="6">
        <v>34.85</v>
      </c>
      <c r="K63" s="6">
        <v>34.8</v>
      </c>
      <c r="L63" s="3">
        <v>34.97</v>
      </c>
      <c r="M63" s="1"/>
      <c r="N63" s="7">
        <f t="shared" si="7"/>
        <v>34.88363636</v>
      </c>
      <c r="O63" s="7">
        <f t="shared" si="8"/>
        <v>0.06120011884</v>
      </c>
      <c r="P63" s="3">
        <f t="shared" si="9"/>
        <v>0.175440766</v>
      </c>
    </row>
    <row r="64" ht="15.75" customHeight="1">
      <c r="A64" s="5">
        <v>8.0</v>
      </c>
      <c r="B64" s="6">
        <v>35.28</v>
      </c>
      <c r="C64" s="6">
        <v>35.24</v>
      </c>
      <c r="D64" s="6">
        <v>35.2</v>
      </c>
      <c r="E64" s="6">
        <v>35.18</v>
      </c>
      <c r="F64" s="6">
        <v>35.16</v>
      </c>
      <c r="G64" s="6">
        <v>35.19</v>
      </c>
      <c r="H64" s="6">
        <v>35.16</v>
      </c>
      <c r="I64" s="6">
        <v>35.24</v>
      </c>
      <c r="J64" s="6">
        <v>35.25</v>
      </c>
      <c r="K64" s="6">
        <v>35.13</v>
      </c>
      <c r="L64" s="3">
        <v>35.25</v>
      </c>
      <c r="M64" s="1"/>
      <c r="N64" s="7">
        <f t="shared" si="7"/>
        <v>35.20727273</v>
      </c>
      <c r="O64" s="7">
        <f t="shared" si="8"/>
        <v>0.04755857632</v>
      </c>
      <c r="P64" s="3">
        <f t="shared" si="9"/>
        <v>0.1350816824</v>
      </c>
    </row>
    <row r="65" ht="15.75" customHeight="1">
      <c r="A65" s="5">
        <v>16.0</v>
      </c>
      <c r="B65" s="6">
        <v>34.52</v>
      </c>
      <c r="C65" s="6">
        <v>34.64</v>
      </c>
      <c r="D65" s="6">
        <v>34.43</v>
      </c>
      <c r="E65" s="6">
        <v>34.39</v>
      </c>
      <c r="F65" s="6">
        <v>34.35</v>
      </c>
      <c r="G65" s="6">
        <v>34.35</v>
      </c>
      <c r="H65" s="6">
        <v>34.38</v>
      </c>
      <c r="I65" s="6">
        <v>34.55</v>
      </c>
      <c r="J65" s="6">
        <v>34.35</v>
      </c>
      <c r="K65" s="6">
        <v>34.33</v>
      </c>
      <c r="L65" s="3">
        <v>34.43</v>
      </c>
      <c r="M65" s="1"/>
      <c r="N65" s="7">
        <f t="shared" si="7"/>
        <v>34.42909091</v>
      </c>
      <c r="O65" s="7">
        <f t="shared" si="8"/>
        <v>0.09994543966</v>
      </c>
      <c r="P65" s="3">
        <f t="shared" si="9"/>
        <v>0.2902935774</v>
      </c>
    </row>
    <row r="66" ht="15.75" customHeight="1">
      <c r="A66" s="5">
        <v>32.0</v>
      </c>
      <c r="B66" s="6">
        <v>35.01</v>
      </c>
      <c r="C66" s="6">
        <v>35.0</v>
      </c>
      <c r="D66" s="6">
        <v>34.95</v>
      </c>
      <c r="E66" s="6">
        <v>34.87</v>
      </c>
      <c r="F66" s="6">
        <v>34.91</v>
      </c>
      <c r="G66" s="6">
        <v>34.9</v>
      </c>
      <c r="H66" s="6">
        <v>34.83</v>
      </c>
      <c r="I66" s="6">
        <v>34.94</v>
      </c>
      <c r="J66" s="6">
        <v>34.86</v>
      </c>
      <c r="K66" s="6">
        <v>34.8</v>
      </c>
      <c r="L66" s="3">
        <v>34.96</v>
      </c>
      <c r="M66" s="1"/>
      <c r="N66" s="7">
        <f t="shared" si="7"/>
        <v>34.91181818</v>
      </c>
      <c r="O66" s="7">
        <f t="shared" si="8"/>
        <v>0.06764882583</v>
      </c>
      <c r="P66" s="3">
        <f t="shared" si="9"/>
        <v>0.1937705607</v>
      </c>
    </row>
    <row r="67" ht="15.75" customHeight="1">
      <c r="A67" s="5">
        <v>64.0</v>
      </c>
      <c r="B67" s="6">
        <v>35.99</v>
      </c>
      <c r="C67" s="6">
        <v>36.01</v>
      </c>
      <c r="D67" s="6">
        <v>35.94</v>
      </c>
      <c r="E67" s="6">
        <v>35.9</v>
      </c>
      <c r="F67" s="6">
        <v>35.85</v>
      </c>
      <c r="G67" s="6">
        <v>35.89</v>
      </c>
      <c r="H67" s="6">
        <v>35.86</v>
      </c>
      <c r="I67" s="6">
        <v>35.98</v>
      </c>
      <c r="J67" s="6">
        <v>35.85</v>
      </c>
      <c r="K67" s="6">
        <v>35.87</v>
      </c>
      <c r="L67" s="3">
        <v>35.99</v>
      </c>
      <c r="M67" s="1"/>
      <c r="N67" s="7">
        <f t="shared" si="7"/>
        <v>35.92090909</v>
      </c>
      <c r="O67" s="7">
        <f t="shared" si="8"/>
        <v>0.06252272314</v>
      </c>
      <c r="P67" s="3">
        <f t="shared" si="9"/>
        <v>0.1740566281</v>
      </c>
    </row>
    <row r="68" ht="15.75" customHeight="1">
      <c r="A68" s="5">
        <v>128.0</v>
      </c>
      <c r="B68" s="6">
        <v>37.72</v>
      </c>
      <c r="C68" s="6">
        <v>38.12</v>
      </c>
      <c r="D68" s="6">
        <v>37.65</v>
      </c>
      <c r="E68" s="6">
        <v>37.61</v>
      </c>
      <c r="F68" s="6">
        <v>37.69</v>
      </c>
      <c r="G68" s="6">
        <v>37.63</v>
      </c>
      <c r="H68" s="6">
        <v>37.57</v>
      </c>
      <c r="I68" s="6">
        <v>37.9</v>
      </c>
      <c r="J68" s="6">
        <v>37.54</v>
      </c>
      <c r="K68" s="6">
        <v>37.55</v>
      </c>
      <c r="L68" s="3">
        <v>37.68</v>
      </c>
      <c r="M68" s="1"/>
      <c r="N68" s="7">
        <f t="shared" si="7"/>
        <v>37.69636364</v>
      </c>
      <c r="O68" s="7">
        <f t="shared" si="8"/>
        <v>0.1725266778</v>
      </c>
      <c r="P68" s="3">
        <f t="shared" si="9"/>
        <v>0.4576745902</v>
      </c>
    </row>
    <row r="69" ht="15.75" customHeight="1">
      <c r="A69" s="5">
        <v>256.0</v>
      </c>
      <c r="B69" s="6">
        <v>39.14</v>
      </c>
      <c r="C69" s="6">
        <v>39.13</v>
      </c>
      <c r="D69" s="6">
        <v>39.01</v>
      </c>
      <c r="E69" s="6">
        <v>38.9</v>
      </c>
      <c r="F69" s="6">
        <v>39.0</v>
      </c>
      <c r="G69" s="6">
        <v>38.93</v>
      </c>
      <c r="H69" s="6">
        <v>38.9</v>
      </c>
      <c r="I69" s="6">
        <v>39.1</v>
      </c>
      <c r="J69" s="6">
        <v>38.95</v>
      </c>
      <c r="K69" s="6">
        <v>38.96</v>
      </c>
      <c r="L69" s="3">
        <v>39.05</v>
      </c>
      <c r="M69" s="1"/>
      <c r="N69" s="7">
        <f t="shared" si="7"/>
        <v>39.00636364</v>
      </c>
      <c r="O69" s="7">
        <f t="shared" si="8"/>
        <v>0.08812181651</v>
      </c>
      <c r="P69" s="3">
        <f t="shared" si="9"/>
        <v>0.2259165128</v>
      </c>
    </row>
    <row r="70" ht="15.75" customHeight="1">
      <c r="A70" s="5">
        <v>512.0</v>
      </c>
      <c r="B70" s="6">
        <v>41.79</v>
      </c>
      <c r="C70" s="6">
        <v>41.83</v>
      </c>
      <c r="D70" s="6">
        <v>41.78</v>
      </c>
      <c r="E70" s="6">
        <v>41.67</v>
      </c>
      <c r="F70" s="6">
        <v>41.67</v>
      </c>
      <c r="G70" s="6">
        <v>41.7</v>
      </c>
      <c r="H70" s="6">
        <v>41.6</v>
      </c>
      <c r="I70" s="6">
        <v>41.89</v>
      </c>
      <c r="J70" s="6">
        <v>41.65</v>
      </c>
      <c r="K70" s="6">
        <v>41.64</v>
      </c>
      <c r="L70" s="3">
        <v>41.76</v>
      </c>
      <c r="M70" s="1"/>
      <c r="N70" s="7">
        <f t="shared" si="7"/>
        <v>41.72545455</v>
      </c>
      <c r="O70" s="7">
        <f t="shared" si="8"/>
        <v>0.09048354948</v>
      </c>
      <c r="P70" s="3">
        <f t="shared" si="9"/>
        <v>0.2168545567</v>
      </c>
    </row>
    <row r="71" ht="15.75" customHeight="1">
      <c r="A71" s="5" t="s">
        <v>6</v>
      </c>
      <c r="B71" s="6">
        <v>46.65</v>
      </c>
      <c r="C71" s="6">
        <v>46.76</v>
      </c>
      <c r="D71" s="6">
        <v>46.53</v>
      </c>
      <c r="E71" s="6">
        <v>46.48</v>
      </c>
      <c r="F71" s="6">
        <v>46.52</v>
      </c>
      <c r="G71" s="6">
        <v>46.53</v>
      </c>
      <c r="H71" s="6">
        <v>46.46</v>
      </c>
      <c r="I71" s="6">
        <v>46.88</v>
      </c>
      <c r="J71" s="6">
        <v>46.5</v>
      </c>
      <c r="K71" s="6">
        <v>46.45</v>
      </c>
      <c r="L71" s="3">
        <v>46.63</v>
      </c>
      <c r="M71" s="1"/>
      <c r="N71" s="7">
        <f t="shared" si="7"/>
        <v>46.58090909</v>
      </c>
      <c r="O71" s="7">
        <f t="shared" si="8"/>
        <v>0.1364151418</v>
      </c>
      <c r="P71" s="3">
        <f t="shared" si="9"/>
        <v>0.292856332</v>
      </c>
    </row>
    <row r="72" ht="15.75" customHeight="1">
      <c r="A72" s="5" t="s">
        <v>7</v>
      </c>
      <c r="B72" s="6">
        <v>53.19</v>
      </c>
      <c r="C72" s="6">
        <v>53.18</v>
      </c>
      <c r="D72" s="6">
        <v>53.14</v>
      </c>
      <c r="E72" s="6">
        <v>52.92</v>
      </c>
      <c r="F72" s="6">
        <v>53.06</v>
      </c>
      <c r="G72" s="6">
        <v>53.0</v>
      </c>
      <c r="H72" s="6">
        <v>52.99</v>
      </c>
      <c r="I72" s="6">
        <v>53.19</v>
      </c>
      <c r="J72" s="6">
        <v>53.04</v>
      </c>
      <c r="K72" s="6">
        <v>53.0</v>
      </c>
      <c r="L72" s="3">
        <v>53.23</v>
      </c>
      <c r="M72" s="1"/>
      <c r="N72" s="7">
        <f t="shared" si="7"/>
        <v>53.08545455</v>
      </c>
      <c r="O72" s="7">
        <f t="shared" si="8"/>
        <v>0.1041502411</v>
      </c>
      <c r="P72" s="3">
        <f t="shared" si="9"/>
        <v>0.1961935563</v>
      </c>
    </row>
    <row r="73" ht="15.75" customHeight="1">
      <c r="A73" s="5" t="s">
        <v>8</v>
      </c>
      <c r="B73" s="6">
        <v>64.3</v>
      </c>
      <c r="C73" s="6">
        <v>64.5</v>
      </c>
      <c r="D73" s="6">
        <v>64.18</v>
      </c>
      <c r="E73" s="6">
        <v>64.05</v>
      </c>
      <c r="F73" s="6">
        <v>63.98</v>
      </c>
      <c r="G73" s="6">
        <v>64.09</v>
      </c>
      <c r="H73" s="6">
        <v>64.11</v>
      </c>
      <c r="I73" s="6">
        <v>64.29</v>
      </c>
      <c r="J73" s="6">
        <v>64.04</v>
      </c>
      <c r="K73" s="6">
        <v>64.22</v>
      </c>
      <c r="L73" s="3">
        <v>64.2</v>
      </c>
      <c r="M73" s="1"/>
      <c r="N73" s="7">
        <f t="shared" si="7"/>
        <v>64.17818182</v>
      </c>
      <c r="O73" s="7">
        <f t="shared" si="8"/>
        <v>0.1484465009</v>
      </c>
      <c r="P73" s="3">
        <f t="shared" si="9"/>
        <v>0.2313036872</v>
      </c>
    </row>
    <row r="74" ht="15.75" customHeight="1">
      <c r="A74" s="5" t="s">
        <v>9</v>
      </c>
      <c r="B74" s="6">
        <v>96.23</v>
      </c>
      <c r="C74" s="6">
        <v>96.2</v>
      </c>
      <c r="D74" s="6">
        <v>95.84</v>
      </c>
      <c r="E74" s="6">
        <v>96.51</v>
      </c>
      <c r="F74" s="6">
        <v>95.64</v>
      </c>
      <c r="G74" s="6">
        <v>96.42</v>
      </c>
      <c r="H74" s="6">
        <v>96.74</v>
      </c>
      <c r="I74" s="6">
        <v>95.67</v>
      </c>
      <c r="J74" s="6">
        <v>95.41</v>
      </c>
      <c r="K74" s="6">
        <v>95.91</v>
      </c>
      <c r="L74" s="3">
        <v>95.34</v>
      </c>
      <c r="M74" s="1"/>
      <c r="N74" s="7">
        <f t="shared" si="7"/>
        <v>95.99181818</v>
      </c>
      <c r="O74" s="7">
        <f t="shared" si="8"/>
        <v>0.4617535746</v>
      </c>
      <c r="P74" s="3">
        <f t="shared" si="9"/>
        <v>0.4810343041</v>
      </c>
    </row>
    <row r="75" ht="15.75" customHeight="1">
      <c r="A75" s="5" t="s">
        <v>10</v>
      </c>
      <c r="B75" s="6">
        <v>285.63</v>
      </c>
      <c r="C75" s="6">
        <v>284.91</v>
      </c>
      <c r="D75" s="6">
        <v>285.07</v>
      </c>
      <c r="E75" s="6">
        <v>285.47</v>
      </c>
      <c r="F75" s="6">
        <v>284.91</v>
      </c>
      <c r="G75" s="6">
        <v>285.98</v>
      </c>
      <c r="H75" s="6">
        <v>285.61</v>
      </c>
      <c r="I75" s="6">
        <v>289.63</v>
      </c>
      <c r="J75" s="6">
        <v>285.54</v>
      </c>
      <c r="K75" s="6">
        <v>285.43</v>
      </c>
      <c r="L75" s="3">
        <v>285.01</v>
      </c>
      <c r="M75" s="1"/>
      <c r="N75" s="7">
        <f t="shared" si="7"/>
        <v>285.7445455</v>
      </c>
      <c r="O75" s="7">
        <f t="shared" si="8"/>
        <v>1.333681848</v>
      </c>
      <c r="P75" s="3">
        <f t="shared" si="9"/>
        <v>0.466739215</v>
      </c>
    </row>
    <row r="76" ht="15.75" customHeight="1">
      <c r="A76" s="5" t="s">
        <v>11</v>
      </c>
      <c r="B76" s="6">
        <v>437.79</v>
      </c>
      <c r="C76" s="6">
        <v>437.46</v>
      </c>
      <c r="D76" s="6">
        <v>437.2</v>
      </c>
      <c r="E76" s="6">
        <v>437.94</v>
      </c>
      <c r="F76" s="6">
        <v>436.95</v>
      </c>
      <c r="G76" s="6">
        <v>437.91</v>
      </c>
      <c r="H76" s="6">
        <v>437.83</v>
      </c>
      <c r="I76" s="6">
        <v>437.82</v>
      </c>
      <c r="J76" s="6">
        <v>438.18</v>
      </c>
      <c r="K76" s="6">
        <v>437.05</v>
      </c>
      <c r="L76" s="3">
        <v>435.98</v>
      </c>
      <c r="M76" s="1"/>
      <c r="N76" s="7">
        <f t="shared" si="7"/>
        <v>437.4645455</v>
      </c>
      <c r="O76" s="7">
        <f t="shared" si="8"/>
        <v>0.6334566068</v>
      </c>
      <c r="P76" s="3">
        <f t="shared" si="9"/>
        <v>0.1448018161</v>
      </c>
    </row>
    <row r="77" ht="15.75" customHeight="1">
      <c r="A77" s="5" t="s">
        <v>12</v>
      </c>
      <c r="B77" s="6">
        <v>749.32</v>
      </c>
      <c r="C77" s="6">
        <v>769.08</v>
      </c>
      <c r="D77" s="6">
        <v>757.19</v>
      </c>
      <c r="E77" s="6">
        <v>747.72</v>
      </c>
      <c r="F77" s="6">
        <v>762.49</v>
      </c>
      <c r="G77" s="6">
        <v>761.63</v>
      </c>
      <c r="H77" s="6">
        <v>742.08</v>
      </c>
      <c r="I77" s="6">
        <v>757.91</v>
      </c>
      <c r="J77" s="6">
        <v>759.49</v>
      </c>
      <c r="K77" s="6">
        <v>743.84</v>
      </c>
      <c r="L77" s="3">
        <v>751.45</v>
      </c>
      <c r="M77" s="1"/>
      <c r="N77" s="7">
        <f t="shared" si="7"/>
        <v>754.7454545</v>
      </c>
      <c r="O77" s="7">
        <f t="shared" si="8"/>
        <v>8.487345125</v>
      </c>
      <c r="P77" s="3">
        <f t="shared" si="9"/>
        <v>1.124530804</v>
      </c>
    </row>
    <row r="78" ht="15.75" customHeight="1">
      <c r="A78" s="5" t="s">
        <v>13</v>
      </c>
      <c r="B78" s="6">
        <v>1166.95</v>
      </c>
      <c r="C78" s="6">
        <v>1170.5</v>
      </c>
      <c r="D78" s="6">
        <v>1166.93</v>
      </c>
      <c r="E78" s="6">
        <v>1167.22</v>
      </c>
      <c r="F78" s="6">
        <v>1163.85</v>
      </c>
      <c r="G78" s="6">
        <v>1167.39</v>
      </c>
      <c r="H78" s="6">
        <v>1169.51</v>
      </c>
      <c r="I78" s="6">
        <v>1169.22</v>
      </c>
      <c r="J78" s="6">
        <v>1167.66</v>
      </c>
      <c r="K78" s="6">
        <v>1164.74</v>
      </c>
      <c r="L78" s="3">
        <v>1168.09</v>
      </c>
      <c r="M78" s="1"/>
      <c r="N78" s="7">
        <f t="shared" si="7"/>
        <v>1167.46</v>
      </c>
      <c r="O78" s="7">
        <f t="shared" si="8"/>
        <v>1.949682025</v>
      </c>
      <c r="P78" s="3">
        <f t="shared" si="9"/>
        <v>0.1670020408</v>
      </c>
    </row>
    <row r="79" ht="15.75" customHeight="1">
      <c r="A79" s="5" t="s">
        <v>14</v>
      </c>
      <c r="B79" s="6">
        <v>2285.36</v>
      </c>
      <c r="C79" s="6">
        <v>2295.75</v>
      </c>
      <c r="D79" s="6">
        <v>2287.14</v>
      </c>
      <c r="E79" s="6">
        <v>2286.2</v>
      </c>
      <c r="F79" s="6">
        <v>2288.19</v>
      </c>
      <c r="G79" s="6">
        <v>2285.74</v>
      </c>
      <c r="H79" s="6">
        <v>2290.17</v>
      </c>
      <c r="I79" s="6">
        <v>2287.15</v>
      </c>
      <c r="J79" s="6">
        <v>2286.21</v>
      </c>
      <c r="K79" s="6">
        <v>2282.32</v>
      </c>
      <c r="L79" s="3">
        <v>2295.24</v>
      </c>
      <c r="M79" s="1"/>
      <c r="N79" s="7">
        <f t="shared" si="7"/>
        <v>2288.133636</v>
      </c>
      <c r="O79" s="7">
        <f t="shared" si="8"/>
        <v>4.114297687</v>
      </c>
      <c r="P79" s="3">
        <f t="shared" si="9"/>
        <v>0.1798102008</v>
      </c>
    </row>
    <row r="80" ht="15.75" customHeight="1">
      <c r="A80" s="5" t="s">
        <v>15</v>
      </c>
      <c r="B80" s="6">
        <v>5445.68</v>
      </c>
      <c r="C80" s="6">
        <v>5473.32</v>
      </c>
      <c r="D80" s="6">
        <v>5454.98</v>
      </c>
      <c r="E80" s="6">
        <v>5459.55</v>
      </c>
      <c r="F80" s="6">
        <v>5451.65</v>
      </c>
      <c r="G80" s="6">
        <v>5449.91</v>
      </c>
      <c r="H80" s="6">
        <v>5447.6</v>
      </c>
      <c r="I80" s="6">
        <v>5463.57</v>
      </c>
      <c r="J80" s="6">
        <v>5442.25</v>
      </c>
      <c r="K80" s="6">
        <v>5464.02</v>
      </c>
      <c r="L80" s="3">
        <v>5454.81</v>
      </c>
      <c r="M80" s="1"/>
      <c r="N80" s="7">
        <f t="shared" si="7"/>
        <v>5455.212727</v>
      </c>
      <c r="O80" s="7">
        <f t="shared" si="8"/>
        <v>9.230300202</v>
      </c>
      <c r="P80" s="3">
        <f t="shared" si="9"/>
        <v>0.1692014714</v>
      </c>
    </row>
    <row r="81" ht="15.75" customHeight="1">
      <c r="A81" s="5" t="s">
        <v>16</v>
      </c>
      <c r="B81" s="6">
        <v>11152.86</v>
      </c>
      <c r="C81" s="6">
        <v>11181.18</v>
      </c>
      <c r="D81" s="6">
        <v>11154.83</v>
      </c>
      <c r="E81" s="6">
        <v>11165.57</v>
      </c>
      <c r="F81" s="6">
        <v>11163.45</v>
      </c>
      <c r="G81" s="6">
        <v>11164.68</v>
      </c>
      <c r="H81" s="6">
        <v>11165.87</v>
      </c>
      <c r="I81" s="6">
        <v>11179.56</v>
      </c>
      <c r="J81" s="6">
        <v>11154.07</v>
      </c>
      <c r="K81" s="6">
        <v>11161.81</v>
      </c>
      <c r="L81" s="3">
        <v>11168.9</v>
      </c>
      <c r="M81" s="1"/>
      <c r="N81" s="7">
        <f t="shared" si="7"/>
        <v>11164.79818</v>
      </c>
      <c r="O81" s="7">
        <f t="shared" si="8"/>
        <v>9.341221353</v>
      </c>
      <c r="P81" s="3">
        <f t="shared" si="9"/>
        <v>0.08366672824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57.27</v>
      </c>
      <c r="C89" s="6">
        <v>57.12</v>
      </c>
      <c r="D89" s="6">
        <v>57.01</v>
      </c>
      <c r="E89" s="6">
        <v>57.49</v>
      </c>
      <c r="F89" s="6">
        <v>57.14</v>
      </c>
      <c r="G89" s="6">
        <v>57.24</v>
      </c>
      <c r="H89" s="6">
        <v>56.13</v>
      </c>
      <c r="I89" s="6">
        <v>56.67</v>
      </c>
      <c r="J89" s="6">
        <v>57.31</v>
      </c>
      <c r="K89" s="6">
        <v>56.78</v>
      </c>
      <c r="L89" s="3">
        <v>57.1</v>
      </c>
      <c r="M89" s="1"/>
      <c r="N89" s="7">
        <f t="shared" ref="N89:N109" si="10">AVERAGE(B89:L89)</f>
        <v>57.02363636</v>
      </c>
      <c r="O89" s="7">
        <f t="shared" ref="O89:O109" si="11">STDEV(B89:L89)</f>
        <v>0.3766768569</v>
      </c>
      <c r="P89" s="3">
        <f t="shared" ref="P89:P109" si="12">O89/N89*100</f>
        <v>0.6605626736</v>
      </c>
    </row>
    <row r="90" ht="15.75" customHeight="1">
      <c r="A90" s="5">
        <v>2.0</v>
      </c>
      <c r="B90" s="6">
        <v>57.04</v>
      </c>
      <c r="C90" s="6">
        <v>56.87</v>
      </c>
      <c r="D90" s="6">
        <v>56.83</v>
      </c>
      <c r="E90" s="6">
        <v>57.18</v>
      </c>
      <c r="F90" s="6">
        <v>57.06</v>
      </c>
      <c r="G90" s="6">
        <v>57.08</v>
      </c>
      <c r="H90" s="6">
        <v>55.96</v>
      </c>
      <c r="I90" s="6">
        <v>56.04</v>
      </c>
      <c r="J90" s="6">
        <v>56.89</v>
      </c>
      <c r="K90" s="6">
        <v>56.43</v>
      </c>
      <c r="L90" s="3">
        <v>57.15</v>
      </c>
      <c r="M90" s="1"/>
      <c r="N90" s="7">
        <f t="shared" si="10"/>
        <v>56.77545455</v>
      </c>
      <c r="O90" s="7">
        <f t="shared" si="11"/>
        <v>0.4356458111</v>
      </c>
      <c r="P90" s="3">
        <f t="shared" si="12"/>
        <v>0.7673136474</v>
      </c>
    </row>
    <row r="91" ht="15.75" customHeight="1">
      <c r="A91" s="5">
        <v>4.0</v>
      </c>
      <c r="B91" s="6">
        <v>56.75</v>
      </c>
      <c r="C91" s="6">
        <v>56.77</v>
      </c>
      <c r="D91" s="6">
        <v>56.88</v>
      </c>
      <c r="E91" s="6">
        <v>56.9</v>
      </c>
      <c r="F91" s="6">
        <v>56.91</v>
      </c>
      <c r="G91" s="6">
        <v>56.77</v>
      </c>
      <c r="H91" s="6">
        <v>56.03</v>
      </c>
      <c r="I91" s="6">
        <v>55.88</v>
      </c>
      <c r="J91" s="6">
        <v>56.8</v>
      </c>
      <c r="K91" s="6">
        <v>56.32</v>
      </c>
      <c r="L91" s="3">
        <v>56.32</v>
      </c>
      <c r="M91" s="1"/>
      <c r="N91" s="7">
        <f t="shared" si="10"/>
        <v>56.57545455</v>
      </c>
      <c r="O91" s="7">
        <f t="shared" si="11"/>
        <v>0.3712509565</v>
      </c>
      <c r="P91" s="3">
        <f t="shared" si="12"/>
        <v>0.6562049912</v>
      </c>
    </row>
    <row r="92" ht="15.75" customHeight="1">
      <c r="A92" s="5">
        <v>8.0</v>
      </c>
      <c r="B92" s="6">
        <v>57.57</v>
      </c>
      <c r="C92" s="6">
        <v>57.75</v>
      </c>
      <c r="D92" s="6">
        <v>57.39</v>
      </c>
      <c r="E92" s="6">
        <v>57.69</v>
      </c>
      <c r="F92" s="6">
        <v>57.61</v>
      </c>
      <c r="G92" s="6">
        <v>57.54</v>
      </c>
      <c r="H92" s="6">
        <v>56.53</v>
      </c>
      <c r="I92" s="6">
        <v>56.65</v>
      </c>
      <c r="J92" s="6">
        <v>57.63</v>
      </c>
      <c r="K92" s="6">
        <v>56.69</v>
      </c>
      <c r="L92" s="3">
        <v>56.72</v>
      </c>
      <c r="M92" s="1"/>
      <c r="N92" s="7">
        <f t="shared" si="10"/>
        <v>57.25181818</v>
      </c>
      <c r="O92" s="7">
        <f t="shared" si="11"/>
        <v>0.4895471005</v>
      </c>
      <c r="P92" s="3">
        <f t="shared" si="12"/>
        <v>0.8550769497</v>
      </c>
    </row>
    <row r="93" ht="15.75" customHeight="1">
      <c r="A93" s="5">
        <v>16.0</v>
      </c>
      <c r="B93" s="6">
        <v>55.93</v>
      </c>
      <c r="C93" s="6">
        <v>56.05</v>
      </c>
      <c r="D93" s="6">
        <v>55.93</v>
      </c>
      <c r="E93" s="6">
        <v>56.04</v>
      </c>
      <c r="F93" s="6">
        <v>56.02</v>
      </c>
      <c r="G93" s="6">
        <v>55.9</v>
      </c>
      <c r="H93" s="6">
        <v>55.32</v>
      </c>
      <c r="I93" s="6">
        <v>55.16</v>
      </c>
      <c r="J93" s="6">
        <v>56.4</v>
      </c>
      <c r="K93" s="6">
        <v>55.76</v>
      </c>
      <c r="L93" s="3">
        <v>55.32</v>
      </c>
      <c r="M93" s="1"/>
      <c r="N93" s="7">
        <f t="shared" si="10"/>
        <v>55.80272727</v>
      </c>
      <c r="O93" s="7">
        <f t="shared" si="11"/>
        <v>0.380028707</v>
      </c>
      <c r="P93" s="3">
        <f t="shared" si="12"/>
        <v>0.681021745</v>
      </c>
    </row>
    <row r="94" ht="15.75" customHeight="1">
      <c r="A94" s="5">
        <v>32.0</v>
      </c>
      <c r="B94" s="6">
        <v>56.77</v>
      </c>
      <c r="C94" s="6">
        <v>56.75</v>
      </c>
      <c r="D94" s="6">
        <v>55.99</v>
      </c>
      <c r="E94" s="6">
        <v>56.87</v>
      </c>
      <c r="F94" s="6">
        <v>56.71</v>
      </c>
      <c r="G94" s="6">
        <v>56.76</v>
      </c>
      <c r="H94" s="6">
        <v>55.8</v>
      </c>
      <c r="I94" s="6">
        <v>56.02</v>
      </c>
      <c r="J94" s="6">
        <v>57.09</v>
      </c>
      <c r="K94" s="6">
        <v>56.05</v>
      </c>
      <c r="L94" s="3">
        <v>55.95</v>
      </c>
      <c r="M94" s="1"/>
      <c r="N94" s="7">
        <f t="shared" si="10"/>
        <v>56.43272727</v>
      </c>
      <c r="O94" s="7">
        <f t="shared" si="11"/>
        <v>0.4655983443</v>
      </c>
      <c r="P94" s="3">
        <f t="shared" si="12"/>
        <v>0.8250502266</v>
      </c>
    </row>
    <row r="95" ht="15.75" customHeight="1">
      <c r="A95" s="5">
        <v>64.0</v>
      </c>
      <c r="B95" s="6">
        <v>58.85</v>
      </c>
      <c r="C95" s="6">
        <v>58.74</v>
      </c>
      <c r="D95" s="6">
        <v>58.23</v>
      </c>
      <c r="E95" s="6">
        <v>59.03</v>
      </c>
      <c r="F95" s="6">
        <v>58.65</v>
      </c>
      <c r="G95" s="6">
        <v>58.6</v>
      </c>
      <c r="H95" s="6">
        <v>57.8</v>
      </c>
      <c r="I95" s="6">
        <v>57.71</v>
      </c>
      <c r="J95" s="6">
        <v>57.95</v>
      </c>
      <c r="K95" s="6">
        <v>57.79</v>
      </c>
      <c r="L95" s="3">
        <v>57.75</v>
      </c>
      <c r="M95" s="1"/>
      <c r="N95" s="7">
        <f t="shared" si="10"/>
        <v>58.28181818</v>
      </c>
      <c r="O95" s="7">
        <f t="shared" si="11"/>
        <v>0.5025896573</v>
      </c>
      <c r="P95" s="3">
        <f t="shared" si="12"/>
        <v>0.8623438201</v>
      </c>
    </row>
    <row r="96" ht="15.75" customHeight="1">
      <c r="A96" s="5">
        <v>128.0</v>
      </c>
      <c r="B96" s="6">
        <v>61.91</v>
      </c>
      <c r="C96" s="6">
        <v>61.74</v>
      </c>
      <c r="D96" s="6">
        <v>61.07</v>
      </c>
      <c r="E96" s="6">
        <v>61.86</v>
      </c>
      <c r="F96" s="6">
        <v>61.65</v>
      </c>
      <c r="G96" s="6">
        <v>60.86</v>
      </c>
      <c r="H96" s="6">
        <v>60.74</v>
      </c>
      <c r="I96" s="6">
        <v>60.94</v>
      </c>
      <c r="J96" s="6">
        <v>61.29</v>
      </c>
      <c r="K96" s="6">
        <v>61.02</v>
      </c>
      <c r="L96" s="3">
        <v>60.71</v>
      </c>
      <c r="M96" s="1"/>
      <c r="N96" s="7">
        <f t="shared" si="10"/>
        <v>61.25363636</v>
      </c>
      <c r="O96" s="7">
        <f t="shared" si="11"/>
        <v>0.4576521108</v>
      </c>
      <c r="P96" s="3">
        <f t="shared" si="12"/>
        <v>0.7471427624</v>
      </c>
    </row>
    <row r="97" ht="15.75" customHeight="1">
      <c r="A97" s="5">
        <v>256.0</v>
      </c>
      <c r="B97" s="6">
        <v>63.98</v>
      </c>
      <c r="C97" s="6">
        <v>63.88</v>
      </c>
      <c r="D97" s="6">
        <v>63.23</v>
      </c>
      <c r="E97" s="6">
        <v>63.96</v>
      </c>
      <c r="F97" s="6">
        <v>63.75</v>
      </c>
      <c r="G97" s="6">
        <v>63.07</v>
      </c>
      <c r="H97" s="6">
        <v>62.82</v>
      </c>
      <c r="I97" s="6">
        <v>63.07</v>
      </c>
      <c r="J97" s="6">
        <v>63.03</v>
      </c>
      <c r="K97" s="6">
        <v>62.96</v>
      </c>
      <c r="L97" s="3">
        <v>62.85</v>
      </c>
      <c r="M97" s="1"/>
      <c r="N97" s="7">
        <f t="shared" si="10"/>
        <v>63.32727273</v>
      </c>
      <c r="O97" s="7">
        <f t="shared" si="11"/>
        <v>0.4648460156</v>
      </c>
      <c r="P97" s="3">
        <f t="shared" si="12"/>
        <v>0.7340376358</v>
      </c>
    </row>
    <row r="98" ht="15.75" customHeight="1">
      <c r="A98" s="5">
        <v>512.0</v>
      </c>
      <c r="B98" s="6">
        <v>69.27</v>
      </c>
      <c r="C98" s="6">
        <v>69.58</v>
      </c>
      <c r="D98" s="6">
        <v>68.53</v>
      </c>
      <c r="E98" s="6">
        <v>69.14</v>
      </c>
      <c r="F98" s="6">
        <v>69.13</v>
      </c>
      <c r="G98" s="6">
        <v>68.17</v>
      </c>
      <c r="H98" s="6">
        <v>67.91</v>
      </c>
      <c r="I98" s="6">
        <v>68.29</v>
      </c>
      <c r="J98" s="6">
        <v>68.09</v>
      </c>
      <c r="K98" s="6">
        <v>68.2</v>
      </c>
      <c r="L98" s="3">
        <v>68.2</v>
      </c>
      <c r="M98" s="1"/>
      <c r="N98" s="7">
        <f t="shared" si="10"/>
        <v>68.59181818</v>
      </c>
      <c r="O98" s="7">
        <f t="shared" si="11"/>
        <v>0.5764688748</v>
      </c>
      <c r="P98" s="3">
        <f t="shared" si="12"/>
        <v>0.840433874</v>
      </c>
    </row>
    <row r="99" ht="15.75" customHeight="1">
      <c r="A99" s="5" t="s">
        <v>6</v>
      </c>
      <c r="B99" s="6">
        <v>67.27</v>
      </c>
      <c r="C99" s="6">
        <v>67.21</v>
      </c>
      <c r="D99" s="6">
        <v>65.98</v>
      </c>
      <c r="E99" s="6">
        <v>67.03</v>
      </c>
      <c r="F99" s="6">
        <v>66.98</v>
      </c>
      <c r="G99" s="6">
        <v>65.26</v>
      </c>
      <c r="H99" s="6">
        <v>65.4</v>
      </c>
      <c r="I99" s="6">
        <v>65.42</v>
      </c>
      <c r="J99" s="6">
        <v>65.53</v>
      </c>
      <c r="K99" s="6">
        <v>65.23</v>
      </c>
      <c r="L99" s="3">
        <v>65.24</v>
      </c>
      <c r="M99" s="1"/>
      <c r="N99" s="7">
        <f t="shared" si="10"/>
        <v>66.05</v>
      </c>
      <c r="O99" s="7">
        <f t="shared" si="11"/>
        <v>0.8778724281</v>
      </c>
      <c r="P99" s="3">
        <f t="shared" si="12"/>
        <v>1.329102843</v>
      </c>
    </row>
    <row r="100" ht="15.75" customHeight="1">
      <c r="A100" s="5" t="s">
        <v>7</v>
      </c>
      <c r="B100" s="6">
        <v>78.13</v>
      </c>
      <c r="C100" s="6">
        <v>79.04</v>
      </c>
      <c r="D100" s="6">
        <v>77.41</v>
      </c>
      <c r="E100" s="6">
        <v>79.36</v>
      </c>
      <c r="F100" s="6">
        <v>77.23</v>
      </c>
      <c r="G100" s="6">
        <v>76.58</v>
      </c>
      <c r="H100" s="6">
        <v>76.81</v>
      </c>
      <c r="I100" s="6">
        <v>76.55</v>
      </c>
      <c r="J100" s="6">
        <v>76.46</v>
      </c>
      <c r="K100" s="6">
        <v>76.55</v>
      </c>
      <c r="L100" s="3">
        <v>76.45</v>
      </c>
      <c r="M100" s="1"/>
      <c r="N100" s="7">
        <f t="shared" si="10"/>
        <v>77.32454545</v>
      </c>
      <c r="O100" s="7">
        <f t="shared" si="11"/>
        <v>1.062171019</v>
      </c>
      <c r="P100" s="3">
        <f t="shared" si="12"/>
        <v>1.373653104</v>
      </c>
    </row>
    <row r="101" ht="15.75" customHeight="1">
      <c r="A101" s="5" t="s">
        <v>8</v>
      </c>
      <c r="B101" s="6">
        <v>101.75</v>
      </c>
      <c r="C101" s="6">
        <v>101.63</v>
      </c>
      <c r="D101" s="6">
        <v>100.17</v>
      </c>
      <c r="E101" s="6">
        <v>101.42</v>
      </c>
      <c r="F101" s="6">
        <v>99.62</v>
      </c>
      <c r="G101" s="6">
        <v>99.85</v>
      </c>
      <c r="H101" s="6">
        <v>101.02</v>
      </c>
      <c r="I101" s="6">
        <v>100.39</v>
      </c>
      <c r="J101" s="6">
        <v>100.42</v>
      </c>
      <c r="K101" s="6">
        <v>99.95</v>
      </c>
      <c r="L101" s="3">
        <v>99.71</v>
      </c>
      <c r="M101" s="1"/>
      <c r="N101" s="7">
        <f t="shared" si="10"/>
        <v>100.5390909</v>
      </c>
      <c r="O101" s="7">
        <f t="shared" si="11"/>
        <v>0.786784018</v>
      </c>
      <c r="P101" s="3">
        <f t="shared" si="12"/>
        <v>0.7825652797</v>
      </c>
    </row>
    <row r="102" ht="15.75" customHeight="1">
      <c r="A102" s="5" t="s">
        <v>9</v>
      </c>
      <c r="B102" s="6">
        <v>155.06</v>
      </c>
      <c r="C102" s="6">
        <v>157.57</v>
      </c>
      <c r="D102" s="6">
        <v>155.39</v>
      </c>
      <c r="E102" s="6">
        <v>155.41</v>
      </c>
      <c r="F102" s="6">
        <v>153.81</v>
      </c>
      <c r="G102" s="6">
        <v>153.08</v>
      </c>
      <c r="H102" s="6">
        <v>153.57</v>
      </c>
      <c r="I102" s="6">
        <v>153.55</v>
      </c>
      <c r="J102" s="6">
        <v>154.69</v>
      </c>
      <c r="K102" s="6">
        <v>153.41</v>
      </c>
      <c r="L102" s="3">
        <v>153.64</v>
      </c>
      <c r="M102" s="1"/>
      <c r="N102" s="7">
        <f t="shared" si="10"/>
        <v>154.4709091</v>
      </c>
      <c r="O102" s="7">
        <f t="shared" si="11"/>
        <v>1.325635354</v>
      </c>
      <c r="P102" s="3">
        <f t="shared" si="12"/>
        <v>0.8581779971</v>
      </c>
    </row>
    <row r="103" ht="15.75" customHeight="1">
      <c r="A103" s="5" t="s">
        <v>10</v>
      </c>
      <c r="B103" s="6">
        <v>458.84</v>
      </c>
      <c r="C103" s="6">
        <v>466.29</v>
      </c>
      <c r="D103" s="6">
        <v>467.07</v>
      </c>
      <c r="E103" s="6">
        <v>466.39</v>
      </c>
      <c r="F103" s="6">
        <v>457.78</v>
      </c>
      <c r="G103" s="6">
        <v>458.11</v>
      </c>
      <c r="H103" s="6">
        <v>457.45</v>
      </c>
      <c r="I103" s="6">
        <v>457.51</v>
      </c>
      <c r="J103" s="6">
        <v>463.48</v>
      </c>
      <c r="K103" s="6">
        <v>460.05</v>
      </c>
      <c r="L103" s="3">
        <v>461.48</v>
      </c>
      <c r="M103" s="1"/>
      <c r="N103" s="7">
        <f t="shared" si="10"/>
        <v>461.3136364</v>
      </c>
      <c r="O103" s="7">
        <f t="shared" si="11"/>
        <v>3.850338356</v>
      </c>
      <c r="P103" s="3">
        <f t="shared" si="12"/>
        <v>0.8346465511</v>
      </c>
    </row>
    <row r="104" ht="15.75" customHeight="1">
      <c r="A104" s="5" t="s">
        <v>11</v>
      </c>
      <c r="B104" s="6">
        <v>689.74</v>
      </c>
      <c r="C104" s="6">
        <v>702.86</v>
      </c>
      <c r="D104" s="6">
        <v>704.2</v>
      </c>
      <c r="E104" s="6">
        <v>703.25</v>
      </c>
      <c r="F104" s="6">
        <v>689.11</v>
      </c>
      <c r="G104" s="6">
        <v>688.41</v>
      </c>
      <c r="H104" s="6">
        <v>686.88</v>
      </c>
      <c r="I104" s="6">
        <v>688.4</v>
      </c>
      <c r="J104" s="6">
        <v>696.29</v>
      </c>
      <c r="K104" s="6">
        <v>693.13</v>
      </c>
      <c r="L104" s="3">
        <v>689.9</v>
      </c>
      <c r="M104" s="1"/>
      <c r="N104" s="7">
        <f t="shared" si="10"/>
        <v>693.8336364</v>
      </c>
      <c r="O104" s="7">
        <f t="shared" si="11"/>
        <v>6.67810493</v>
      </c>
      <c r="P104" s="3">
        <f t="shared" si="12"/>
        <v>0.9624936843</v>
      </c>
    </row>
    <row r="105" ht="15.75" customHeight="1">
      <c r="A105" s="5" t="s">
        <v>12</v>
      </c>
      <c r="B105" s="6">
        <v>1143.52</v>
      </c>
      <c r="C105" s="6">
        <v>1180.13</v>
      </c>
      <c r="D105" s="6">
        <v>1157.17</v>
      </c>
      <c r="E105" s="6">
        <v>1171.09</v>
      </c>
      <c r="F105" s="6">
        <v>1149.13</v>
      </c>
      <c r="G105" s="6">
        <v>1145.19</v>
      </c>
      <c r="H105" s="6">
        <v>1145.11</v>
      </c>
      <c r="I105" s="6">
        <v>1160.91</v>
      </c>
      <c r="J105" s="6">
        <v>1151.54</v>
      </c>
      <c r="K105" s="6">
        <v>1154.45</v>
      </c>
      <c r="L105" s="3">
        <v>1142.89</v>
      </c>
      <c r="M105" s="1"/>
      <c r="N105" s="7">
        <f t="shared" si="10"/>
        <v>1154.648182</v>
      </c>
      <c r="O105" s="7">
        <f t="shared" si="11"/>
        <v>12.03288063</v>
      </c>
      <c r="P105" s="3">
        <f t="shared" si="12"/>
        <v>1.042125283</v>
      </c>
    </row>
    <row r="106" ht="15.75" customHeight="1">
      <c r="A106" s="5" t="s">
        <v>13</v>
      </c>
      <c r="B106" s="6">
        <v>2001.3</v>
      </c>
      <c r="C106" s="6">
        <v>2043.75</v>
      </c>
      <c r="D106" s="6">
        <v>2019.03</v>
      </c>
      <c r="E106" s="6">
        <v>2026.85</v>
      </c>
      <c r="F106" s="6">
        <v>2013.83</v>
      </c>
      <c r="G106" s="6">
        <v>2006.42</v>
      </c>
      <c r="H106" s="6">
        <v>2016.17</v>
      </c>
      <c r="I106" s="6">
        <v>2004.67</v>
      </c>
      <c r="J106" s="6">
        <v>2025.22</v>
      </c>
      <c r="K106" s="6">
        <v>2017.96</v>
      </c>
      <c r="L106" s="3">
        <v>2013.99</v>
      </c>
      <c r="M106" s="1"/>
      <c r="N106" s="7">
        <f t="shared" si="10"/>
        <v>2017.199091</v>
      </c>
      <c r="O106" s="7">
        <f t="shared" si="11"/>
        <v>11.89543228</v>
      </c>
      <c r="P106" s="3">
        <f t="shared" si="12"/>
        <v>0.589700458</v>
      </c>
    </row>
    <row r="107" ht="15.75" customHeight="1">
      <c r="A107" s="5" t="s">
        <v>14</v>
      </c>
      <c r="B107" s="6">
        <v>4495.93</v>
      </c>
      <c r="C107" s="6">
        <v>4512.03</v>
      </c>
      <c r="D107" s="6">
        <v>4516.14</v>
      </c>
      <c r="E107" s="6">
        <v>4516.82</v>
      </c>
      <c r="F107" s="6">
        <v>4515.48</v>
      </c>
      <c r="G107" s="6">
        <v>4513.81</v>
      </c>
      <c r="H107" s="6">
        <v>4518.02</v>
      </c>
      <c r="I107" s="6">
        <v>4484.13</v>
      </c>
      <c r="J107" s="6">
        <v>4511.17</v>
      </c>
      <c r="K107" s="6">
        <v>4531.46</v>
      </c>
      <c r="L107" s="3">
        <v>4494.99</v>
      </c>
      <c r="M107" s="1"/>
      <c r="N107" s="7">
        <f t="shared" si="10"/>
        <v>4509.998182</v>
      </c>
      <c r="O107" s="7">
        <f t="shared" si="11"/>
        <v>13.23488634</v>
      </c>
      <c r="P107" s="3">
        <f t="shared" si="12"/>
        <v>0.2934565781</v>
      </c>
    </row>
    <row r="108" ht="15.75" customHeight="1">
      <c r="A108" s="5" t="s">
        <v>15</v>
      </c>
      <c r="B108" s="6">
        <v>8808.24</v>
      </c>
      <c r="C108" s="6">
        <v>8834.24</v>
      </c>
      <c r="D108" s="6">
        <v>8854.69</v>
      </c>
      <c r="E108" s="6">
        <v>8814.93</v>
      </c>
      <c r="F108" s="6">
        <v>8810.02</v>
      </c>
      <c r="G108" s="6">
        <v>8814.14</v>
      </c>
      <c r="H108" s="6">
        <v>8819.15</v>
      </c>
      <c r="I108" s="6">
        <v>8816.83</v>
      </c>
      <c r="J108" s="6">
        <v>8859.33</v>
      </c>
      <c r="K108" s="6">
        <v>8822.15</v>
      </c>
      <c r="L108" s="3">
        <v>8823.3</v>
      </c>
      <c r="M108" s="1"/>
      <c r="N108" s="7">
        <f t="shared" si="10"/>
        <v>8825.183636</v>
      </c>
      <c r="O108" s="7">
        <f t="shared" si="11"/>
        <v>17.26753617</v>
      </c>
      <c r="P108" s="3">
        <f t="shared" si="12"/>
        <v>0.1956620608</v>
      </c>
    </row>
    <row r="109" ht="15.75" customHeight="1">
      <c r="A109" s="5" t="s">
        <v>16</v>
      </c>
      <c r="B109" s="6">
        <v>18302.62</v>
      </c>
      <c r="C109" s="6">
        <v>18344.33</v>
      </c>
      <c r="D109" s="6">
        <v>18361.13</v>
      </c>
      <c r="E109" s="6">
        <v>18435.32</v>
      </c>
      <c r="F109" s="6">
        <v>18326.27</v>
      </c>
      <c r="G109" s="6">
        <v>18445.5</v>
      </c>
      <c r="H109" s="6">
        <v>18347.17</v>
      </c>
      <c r="I109" s="6">
        <v>18297.41</v>
      </c>
      <c r="J109" s="6">
        <v>18347.28</v>
      </c>
      <c r="K109" s="6">
        <v>18388.83</v>
      </c>
      <c r="L109" s="3">
        <v>18360.91</v>
      </c>
      <c r="M109" s="1"/>
      <c r="N109" s="7">
        <f t="shared" si="10"/>
        <v>18359.70636</v>
      </c>
      <c r="O109" s="7">
        <f t="shared" si="11"/>
        <v>47.68156819</v>
      </c>
      <c r="P109" s="3">
        <f t="shared" si="12"/>
        <v>0.259707684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133.08</v>
      </c>
      <c r="C145" s="6">
        <v>132.45</v>
      </c>
      <c r="D145" s="6">
        <v>133.17</v>
      </c>
      <c r="E145" s="6">
        <v>133.23</v>
      </c>
      <c r="F145" s="6">
        <v>132.87</v>
      </c>
      <c r="G145" s="6">
        <v>132.65</v>
      </c>
      <c r="H145" s="6">
        <v>132.75</v>
      </c>
      <c r="I145" s="6">
        <v>132.56</v>
      </c>
      <c r="J145" s="6">
        <v>133.0</v>
      </c>
      <c r="K145" s="6">
        <v>132.88</v>
      </c>
      <c r="L145" s="3">
        <v>132.86</v>
      </c>
      <c r="M145" s="1"/>
      <c r="N145" s="7">
        <f t="shared" ref="N145:N165" si="16">AVERAGE(B145:L145)</f>
        <v>132.8636364</v>
      </c>
      <c r="O145" s="7">
        <f t="shared" ref="O145:O165" si="17">STDEV(B145:L145)</f>
        <v>0.2481238694</v>
      </c>
      <c r="P145" s="3">
        <f t="shared" ref="P145:P165" si="18">O145/N145*100</f>
        <v>0.1867507741</v>
      </c>
    </row>
    <row r="146" ht="15.75" customHeight="1">
      <c r="A146" s="5">
        <v>2.0</v>
      </c>
      <c r="B146" s="6">
        <v>132.91</v>
      </c>
      <c r="C146" s="6">
        <v>132.64</v>
      </c>
      <c r="D146" s="6">
        <v>133.23</v>
      </c>
      <c r="E146" s="6">
        <v>133.43</v>
      </c>
      <c r="F146" s="6">
        <v>132.82</v>
      </c>
      <c r="G146" s="6">
        <v>132.46</v>
      </c>
      <c r="H146" s="6">
        <v>132.7</v>
      </c>
      <c r="I146" s="6">
        <v>132.6</v>
      </c>
      <c r="J146" s="6">
        <v>132.92</v>
      </c>
      <c r="K146" s="6">
        <v>133.19</v>
      </c>
      <c r="L146" s="3">
        <v>132.76</v>
      </c>
      <c r="M146" s="1"/>
      <c r="N146" s="7">
        <f t="shared" si="16"/>
        <v>132.8781818</v>
      </c>
      <c r="O146" s="7">
        <f t="shared" si="17"/>
        <v>0.2977185981</v>
      </c>
      <c r="P146" s="3">
        <f t="shared" si="18"/>
        <v>0.2240537867</v>
      </c>
    </row>
    <row r="147" ht="15.75" customHeight="1">
      <c r="A147" s="5">
        <v>4.0</v>
      </c>
      <c r="B147" s="6">
        <v>133.08</v>
      </c>
      <c r="C147" s="6">
        <v>132.8</v>
      </c>
      <c r="D147" s="6">
        <v>133.47</v>
      </c>
      <c r="E147" s="6">
        <v>134.0</v>
      </c>
      <c r="F147" s="6">
        <v>133.16</v>
      </c>
      <c r="G147" s="6">
        <v>132.97</v>
      </c>
      <c r="H147" s="6">
        <v>132.82</v>
      </c>
      <c r="I147" s="6">
        <v>132.88</v>
      </c>
      <c r="J147" s="6">
        <v>133.18</v>
      </c>
      <c r="K147" s="6">
        <v>133.15</v>
      </c>
      <c r="L147" s="3">
        <v>133.24</v>
      </c>
      <c r="M147" s="1"/>
      <c r="N147" s="7">
        <f t="shared" si="16"/>
        <v>133.1590909</v>
      </c>
      <c r="O147" s="7">
        <f t="shared" si="17"/>
        <v>0.3427376415</v>
      </c>
      <c r="P147" s="3">
        <f t="shared" si="18"/>
        <v>0.2573895925</v>
      </c>
    </row>
    <row r="148" ht="15.75" customHeight="1">
      <c r="A148" s="5">
        <v>8.0</v>
      </c>
      <c r="B148" s="6">
        <v>134.36</v>
      </c>
      <c r="C148" s="6">
        <v>134.17</v>
      </c>
      <c r="D148" s="6">
        <v>134.95</v>
      </c>
      <c r="E148" s="6">
        <v>135.72</v>
      </c>
      <c r="F148" s="6">
        <v>134.38</v>
      </c>
      <c r="G148" s="6">
        <v>134.28</v>
      </c>
      <c r="H148" s="6">
        <v>134.27</v>
      </c>
      <c r="I148" s="6">
        <v>134.19</v>
      </c>
      <c r="J148" s="6">
        <v>134.7</v>
      </c>
      <c r="K148" s="6">
        <v>135.18</v>
      </c>
      <c r="L148" s="3">
        <v>134.68</v>
      </c>
      <c r="M148" s="1"/>
      <c r="N148" s="7">
        <f t="shared" si="16"/>
        <v>134.6254545</v>
      </c>
      <c r="O148" s="7">
        <f t="shared" si="17"/>
        <v>0.4891699835</v>
      </c>
      <c r="P148" s="3">
        <f t="shared" si="18"/>
        <v>0.3633562354</v>
      </c>
    </row>
    <row r="149" ht="15.75" customHeight="1">
      <c r="A149" s="5">
        <v>16.0</v>
      </c>
      <c r="B149" s="6">
        <v>130.9</v>
      </c>
      <c r="C149" s="6">
        <v>130.7</v>
      </c>
      <c r="D149" s="6">
        <v>131.29</v>
      </c>
      <c r="E149" s="6">
        <v>131.32</v>
      </c>
      <c r="F149" s="6">
        <v>131.14</v>
      </c>
      <c r="G149" s="6">
        <v>130.77</v>
      </c>
      <c r="H149" s="6">
        <v>130.92</v>
      </c>
      <c r="I149" s="6">
        <v>131.01</v>
      </c>
      <c r="J149" s="6">
        <v>131.14</v>
      </c>
      <c r="K149" s="6">
        <v>131.55</v>
      </c>
      <c r="L149" s="3">
        <v>131.16</v>
      </c>
      <c r="M149" s="1"/>
      <c r="N149" s="7">
        <f t="shared" si="16"/>
        <v>131.0818182</v>
      </c>
      <c r="O149" s="7">
        <f t="shared" si="17"/>
        <v>0.2528959542</v>
      </c>
      <c r="P149" s="3">
        <f t="shared" si="18"/>
        <v>0.1929298492</v>
      </c>
    </row>
    <row r="150" ht="15.75" customHeight="1">
      <c r="A150" s="5">
        <v>32.0</v>
      </c>
      <c r="B150" s="6">
        <v>132.53</v>
      </c>
      <c r="C150" s="6">
        <v>132.43</v>
      </c>
      <c r="D150" s="6">
        <v>132.97</v>
      </c>
      <c r="E150" s="6">
        <v>133.14</v>
      </c>
      <c r="F150" s="6">
        <v>132.43</v>
      </c>
      <c r="G150" s="6">
        <v>132.72</v>
      </c>
      <c r="H150" s="6">
        <v>132.49</v>
      </c>
      <c r="I150" s="6">
        <v>132.53</v>
      </c>
      <c r="J150" s="6">
        <v>132.96</v>
      </c>
      <c r="K150" s="6">
        <v>132.87</v>
      </c>
      <c r="L150" s="3">
        <v>132.78</v>
      </c>
      <c r="M150" s="1"/>
      <c r="N150" s="7">
        <f t="shared" si="16"/>
        <v>132.7136364</v>
      </c>
      <c r="O150" s="7">
        <f t="shared" si="17"/>
        <v>0.2480835636</v>
      </c>
      <c r="P150" s="3">
        <f t="shared" si="18"/>
        <v>0.1869314793</v>
      </c>
    </row>
    <row r="151" ht="15.75" customHeight="1">
      <c r="A151" s="5">
        <v>64.0</v>
      </c>
      <c r="B151" s="6">
        <v>136.51</v>
      </c>
      <c r="C151" s="6">
        <v>136.4</v>
      </c>
      <c r="D151" s="6">
        <v>136.84</v>
      </c>
      <c r="E151" s="6">
        <v>137.17</v>
      </c>
      <c r="F151" s="6">
        <v>136.53</v>
      </c>
      <c r="G151" s="6">
        <v>136.44</v>
      </c>
      <c r="H151" s="6">
        <v>136.4</v>
      </c>
      <c r="I151" s="6">
        <v>136.48</v>
      </c>
      <c r="J151" s="6">
        <v>136.81</v>
      </c>
      <c r="K151" s="6">
        <v>136.91</v>
      </c>
      <c r="L151" s="3">
        <v>136.56</v>
      </c>
      <c r="M151" s="1"/>
      <c r="N151" s="7">
        <f t="shared" si="16"/>
        <v>136.6409091</v>
      </c>
      <c r="O151" s="7">
        <f t="shared" si="17"/>
        <v>0.2527629144</v>
      </c>
      <c r="P151" s="3">
        <f t="shared" si="18"/>
        <v>0.1849833378</v>
      </c>
    </row>
    <row r="152" ht="15.75" customHeight="1">
      <c r="A152" s="5">
        <v>128.0</v>
      </c>
      <c r="B152" s="6">
        <v>143.43</v>
      </c>
      <c r="C152" s="6">
        <v>143.26</v>
      </c>
      <c r="D152" s="6">
        <v>143.97</v>
      </c>
      <c r="E152" s="6">
        <v>143.73</v>
      </c>
      <c r="F152" s="6">
        <v>143.47</v>
      </c>
      <c r="G152" s="6">
        <v>143.41</v>
      </c>
      <c r="H152" s="6">
        <v>143.32</v>
      </c>
      <c r="I152" s="6">
        <v>143.37</v>
      </c>
      <c r="J152" s="6">
        <v>143.83</v>
      </c>
      <c r="K152" s="6">
        <v>144.04</v>
      </c>
      <c r="L152" s="3">
        <v>143.66</v>
      </c>
      <c r="M152" s="1"/>
      <c r="N152" s="7">
        <f t="shared" si="16"/>
        <v>143.59</v>
      </c>
      <c r="O152" s="7">
        <f t="shared" si="17"/>
        <v>0.2704810529</v>
      </c>
      <c r="P152" s="3">
        <f t="shared" si="18"/>
        <v>0.1883703969</v>
      </c>
    </row>
    <row r="153" ht="15.75" customHeight="1">
      <c r="A153" s="5">
        <v>256.0</v>
      </c>
      <c r="B153" s="6">
        <v>148.36</v>
      </c>
      <c r="C153" s="6">
        <v>148.23</v>
      </c>
      <c r="D153" s="6">
        <v>148.78</v>
      </c>
      <c r="E153" s="6">
        <v>148.67</v>
      </c>
      <c r="F153" s="6">
        <v>148.38</v>
      </c>
      <c r="G153" s="6">
        <v>148.38</v>
      </c>
      <c r="H153" s="6">
        <v>148.39</v>
      </c>
      <c r="I153" s="6">
        <v>148.28</v>
      </c>
      <c r="J153" s="6">
        <v>148.7</v>
      </c>
      <c r="K153" s="6">
        <v>148.77</v>
      </c>
      <c r="L153" s="3">
        <v>148.83</v>
      </c>
      <c r="M153" s="1"/>
      <c r="N153" s="7">
        <f t="shared" si="16"/>
        <v>148.5245455</v>
      </c>
      <c r="O153" s="7">
        <f t="shared" si="17"/>
        <v>0.2245601762</v>
      </c>
      <c r="P153" s="3">
        <f t="shared" si="18"/>
        <v>0.1511939831</v>
      </c>
    </row>
    <row r="154" ht="15.75" customHeight="1">
      <c r="A154" s="5">
        <v>512.0</v>
      </c>
      <c r="B154" s="6">
        <v>125.96</v>
      </c>
      <c r="C154" s="6">
        <v>125.91</v>
      </c>
      <c r="D154" s="6">
        <v>126.09</v>
      </c>
      <c r="E154" s="6">
        <v>126.05</v>
      </c>
      <c r="F154" s="6">
        <v>125.89</v>
      </c>
      <c r="G154" s="6">
        <v>125.79</v>
      </c>
      <c r="H154" s="6">
        <v>125.93</v>
      </c>
      <c r="I154" s="6">
        <v>125.75</v>
      </c>
      <c r="J154" s="6">
        <v>126.08</v>
      </c>
      <c r="K154" s="6">
        <v>125.93</v>
      </c>
      <c r="L154" s="3">
        <v>126.35</v>
      </c>
      <c r="M154" s="1"/>
      <c r="N154" s="7">
        <f t="shared" si="16"/>
        <v>125.9754545</v>
      </c>
      <c r="O154" s="7">
        <f t="shared" si="17"/>
        <v>0.1646428642</v>
      </c>
      <c r="P154" s="3">
        <f t="shared" si="18"/>
        <v>0.1306943998</v>
      </c>
    </row>
    <row r="155" ht="15.75" customHeight="1">
      <c r="A155" s="5" t="s">
        <v>6</v>
      </c>
      <c r="B155" s="6">
        <v>137.82</v>
      </c>
      <c r="C155" s="6">
        <v>137.09</v>
      </c>
      <c r="D155" s="6">
        <v>139.35</v>
      </c>
      <c r="E155" s="6">
        <v>138.61</v>
      </c>
      <c r="F155" s="6">
        <v>140.36</v>
      </c>
      <c r="G155" s="6">
        <v>138.9</v>
      </c>
      <c r="H155" s="6">
        <v>137.37</v>
      </c>
      <c r="I155" s="6">
        <v>137.53</v>
      </c>
      <c r="J155" s="6">
        <v>138.34</v>
      </c>
      <c r="K155" s="6">
        <v>137.65</v>
      </c>
      <c r="L155" s="3">
        <v>138.51</v>
      </c>
      <c r="M155" s="1"/>
      <c r="N155" s="7">
        <f t="shared" si="16"/>
        <v>138.3209091</v>
      </c>
      <c r="O155" s="7">
        <f t="shared" si="17"/>
        <v>0.9704581861</v>
      </c>
      <c r="P155" s="3">
        <f t="shared" si="18"/>
        <v>0.7015990514</v>
      </c>
    </row>
    <row r="156" ht="15.75" customHeight="1">
      <c r="A156" s="5" t="s">
        <v>7</v>
      </c>
      <c r="B156" s="6">
        <v>176.57</v>
      </c>
      <c r="C156" s="6">
        <v>177.25</v>
      </c>
      <c r="D156" s="6">
        <v>175.48</v>
      </c>
      <c r="E156" s="6">
        <v>176.4</v>
      </c>
      <c r="F156" s="6">
        <v>175.41</v>
      </c>
      <c r="G156" s="6">
        <v>177.0</v>
      </c>
      <c r="H156" s="6">
        <v>176.87</v>
      </c>
      <c r="I156" s="6">
        <v>178.39</v>
      </c>
      <c r="J156" s="6">
        <v>177.09</v>
      </c>
      <c r="K156" s="6">
        <v>176.89</v>
      </c>
      <c r="L156" s="3">
        <v>177.57</v>
      </c>
      <c r="M156" s="1"/>
      <c r="N156" s="7">
        <f t="shared" si="16"/>
        <v>176.8109091</v>
      </c>
      <c r="O156" s="7">
        <f t="shared" si="17"/>
        <v>0.8571283981</v>
      </c>
      <c r="P156" s="3">
        <f t="shared" si="18"/>
        <v>0.4847712183</v>
      </c>
    </row>
    <row r="157" ht="15.75" customHeight="1">
      <c r="A157" s="5" t="s">
        <v>8</v>
      </c>
      <c r="B157" s="6">
        <v>231.54</v>
      </c>
      <c r="C157" s="6">
        <v>232.11</v>
      </c>
      <c r="D157" s="6">
        <v>232.23</v>
      </c>
      <c r="E157" s="6">
        <v>231.57</v>
      </c>
      <c r="F157" s="6">
        <v>231.94</v>
      </c>
      <c r="G157" s="6">
        <v>231.9</v>
      </c>
      <c r="H157" s="6">
        <v>231.68</v>
      </c>
      <c r="I157" s="6">
        <v>232.41</v>
      </c>
      <c r="J157" s="6">
        <v>231.75</v>
      </c>
      <c r="K157" s="6">
        <v>232.04</v>
      </c>
      <c r="L157" s="3">
        <v>232.33</v>
      </c>
      <c r="M157" s="1"/>
      <c r="N157" s="7">
        <f t="shared" si="16"/>
        <v>231.9545455</v>
      </c>
      <c r="O157" s="7">
        <f t="shared" si="17"/>
        <v>0.2993113308</v>
      </c>
      <c r="P157" s="3">
        <f t="shared" si="18"/>
        <v>0.1290387865</v>
      </c>
    </row>
    <row r="158" ht="15.75" customHeight="1">
      <c r="A158" s="5" t="s">
        <v>9</v>
      </c>
      <c r="B158" s="6">
        <v>375.51</v>
      </c>
      <c r="C158" s="6">
        <v>375.11</v>
      </c>
      <c r="D158" s="6">
        <v>373.86</v>
      </c>
      <c r="E158" s="6">
        <v>374.69</v>
      </c>
      <c r="F158" s="6">
        <v>375.51</v>
      </c>
      <c r="G158" s="6">
        <v>374.64</v>
      </c>
      <c r="H158" s="6">
        <v>373.1</v>
      </c>
      <c r="I158" s="6">
        <v>375.94</v>
      </c>
      <c r="J158" s="6">
        <v>374.25</v>
      </c>
      <c r="K158" s="6">
        <v>375.9</v>
      </c>
      <c r="L158" s="3">
        <v>374.66</v>
      </c>
      <c r="M158" s="1"/>
      <c r="N158" s="7">
        <f t="shared" si="16"/>
        <v>374.8336364</v>
      </c>
      <c r="O158" s="7">
        <f t="shared" si="17"/>
        <v>0.8794802184</v>
      </c>
      <c r="P158" s="3">
        <f t="shared" si="18"/>
        <v>0.2346321496</v>
      </c>
    </row>
    <row r="159" ht="15.75" customHeight="1">
      <c r="A159" s="5" t="s">
        <v>10</v>
      </c>
      <c r="B159" s="6">
        <v>1025.99</v>
      </c>
      <c r="C159" s="6">
        <v>1024.68</v>
      </c>
      <c r="D159" s="6">
        <v>1025.27</v>
      </c>
      <c r="E159" s="6">
        <v>1025.19</v>
      </c>
      <c r="F159" s="6">
        <v>1025.99</v>
      </c>
      <c r="G159" s="6">
        <v>1026.31</v>
      </c>
      <c r="H159" s="6">
        <v>1024.29</v>
      </c>
      <c r="I159" s="6">
        <v>1024.74</v>
      </c>
      <c r="J159" s="6">
        <v>1021.41</v>
      </c>
      <c r="K159" s="6">
        <v>1022.44</v>
      </c>
      <c r="L159" s="3">
        <v>1026.87</v>
      </c>
      <c r="M159" s="1"/>
      <c r="N159" s="7">
        <f t="shared" si="16"/>
        <v>1024.834545</v>
      </c>
      <c r="O159" s="7">
        <f t="shared" si="17"/>
        <v>1.646112776</v>
      </c>
      <c r="P159" s="3">
        <f t="shared" si="18"/>
        <v>0.1606222959</v>
      </c>
    </row>
    <row r="160" ht="15.75" customHeight="1">
      <c r="A160" s="5" t="s">
        <v>11</v>
      </c>
      <c r="B160" s="6">
        <v>1806.8</v>
      </c>
      <c r="C160" s="6">
        <v>1798.84</v>
      </c>
      <c r="D160" s="6">
        <v>1797.22</v>
      </c>
      <c r="E160" s="6">
        <v>1797.04</v>
      </c>
      <c r="F160" s="6">
        <v>1788.96</v>
      </c>
      <c r="G160" s="6">
        <v>1803.55</v>
      </c>
      <c r="H160" s="6">
        <v>1809.77</v>
      </c>
      <c r="I160" s="6">
        <v>1794.69</v>
      </c>
      <c r="J160" s="6">
        <v>1796.78</v>
      </c>
      <c r="K160" s="6">
        <v>1791.49</v>
      </c>
      <c r="L160" s="3">
        <v>1800.78</v>
      </c>
      <c r="M160" s="1"/>
      <c r="N160" s="7">
        <f t="shared" si="16"/>
        <v>1798.72</v>
      </c>
      <c r="O160" s="7">
        <f t="shared" si="17"/>
        <v>6.225618042</v>
      </c>
      <c r="P160" s="3">
        <f t="shared" si="18"/>
        <v>0.3461137943</v>
      </c>
    </row>
    <row r="161" ht="15.75" customHeight="1">
      <c r="A161" s="5" t="s">
        <v>12</v>
      </c>
      <c r="B161" s="6">
        <v>2764.85</v>
      </c>
      <c r="C161" s="6">
        <v>2763.96</v>
      </c>
      <c r="D161" s="6">
        <v>2755.48</v>
      </c>
      <c r="E161" s="6">
        <v>2763.68</v>
      </c>
      <c r="F161" s="6">
        <v>2773.46</v>
      </c>
      <c r="G161" s="6">
        <v>2761.64</v>
      </c>
      <c r="H161" s="6">
        <v>2758.64</v>
      </c>
      <c r="I161" s="6">
        <v>2768.54</v>
      </c>
      <c r="J161" s="6">
        <v>2756.92</v>
      </c>
      <c r="K161" s="6">
        <v>2754.11</v>
      </c>
      <c r="L161" s="3">
        <v>2773.79</v>
      </c>
      <c r="M161" s="1"/>
      <c r="N161" s="7">
        <f t="shared" si="16"/>
        <v>2763.188182</v>
      </c>
      <c r="O161" s="7">
        <f t="shared" si="17"/>
        <v>6.740566472</v>
      </c>
      <c r="P161" s="3">
        <f t="shared" si="18"/>
        <v>0.2439416366</v>
      </c>
    </row>
    <row r="162" ht="15.75" customHeight="1">
      <c r="A162" s="5" t="s">
        <v>13</v>
      </c>
      <c r="B162" s="6">
        <v>5226.41</v>
      </c>
      <c r="C162" s="6">
        <v>5234.98</v>
      </c>
      <c r="D162" s="6">
        <v>5303.44</v>
      </c>
      <c r="E162" s="6">
        <v>5247.89</v>
      </c>
      <c r="F162" s="6">
        <v>5291.4</v>
      </c>
      <c r="G162" s="6">
        <v>5237.18</v>
      </c>
      <c r="H162" s="6">
        <v>5273.41</v>
      </c>
      <c r="I162" s="6">
        <v>5225.23</v>
      </c>
      <c r="J162" s="6">
        <v>5289.71</v>
      </c>
      <c r="K162" s="6">
        <v>5196.33</v>
      </c>
      <c r="L162" s="3">
        <v>5277.24</v>
      </c>
      <c r="M162" s="1"/>
      <c r="N162" s="7">
        <f t="shared" si="16"/>
        <v>5254.838182</v>
      </c>
      <c r="O162" s="7">
        <f t="shared" si="17"/>
        <v>34.09420796</v>
      </c>
      <c r="P162" s="3">
        <f t="shared" si="18"/>
        <v>0.6488155635</v>
      </c>
    </row>
    <row r="163" ht="15.75" customHeight="1">
      <c r="A163" s="5" t="s">
        <v>14</v>
      </c>
      <c r="B163" s="6">
        <v>10325.61</v>
      </c>
      <c r="C163" s="6">
        <v>10342.15</v>
      </c>
      <c r="D163" s="6">
        <v>10261.06</v>
      </c>
      <c r="E163" s="6">
        <v>10307.19</v>
      </c>
      <c r="F163" s="6">
        <v>10357.77</v>
      </c>
      <c r="G163" s="6">
        <v>10383.28</v>
      </c>
      <c r="H163" s="6">
        <v>10356.76</v>
      </c>
      <c r="I163" s="6">
        <v>10392.92</v>
      </c>
      <c r="J163" s="6">
        <v>10322.99</v>
      </c>
      <c r="K163" s="6">
        <v>10313.3</v>
      </c>
      <c r="L163" s="3">
        <v>10328.93</v>
      </c>
      <c r="M163" s="1"/>
      <c r="N163" s="7">
        <f t="shared" si="16"/>
        <v>10335.63273</v>
      </c>
      <c r="O163" s="7">
        <f t="shared" si="17"/>
        <v>37.02031985</v>
      </c>
      <c r="P163" s="3">
        <f t="shared" si="18"/>
        <v>0.3581814566</v>
      </c>
    </row>
    <row r="164" ht="15.75" customHeight="1">
      <c r="A164" s="5" t="s">
        <v>15</v>
      </c>
      <c r="B164" s="6">
        <v>20369.08</v>
      </c>
      <c r="C164" s="6">
        <v>20366.09</v>
      </c>
      <c r="D164" s="6">
        <v>20558.43</v>
      </c>
      <c r="E164" s="6">
        <v>20368.37</v>
      </c>
      <c r="F164" s="6">
        <v>20511.68</v>
      </c>
      <c r="G164" s="6">
        <v>20373.72</v>
      </c>
      <c r="H164" s="6">
        <v>20485.06</v>
      </c>
      <c r="I164" s="6">
        <v>20317.08</v>
      </c>
      <c r="J164" s="6">
        <v>20516.97</v>
      </c>
      <c r="K164" s="6">
        <v>20341.36</v>
      </c>
      <c r="L164" s="3">
        <v>20575.76</v>
      </c>
      <c r="M164" s="1"/>
      <c r="N164" s="7">
        <f t="shared" si="16"/>
        <v>20434.87273</v>
      </c>
      <c r="O164" s="7">
        <f t="shared" si="17"/>
        <v>94.92917203</v>
      </c>
      <c r="P164" s="3">
        <f t="shared" si="18"/>
        <v>0.4645449634</v>
      </c>
    </row>
    <row r="165" ht="15.75" customHeight="1">
      <c r="A165" s="5" t="s">
        <v>16</v>
      </c>
      <c r="B165" s="6">
        <v>42578.41</v>
      </c>
      <c r="C165" s="6">
        <v>42454.8</v>
      </c>
      <c r="D165" s="6">
        <v>42534.17</v>
      </c>
      <c r="E165" s="6">
        <v>42518.93</v>
      </c>
      <c r="F165" s="6">
        <v>42758.13</v>
      </c>
      <c r="G165" s="6">
        <v>42495.56</v>
      </c>
      <c r="H165" s="6">
        <v>42733.03</v>
      </c>
      <c r="I165" s="6">
        <v>42403.88</v>
      </c>
      <c r="J165" s="6">
        <v>42790.87</v>
      </c>
      <c r="K165" s="6">
        <v>42557.1</v>
      </c>
      <c r="L165" s="3">
        <v>42683.77</v>
      </c>
      <c r="M165" s="1"/>
      <c r="N165" s="7">
        <f t="shared" si="16"/>
        <v>42591.69545</v>
      </c>
      <c r="O165" s="7">
        <f t="shared" si="17"/>
        <v>130.0225008</v>
      </c>
      <c r="P165" s="3">
        <f t="shared" si="18"/>
        <v>0.3052766495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3">
        <v>133.13</v>
      </c>
      <c r="C173" s="3">
        <v>132.35</v>
      </c>
      <c r="D173" s="3">
        <v>132.09</v>
      </c>
      <c r="E173" s="3">
        <v>131.84</v>
      </c>
      <c r="F173" s="3">
        <v>132.19</v>
      </c>
      <c r="G173" s="3">
        <v>132.12</v>
      </c>
      <c r="H173" s="3">
        <v>132.46</v>
      </c>
      <c r="I173" s="3">
        <v>132.41</v>
      </c>
      <c r="J173" s="3">
        <v>131.92</v>
      </c>
      <c r="K173" s="3">
        <v>132.24</v>
      </c>
      <c r="L173" s="3">
        <v>132.19</v>
      </c>
      <c r="M173" s="1"/>
      <c r="N173" s="7">
        <f t="shared" ref="N173:N193" si="19">AVERAGE(B173:L173)</f>
        <v>132.2672727</v>
      </c>
      <c r="O173" s="7">
        <f t="shared" ref="O173:O193" si="20">STDEV(B173:L173)</f>
        <v>0.3431644186</v>
      </c>
      <c r="P173" s="3">
        <f t="shared" ref="P173:P193" si="21">O173/N173*100</f>
        <v>0.2594477164</v>
      </c>
    </row>
    <row r="174" ht="15.75" customHeight="1">
      <c r="A174" s="5">
        <v>2.0</v>
      </c>
      <c r="B174" s="3">
        <v>132.73</v>
      </c>
      <c r="C174" s="3">
        <v>132.19</v>
      </c>
      <c r="D174" s="3">
        <v>131.99</v>
      </c>
      <c r="E174" s="3">
        <v>131.91</v>
      </c>
      <c r="F174" s="3">
        <v>132.19</v>
      </c>
      <c r="G174" s="3">
        <v>132.02</v>
      </c>
      <c r="H174" s="3">
        <v>132.4</v>
      </c>
      <c r="I174" s="3">
        <v>132.53</v>
      </c>
      <c r="J174" s="3">
        <v>131.92</v>
      </c>
      <c r="K174" s="3">
        <v>132.26</v>
      </c>
      <c r="L174" s="3">
        <v>132.27</v>
      </c>
      <c r="M174" s="1"/>
      <c r="N174" s="7">
        <f t="shared" si="19"/>
        <v>132.2190909</v>
      </c>
      <c r="O174" s="7">
        <f t="shared" si="20"/>
        <v>0.2595170339</v>
      </c>
      <c r="P174" s="3">
        <f t="shared" si="21"/>
        <v>0.1962780353</v>
      </c>
    </row>
    <row r="175" ht="15.75" customHeight="1">
      <c r="A175" s="5">
        <v>4.0</v>
      </c>
      <c r="B175" s="3">
        <v>133.29</v>
      </c>
      <c r="C175" s="3">
        <v>132.47</v>
      </c>
      <c r="D175" s="3">
        <v>132.23</v>
      </c>
      <c r="E175" s="3">
        <v>132.34</v>
      </c>
      <c r="F175" s="3">
        <v>132.59</v>
      </c>
      <c r="G175" s="3">
        <v>132.54</v>
      </c>
      <c r="H175" s="3">
        <v>132.83</v>
      </c>
      <c r="I175" s="3">
        <v>132.55</v>
      </c>
      <c r="J175" s="3">
        <v>132.25</v>
      </c>
      <c r="K175" s="3">
        <v>132.81</v>
      </c>
      <c r="L175" s="3">
        <v>132.53</v>
      </c>
      <c r="M175" s="1"/>
      <c r="N175" s="7">
        <f t="shared" si="19"/>
        <v>132.5845455</v>
      </c>
      <c r="O175" s="7">
        <f t="shared" si="20"/>
        <v>0.3042158325</v>
      </c>
      <c r="P175" s="3">
        <f t="shared" si="21"/>
        <v>0.2294504472</v>
      </c>
    </row>
    <row r="176" ht="15.75" customHeight="1">
      <c r="A176" s="5">
        <v>8.0</v>
      </c>
      <c r="B176" s="3">
        <v>134.46</v>
      </c>
      <c r="C176" s="3">
        <v>133.93</v>
      </c>
      <c r="D176" s="3">
        <v>133.79</v>
      </c>
      <c r="E176" s="3">
        <v>133.64</v>
      </c>
      <c r="F176" s="3">
        <v>134.5</v>
      </c>
      <c r="G176" s="3">
        <v>133.87</v>
      </c>
      <c r="H176" s="3">
        <v>134.19</v>
      </c>
      <c r="I176" s="3">
        <v>133.91</v>
      </c>
      <c r="J176" s="3">
        <v>133.71</v>
      </c>
      <c r="K176" s="3">
        <v>135.15</v>
      </c>
      <c r="L176" s="3">
        <v>134.02</v>
      </c>
      <c r="M176" s="1"/>
      <c r="N176" s="7">
        <f t="shared" si="19"/>
        <v>134.1063636</v>
      </c>
      <c r="O176" s="7">
        <f t="shared" si="20"/>
        <v>0.445404821</v>
      </c>
      <c r="P176" s="3">
        <f t="shared" si="21"/>
        <v>0.332128028</v>
      </c>
    </row>
    <row r="177" ht="15.75" customHeight="1">
      <c r="A177" s="5">
        <v>16.0</v>
      </c>
      <c r="B177" s="3">
        <v>130.71</v>
      </c>
      <c r="C177" s="3">
        <v>130.31</v>
      </c>
      <c r="D177" s="3">
        <v>130.18</v>
      </c>
      <c r="E177" s="3">
        <v>130.09</v>
      </c>
      <c r="F177" s="3">
        <v>130.57</v>
      </c>
      <c r="G177" s="3">
        <v>130.42</v>
      </c>
      <c r="H177" s="3">
        <v>130.35</v>
      </c>
      <c r="I177" s="3">
        <v>130.52</v>
      </c>
      <c r="J177" s="3">
        <v>130.23</v>
      </c>
      <c r="K177" s="3">
        <v>131.16</v>
      </c>
      <c r="L177" s="3">
        <v>130.25</v>
      </c>
      <c r="M177" s="1"/>
      <c r="N177" s="7">
        <f t="shared" si="19"/>
        <v>130.4354545</v>
      </c>
      <c r="O177" s="7">
        <f t="shared" si="20"/>
        <v>0.3016741168</v>
      </c>
      <c r="P177" s="3">
        <f t="shared" si="21"/>
        <v>0.2312822981</v>
      </c>
    </row>
    <row r="178" ht="15.75" customHeight="1">
      <c r="A178" s="5">
        <v>32.0</v>
      </c>
      <c r="B178" s="3">
        <v>132.09</v>
      </c>
      <c r="C178" s="3">
        <v>131.84</v>
      </c>
      <c r="D178" s="3">
        <v>131.5</v>
      </c>
      <c r="E178" s="3">
        <v>131.53</v>
      </c>
      <c r="F178" s="3">
        <v>131.73</v>
      </c>
      <c r="G178" s="3">
        <v>131.73</v>
      </c>
      <c r="H178" s="3">
        <v>131.78</v>
      </c>
      <c r="I178" s="3">
        <v>132.06</v>
      </c>
      <c r="J178" s="3">
        <v>131.61</v>
      </c>
      <c r="K178" s="3">
        <v>131.99</v>
      </c>
      <c r="L178" s="3">
        <v>131.8</v>
      </c>
      <c r="M178" s="1"/>
      <c r="N178" s="7">
        <f t="shared" si="19"/>
        <v>131.7872727</v>
      </c>
      <c r="O178" s="7">
        <f t="shared" si="20"/>
        <v>0.1992029573</v>
      </c>
      <c r="P178" s="3">
        <f t="shared" si="21"/>
        <v>0.151154928</v>
      </c>
    </row>
    <row r="179" ht="15.75" customHeight="1">
      <c r="A179" s="5">
        <v>64.0</v>
      </c>
      <c r="B179" s="3">
        <v>136.13</v>
      </c>
      <c r="C179" s="3">
        <v>135.88</v>
      </c>
      <c r="D179" s="3">
        <v>135.67</v>
      </c>
      <c r="E179" s="3">
        <v>135.9</v>
      </c>
      <c r="F179" s="3">
        <v>136.08</v>
      </c>
      <c r="G179" s="3">
        <v>136.01</v>
      </c>
      <c r="H179" s="3">
        <v>136.02</v>
      </c>
      <c r="I179" s="3">
        <v>136.0</v>
      </c>
      <c r="J179" s="3">
        <v>135.87</v>
      </c>
      <c r="K179" s="3">
        <v>136.26</v>
      </c>
      <c r="L179" s="3">
        <v>135.97</v>
      </c>
      <c r="M179" s="1"/>
      <c r="N179" s="7">
        <f t="shared" si="19"/>
        <v>135.9809091</v>
      </c>
      <c r="O179" s="7">
        <f t="shared" si="20"/>
        <v>0.1544315088</v>
      </c>
      <c r="P179" s="3">
        <f t="shared" si="21"/>
        <v>0.1135685221</v>
      </c>
    </row>
    <row r="180" ht="15.75" customHeight="1">
      <c r="A180" s="5">
        <v>128.0</v>
      </c>
      <c r="B180" s="3">
        <v>143.61</v>
      </c>
      <c r="C180" s="3">
        <v>143.35</v>
      </c>
      <c r="D180" s="3">
        <v>143.14</v>
      </c>
      <c r="E180" s="3">
        <v>143.13</v>
      </c>
      <c r="F180" s="3">
        <v>143.36</v>
      </c>
      <c r="G180" s="3">
        <v>143.55</v>
      </c>
      <c r="H180" s="3">
        <v>143.46</v>
      </c>
      <c r="I180" s="3">
        <v>143.46</v>
      </c>
      <c r="J180" s="3">
        <v>143.3</v>
      </c>
      <c r="K180" s="3">
        <v>143.57</v>
      </c>
      <c r="L180" s="3">
        <v>143.35</v>
      </c>
      <c r="M180" s="1"/>
      <c r="N180" s="7">
        <f t="shared" si="19"/>
        <v>143.3890909</v>
      </c>
      <c r="O180" s="7">
        <f t="shared" si="20"/>
        <v>0.1607765247</v>
      </c>
      <c r="P180" s="3">
        <f t="shared" si="21"/>
        <v>0.1121260507</v>
      </c>
    </row>
    <row r="181" ht="15.75" customHeight="1">
      <c r="A181" s="5">
        <v>256.0</v>
      </c>
      <c r="B181" s="3">
        <v>148.26</v>
      </c>
      <c r="C181" s="3">
        <v>147.98</v>
      </c>
      <c r="D181" s="3">
        <v>147.97</v>
      </c>
      <c r="E181" s="3">
        <v>147.9</v>
      </c>
      <c r="F181" s="3">
        <v>148.08</v>
      </c>
      <c r="G181" s="3">
        <v>148.12</v>
      </c>
      <c r="H181" s="3">
        <v>148.18</v>
      </c>
      <c r="I181" s="3">
        <v>148.12</v>
      </c>
      <c r="J181" s="3">
        <v>147.94</v>
      </c>
      <c r="K181" s="3">
        <v>148.09</v>
      </c>
      <c r="L181" s="3">
        <v>148.12</v>
      </c>
      <c r="M181" s="1"/>
      <c r="N181" s="7">
        <f t="shared" si="19"/>
        <v>148.0690909</v>
      </c>
      <c r="O181" s="7">
        <f t="shared" si="20"/>
        <v>0.1095859978</v>
      </c>
      <c r="P181" s="3">
        <f t="shared" si="21"/>
        <v>0.07401004295</v>
      </c>
    </row>
    <row r="182" ht="15.75" customHeight="1">
      <c r="A182" s="5">
        <v>512.0</v>
      </c>
      <c r="B182" s="3">
        <v>125.84</v>
      </c>
      <c r="C182" s="3">
        <v>125.79</v>
      </c>
      <c r="D182" s="3">
        <v>125.64</v>
      </c>
      <c r="E182" s="3">
        <v>125.5</v>
      </c>
      <c r="F182" s="3">
        <v>125.64</v>
      </c>
      <c r="G182" s="3">
        <v>125.6</v>
      </c>
      <c r="H182" s="3">
        <v>125.58</v>
      </c>
      <c r="I182" s="3">
        <v>125.67</v>
      </c>
      <c r="J182" s="3">
        <v>125.75</v>
      </c>
      <c r="K182" s="3">
        <v>125.87</v>
      </c>
      <c r="L182" s="3">
        <v>125.73</v>
      </c>
      <c r="M182" s="1"/>
      <c r="N182" s="7">
        <f t="shared" si="19"/>
        <v>125.6918182</v>
      </c>
      <c r="O182" s="7">
        <f t="shared" si="20"/>
        <v>0.1147883428</v>
      </c>
      <c r="P182" s="3">
        <f t="shared" si="21"/>
        <v>0.09132523058</v>
      </c>
    </row>
    <row r="183" ht="15.75" customHeight="1">
      <c r="A183" s="5" t="s">
        <v>6</v>
      </c>
      <c r="B183" s="3">
        <v>136.84</v>
      </c>
      <c r="C183" s="3">
        <v>138.53</v>
      </c>
      <c r="D183" s="3">
        <v>138.72</v>
      </c>
      <c r="E183" s="3">
        <v>138.16</v>
      </c>
      <c r="F183" s="3">
        <v>138.77</v>
      </c>
      <c r="G183" s="3">
        <v>139.41</v>
      </c>
      <c r="H183" s="3">
        <v>137.91</v>
      </c>
      <c r="I183" s="3">
        <v>140.88</v>
      </c>
      <c r="J183" s="3">
        <v>136.42</v>
      </c>
      <c r="K183" s="3">
        <v>137.03</v>
      </c>
      <c r="L183" s="3">
        <v>138.96</v>
      </c>
      <c r="M183" s="1"/>
      <c r="N183" s="7">
        <f t="shared" si="19"/>
        <v>138.33</v>
      </c>
      <c r="O183" s="7">
        <f t="shared" si="20"/>
        <v>1.273381325</v>
      </c>
      <c r="P183" s="3">
        <f t="shared" si="21"/>
        <v>0.9205388025</v>
      </c>
    </row>
    <row r="184" ht="15.75" customHeight="1">
      <c r="A184" s="5" t="s">
        <v>7</v>
      </c>
      <c r="B184" s="3">
        <v>174.42</v>
      </c>
      <c r="C184" s="3">
        <v>180.13</v>
      </c>
      <c r="D184" s="3">
        <v>174.8</v>
      </c>
      <c r="E184" s="3">
        <v>176.92</v>
      </c>
      <c r="F184" s="3">
        <v>175.65</v>
      </c>
      <c r="G184" s="3">
        <v>176.36</v>
      </c>
      <c r="H184" s="3">
        <v>178.15</v>
      </c>
      <c r="I184" s="3">
        <v>178.55</v>
      </c>
      <c r="J184" s="3">
        <v>175.43</v>
      </c>
      <c r="K184" s="3">
        <v>181.28</v>
      </c>
      <c r="L184" s="3">
        <v>176.83</v>
      </c>
      <c r="M184" s="1"/>
      <c r="N184" s="7">
        <f t="shared" si="19"/>
        <v>177.1381818</v>
      </c>
      <c r="O184" s="7">
        <f t="shared" si="20"/>
        <v>2.187669162</v>
      </c>
      <c r="P184" s="3">
        <f t="shared" si="21"/>
        <v>1.235007123</v>
      </c>
    </row>
    <row r="185" ht="15.75" customHeight="1">
      <c r="A185" s="5" t="s">
        <v>8</v>
      </c>
      <c r="B185" s="3">
        <v>231.8</v>
      </c>
      <c r="C185" s="3">
        <v>231.92</v>
      </c>
      <c r="D185" s="3">
        <v>231.75</v>
      </c>
      <c r="E185" s="3">
        <v>231.61</v>
      </c>
      <c r="F185" s="3">
        <v>231.79</v>
      </c>
      <c r="G185" s="3">
        <v>232.03</v>
      </c>
      <c r="H185" s="3">
        <v>231.42</v>
      </c>
      <c r="I185" s="3">
        <v>233.4</v>
      </c>
      <c r="J185" s="3">
        <v>231.54</v>
      </c>
      <c r="K185" s="3">
        <v>232.33</v>
      </c>
      <c r="L185" s="3">
        <v>231.72</v>
      </c>
      <c r="M185" s="1"/>
      <c r="N185" s="7">
        <f t="shared" si="19"/>
        <v>231.9372727</v>
      </c>
      <c r="O185" s="7">
        <f t="shared" si="20"/>
        <v>0.5438766571</v>
      </c>
      <c r="P185" s="3">
        <f t="shared" si="21"/>
        <v>0.2344929949</v>
      </c>
    </row>
    <row r="186" ht="15.75" customHeight="1">
      <c r="A186" s="5" t="s">
        <v>9</v>
      </c>
      <c r="B186" s="3">
        <v>374.23</v>
      </c>
      <c r="C186" s="3">
        <v>374.74</v>
      </c>
      <c r="D186" s="3">
        <v>373.77</v>
      </c>
      <c r="E186" s="3">
        <v>374.55</v>
      </c>
      <c r="F186" s="3">
        <v>374.4</v>
      </c>
      <c r="G186" s="3">
        <v>373.21</v>
      </c>
      <c r="H186" s="3">
        <v>373.66</v>
      </c>
      <c r="I186" s="3">
        <v>374.38</v>
      </c>
      <c r="J186" s="3">
        <v>373.88</v>
      </c>
      <c r="K186" s="3">
        <v>374.83</v>
      </c>
      <c r="L186" s="3">
        <v>373.76</v>
      </c>
      <c r="M186" s="1"/>
      <c r="N186" s="7">
        <f t="shared" si="19"/>
        <v>374.1281818</v>
      </c>
      <c r="O186" s="7">
        <f t="shared" si="20"/>
        <v>0.5079531117</v>
      </c>
      <c r="P186" s="3">
        <f t="shared" si="21"/>
        <v>0.1357698073</v>
      </c>
    </row>
    <row r="187" ht="15.75" customHeight="1">
      <c r="A187" s="5" t="s">
        <v>10</v>
      </c>
      <c r="B187" s="3">
        <v>1026.55</v>
      </c>
      <c r="C187" s="3">
        <v>1025.33</v>
      </c>
      <c r="D187" s="3">
        <v>1025.31</v>
      </c>
      <c r="E187" s="3">
        <v>1024.06</v>
      </c>
      <c r="F187" s="3">
        <v>1028.13</v>
      </c>
      <c r="G187" s="3">
        <v>1023.63</v>
      </c>
      <c r="H187" s="3">
        <v>1026.56</v>
      </c>
      <c r="I187" s="3">
        <v>1024.78</v>
      </c>
      <c r="J187" s="3">
        <v>1023.35</v>
      </c>
      <c r="K187" s="3">
        <v>1029.17</v>
      </c>
      <c r="L187" s="3">
        <v>1025.38</v>
      </c>
      <c r="M187" s="1"/>
      <c r="N187" s="7">
        <f t="shared" si="19"/>
        <v>1025.659091</v>
      </c>
      <c r="O187" s="7">
        <f t="shared" si="20"/>
        <v>1.820007992</v>
      </c>
      <c r="P187" s="3">
        <f t="shared" si="21"/>
        <v>0.1774476537</v>
      </c>
    </row>
    <row r="188" ht="15.75" customHeight="1">
      <c r="A188" s="5" t="s">
        <v>11</v>
      </c>
      <c r="B188" s="3">
        <v>1809.38</v>
      </c>
      <c r="C188" s="3">
        <v>1812.91</v>
      </c>
      <c r="D188" s="3">
        <v>1810.47</v>
      </c>
      <c r="E188" s="3">
        <v>1791.68</v>
      </c>
      <c r="F188" s="3">
        <v>1806.88</v>
      </c>
      <c r="G188" s="3">
        <v>1789.41</v>
      </c>
      <c r="H188" s="3">
        <v>1818.46</v>
      </c>
      <c r="I188" s="3">
        <v>1799.55</v>
      </c>
      <c r="J188" s="3">
        <v>1786.85</v>
      </c>
      <c r="K188" s="3">
        <v>1808.8</v>
      </c>
      <c r="L188" s="3">
        <v>1801.98</v>
      </c>
      <c r="M188" s="1"/>
      <c r="N188" s="7">
        <f t="shared" si="19"/>
        <v>1803.306364</v>
      </c>
      <c r="O188" s="7">
        <f t="shared" si="20"/>
        <v>10.33432559</v>
      </c>
      <c r="P188" s="3">
        <f t="shared" si="21"/>
        <v>0.5730765333</v>
      </c>
    </row>
    <row r="189" ht="15.75" customHeight="1">
      <c r="A189" s="5" t="s">
        <v>12</v>
      </c>
      <c r="B189" s="3">
        <v>2779.23</v>
      </c>
      <c r="C189" s="3">
        <v>2771.71</v>
      </c>
      <c r="D189" s="3">
        <v>2770.38</v>
      </c>
      <c r="E189" s="3">
        <v>2770.05</v>
      </c>
      <c r="F189" s="3">
        <v>2765.79</v>
      </c>
      <c r="G189" s="3">
        <v>2766.49</v>
      </c>
      <c r="H189" s="3">
        <v>2767.82</v>
      </c>
      <c r="I189" s="3">
        <v>2786.39</v>
      </c>
      <c r="J189" s="3">
        <v>2767.85</v>
      </c>
      <c r="K189" s="3">
        <v>2767.6</v>
      </c>
      <c r="L189" s="3">
        <v>2768.43</v>
      </c>
      <c r="M189" s="1"/>
      <c r="N189" s="7">
        <f t="shared" si="19"/>
        <v>2771.067273</v>
      </c>
      <c r="O189" s="7">
        <f t="shared" si="20"/>
        <v>6.261071938</v>
      </c>
      <c r="P189" s="3">
        <f t="shared" si="21"/>
        <v>0.2259444222</v>
      </c>
    </row>
    <row r="190" ht="15.75" customHeight="1">
      <c r="A190" s="5" t="s">
        <v>13</v>
      </c>
      <c r="B190" s="3">
        <v>5268.6</v>
      </c>
      <c r="C190" s="3">
        <v>5231.37</v>
      </c>
      <c r="D190" s="3">
        <v>5287.23</v>
      </c>
      <c r="E190" s="3">
        <v>5252.41</v>
      </c>
      <c r="F190" s="3">
        <v>5271.5</v>
      </c>
      <c r="G190" s="3">
        <v>5283.91</v>
      </c>
      <c r="H190" s="3">
        <v>5282.86</v>
      </c>
      <c r="I190" s="3">
        <v>5293.21</v>
      </c>
      <c r="J190" s="3">
        <v>5274.87</v>
      </c>
      <c r="K190" s="3">
        <v>5270.44</v>
      </c>
      <c r="L190" s="3">
        <v>5299.67</v>
      </c>
      <c r="M190" s="1"/>
      <c r="N190" s="7">
        <f t="shared" si="19"/>
        <v>5274.188182</v>
      </c>
      <c r="O190" s="7">
        <f t="shared" si="20"/>
        <v>19.26553805</v>
      </c>
      <c r="P190" s="3">
        <f t="shared" si="21"/>
        <v>0.3652796864</v>
      </c>
    </row>
    <row r="191" ht="15.75" customHeight="1">
      <c r="A191" s="5" t="s">
        <v>14</v>
      </c>
      <c r="B191" s="3">
        <v>10417.22</v>
      </c>
      <c r="C191" s="3">
        <v>10402.76</v>
      </c>
      <c r="D191" s="3">
        <v>10302.65</v>
      </c>
      <c r="E191" s="3">
        <v>10357.75</v>
      </c>
      <c r="F191" s="3">
        <v>10276.09</v>
      </c>
      <c r="G191" s="3">
        <v>10252.83</v>
      </c>
      <c r="H191" s="3">
        <v>10330.94</v>
      </c>
      <c r="I191" s="3">
        <v>10331.05</v>
      </c>
      <c r="J191" s="3">
        <v>10386.29</v>
      </c>
      <c r="K191" s="3">
        <v>10404.86</v>
      </c>
      <c r="L191" s="3">
        <v>10284.36</v>
      </c>
      <c r="M191" s="1"/>
      <c r="N191" s="7">
        <f t="shared" si="19"/>
        <v>10340.61818</v>
      </c>
      <c r="O191" s="7">
        <f t="shared" si="20"/>
        <v>57.35704295</v>
      </c>
      <c r="P191" s="3">
        <f t="shared" si="21"/>
        <v>0.5546771184</v>
      </c>
    </row>
    <row r="192" ht="15.75" customHeight="1">
      <c r="A192" s="5" t="s">
        <v>15</v>
      </c>
      <c r="B192" s="3">
        <v>20392.11</v>
      </c>
      <c r="C192" s="3">
        <v>20392.82</v>
      </c>
      <c r="D192" s="3">
        <v>20605.81</v>
      </c>
      <c r="E192" s="3">
        <v>20662.09</v>
      </c>
      <c r="F192" s="3">
        <v>20528.9</v>
      </c>
      <c r="G192" s="3">
        <v>20508.05</v>
      </c>
      <c r="H192" s="3">
        <v>20510.85</v>
      </c>
      <c r="I192" s="3">
        <v>20579.57</v>
      </c>
      <c r="J192" s="3">
        <v>20396.45</v>
      </c>
      <c r="K192" s="3">
        <v>20375.08</v>
      </c>
      <c r="L192" s="3">
        <v>20512.66</v>
      </c>
      <c r="M192" s="1"/>
      <c r="N192" s="7">
        <f t="shared" si="19"/>
        <v>20496.76273</v>
      </c>
      <c r="O192" s="7">
        <f t="shared" si="20"/>
        <v>97.11768831</v>
      </c>
      <c r="P192" s="3">
        <f t="shared" si="21"/>
        <v>0.4738196446</v>
      </c>
    </row>
    <row r="193" ht="15.75" customHeight="1">
      <c r="A193" s="5" t="s">
        <v>16</v>
      </c>
      <c r="B193" s="3">
        <v>42583.35</v>
      </c>
      <c r="C193" s="3">
        <v>42628.91</v>
      </c>
      <c r="D193" s="3">
        <v>42610.0</v>
      </c>
      <c r="E193" s="3">
        <v>42705.83</v>
      </c>
      <c r="F193" s="3">
        <v>42431.07</v>
      </c>
      <c r="G193" s="3">
        <v>42574.66</v>
      </c>
      <c r="H193" s="3">
        <v>42789.12</v>
      </c>
      <c r="I193" s="3">
        <v>42637.76</v>
      </c>
      <c r="J193" s="3">
        <v>42640.06</v>
      </c>
      <c r="K193" s="3">
        <v>42616.59</v>
      </c>
      <c r="L193" s="3">
        <v>42450.88</v>
      </c>
      <c r="M193" s="1"/>
      <c r="N193" s="7">
        <f t="shared" si="19"/>
        <v>42606.20273</v>
      </c>
      <c r="O193" s="7">
        <f t="shared" si="20"/>
        <v>101.2315396</v>
      </c>
      <c r="P193" s="3">
        <f t="shared" si="21"/>
        <v>0.2375981268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9.04</v>
      </c>
      <c r="C33" s="6">
        <v>9.06</v>
      </c>
      <c r="D33" s="6">
        <v>9.07</v>
      </c>
      <c r="E33" s="6">
        <v>9.09</v>
      </c>
      <c r="F33" s="6">
        <v>9.07</v>
      </c>
      <c r="G33" s="6">
        <v>9.07</v>
      </c>
      <c r="H33" s="6">
        <v>9.03</v>
      </c>
      <c r="I33" s="6">
        <v>9.07</v>
      </c>
      <c r="J33" s="6">
        <v>9.02</v>
      </c>
      <c r="K33" s="6">
        <v>9.07</v>
      </c>
      <c r="L33" s="6">
        <v>9.07</v>
      </c>
      <c r="M33" s="1"/>
      <c r="N33" s="7">
        <f t="shared" ref="N33:N53" si="4">AVERAGE(B33:L33)</f>
        <v>9.06</v>
      </c>
      <c r="O33" s="7">
        <f t="shared" ref="O33:O53" si="5">STDEV(B33:L33)</f>
        <v>0.02097617696</v>
      </c>
      <c r="P33" s="3">
        <f t="shared" ref="P33:P53" si="6">O33/N33*100</f>
        <v>0.231525132</v>
      </c>
    </row>
    <row r="34" ht="15.75" customHeight="1">
      <c r="A34" s="5">
        <v>2.0</v>
      </c>
      <c r="B34" s="6">
        <v>8.44</v>
      </c>
      <c r="C34" s="6">
        <v>8.43</v>
      </c>
      <c r="D34" s="6">
        <v>8.47</v>
      </c>
      <c r="E34" s="6">
        <v>8.48</v>
      </c>
      <c r="F34" s="6">
        <v>8.48</v>
      </c>
      <c r="G34" s="6">
        <v>8.49</v>
      </c>
      <c r="H34" s="6">
        <v>8.45</v>
      </c>
      <c r="I34" s="6">
        <v>8.5</v>
      </c>
      <c r="J34" s="6">
        <v>8.44</v>
      </c>
      <c r="K34" s="6">
        <v>8.43</v>
      </c>
      <c r="L34" s="6">
        <v>8.48</v>
      </c>
      <c r="M34" s="1"/>
      <c r="N34" s="7">
        <f t="shared" si="4"/>
        <v>8.462727273</v>
      </c>
      <c r="O34" s="7">
        <f t="shared" si="5"/>
        <v>0.02533413077</v>
      </c>
      <c r="P34" s="3">
        <f t="shared" si="6"/>
        <v>0.2993613046</v>
      </c>
    </row>
    <row r="35" ht="15.75" customHeight="1">
      <c r="A35" s="5">
        <v>4.0</v>
      </c>
      <c r="B35" s="6">
        <v>8.61</v>
      </c>
      <c r="C35" s="6">
        <v>8.92</v>
      </c>
      <c r="D35" s="6">
        <v>8.62</v>
      </c>
      <c r="E35" s="6">
        <v>8.62</v>
      </c>
      <c r="F35" s="6">
        <v>8.64</v>
      </c>
      <c r="G35" s="6">
        <v>8.65</v>
      </c>
      <c r="H35" s="6">
        <v>8.63</v>
      </c>
      <c r="I35" s="6">
        <v>8.65</v>
      </c>
      <c r="J35" s="6">
        <v>8.63</v>
      </c>
      <c r="K35" s="6">
        <v>8.6</v>
      </c>
      <c r="L35" s="6">
        <v>8.7</v>
      </c>
      <c r="M35" s="1"/>
      <c r="N35" s="7">
        <f t="shared" si="4"/>
        <v>8.660909091</v>
      </c>
      <c r="O35" s="7">
        <f t="shared" si="5"/>
        <v>0.08993937352</v>
      </c>
      <c r="P35" s="3">
        <f t="shared" si="6"/>
        <v>1.038451883</v>
      </c>
    </row>
    <row r="36" ht="15.75" customHeight="1">
      <c r="A36" s="5">
        <v>8.0</v>
      </c>
      <c r="B36" s="6">
        <v>9.41</v>
      </c>
      <c r="C36" s="6">
        <v>9.57</v>
      </c>
      <c r="D36" s="6">
        <v>9.43</v>
      </c>
      <c r="E36" s="6">
        <v>9.51</v>
      </c>
      <c r="F36" s="6">
        <v>9.43</v>
      </c>
      <c r="G36" s="6">
        <v>9.49</v>
      </c>
      <c r="H36" s="6">
        <v>9.42</v>
      </c>
      <c r="I36" s="6">
        <v>9.45</v>
      </c>
      <c r="J36" s="6">
        <v>9.4</v>
      </c>
      <c r="K36" s="6">
        <v>9.4</v>
      </c>
      <c r="L36" s="6">
        <v>9.49</v>
      </c>
      <c r="M36" s="1"/>
      <c r="N36" s="7">
        <f t="shared" si="4"/>
        <v>9.454545455</v>
      </c>
      <c r="O36" s="7">
        <f t="shared" si="5"/>
        <v>0.05410427642</v>
      </c>
      <c r="P36" s="3">
        <f t="shared" si="6"/>
        <v>0.5722567699</v>
      </c>
    </row>
    <row r="37" ht="15.75" customHeight="1">
      <c r="A37" s="5">
        <v>16.0</v>
      </c>
      <c r="B37" s="6">
        <v>10.24</v>
      </c>
      <c r="C37" s="6">
        <v>10.25</v>
      </c>
      <c r="D37" s="6">
        <v>10.29</v>
      </c>
      <c r="E37" s="6">
        <v>10.29</v>
      </c>
      <c r="F37" s="6">
        <v>10.28</v>
      </c>
      <c r="G37" s="6">
        <v>10.28</v>
      </c>
      <c r="H37" s="6">
        <v>10.28</v>
      </c>
      <c r="I37" s="6">
        <v>10.32</v>
      </c>
      <c r="J37" s="6">
        <v>10.25</v>
      </c>
      <c r="K37" s="6">
        <v>10.27</v>
      </c>
      <c r="L37" s="6">
        <v>10.31</v>
      </c>
      <c r="M37" s="1"/>
      <c r="N37" s="7">
        <f t="shared" si="4"/>
        <v>10.27818182</v>
      </c>
      <c r="O37" s="7">
        <f t="shared" si="5"/>
        <v>0.02482667187</v>
      </c>
      <c r="P37" s="3">
        <f t="shared" si="6"/>
        <v>0.2415473117</v>
      </c>
    </row>
    <row r="38" ht="15.75" customHeight="1">
      <c r="A38" s="5">
        <v>32.0</v>
      </c>
      <c r="B38" s="6">
        <v>11.23</v>
      </c>
      <c r="C38" s="6">
        <v>11.2</v>
      </c>
      <c r="D38" s="6">
        <v>11.22</v>
      </c>
      <c r="E38" s="6">
        <v>11.25</v>
      </c>
      <c r="F38" s="6">
        <v>11.22</v>
      </c>
      <c r="G38" s="6">
        <v>11.26</v>
      </c>
      <c r="H38" s="6">
        <v>11.22</v>
      </c>
      <c r="I38" s="6">
        <v>11.3</v>
      </c>
      <c r="J38" s="6">
        <v>11.21</v>
      </c>
      <c r="K38" s="6">
        <v>11.22</v>
      </c>
      <c r="L38" s="6">
        <v>11.28</v>
      </c>
      <c r="M38" s="1"/>
      <c r="N38" s="7">
        <f t="shared" si="4"/>
        <v>11.23727273</v>
      </c>
      <c r="O38" s="7">
        <f t="shared" si="5"/>
        <v>0.03133397807</v>
      </c>
      <c r="P38" s="3">
        <f t="shared" si="6"/>
        <v>0.2788397045</v>
      </c>
    </row>
    <row r="39" ht="15.75" customHeight="1">
      <c r="A39" s="5">
        <v>64.0</v>
      </c>
      <c r="B39" s="6">
        <v>12.88</v>
      </c>
      <c r="C39" s="6">
        <v>12.98</v>
      </c>
      <c r="D39" s="6">
        <v>12.92</v>
      </c>
      <c r="E39" s="6">
        <v>12.92</v>
      </c>
      <c r="F39" s="6">
        <v>12.86</v>
      </c>
      <c r="G39" s="6">
        <v>12.9</v>
      </c>
      <c r="H39" s="6">
        <v>12.87</v>
      </c>
      <c r="I39" s="6">
        <v>12.94</v>
      </c>
      <c r="J39" s="6">
        <v>12.88</v>
      </c>
      <c r="K39" s="6">
        <v>12.87</v>
      </c>
      <c r="L39" s="6">
        <v>12.91</v>
      </c>
      <c r="M39" s="1"/>
      <c r="N39" s="7">
        <f t="shared" si="4"/>
        <v>12.90272727</v>
      </c>
      <c r="O39" s="7">
        <f t="shared" si="5"/>
        <v>0.03608071759</v>
      </c>
      <c r="P39" s="3">
        <f t="shared" si="6"/>
        <v>0.2796363655</v>
      </c>
    </row>
    <row r="40" ht="15.75" customHeight="1">
      <c r="A40" s="5">
        <v>128.0</v>
      </c>
      <c r="B40" s="6">
        <v>15.88</v>
      </c>
      <c r="C40" s="6">
        <v>15.9</v>
      </c>
      <c r="D40" s="6">
        <v>15.9</v>
      </c>
      <c r="E40" s="6">
        <v>15.91</v>
      </c>
      <c r="F40" s="6">
        <v>15.88</v>
      </c>
      <c r="G40" s="6">
        <v>15.91</v>
      </c>
      <c r="H40" s="6">
        <v>15.88</v>
      </c>
      <c r="I40" s="6">
        <v>15.94</v>
      </c>
      <c r="J40" s="6">
        <v>15.87</v>
      </c>
      <c r="K40" s="6">
        <v>15.94</v>
      </c>
      <c r="L40" s="6">
        <v>15.92</v>
      </c>
      <c r="M40" s="1"/>
      <c r="N40" s="7">
        <f t="shared" si="4"/>
        <v>15.90272727</v>
      </c>
      <c r="O40" s="7">
        <f t="shared" si="5"/>
        <v>0.02412090757</v>
      </c>
      <c r="P40" s="3">
        <f t="shared" si="6"/>
        <v>0.1516778044</v>
      </c>
    </row>
    <row r="41" ht="15.75" customHeight="1">
      <c r="A41" s="5">
        <v>256.0</v>
      </c>
      <c r="B41" s="6">
        <v>25.05</v>
      </c>
      <c r="C41" s="6">
        <v>24.97</v>
      </c>
      <c r="D41" s="6">
        <v>25.13</v>
      </c>
      <c r="E41" s="6">
        <v>25.04</v>
      </c>
      <c r="F41" s="6">
        <v>24.87</v>
      </c>
      <c r="G41" s="6">
        <v>25.01</v>
      </c>
      <c r="H41" s="6">
        <v>24.91</v>
      </c>
      <c r="I41" s="6">
        <v>24.99</v>
      </c>
      <c r="J41" s="6">
        <v>24.82</v>
      </c>
      <c r="K41" s="6">
        <v>24.9</v>
      </c>
      <c r="L41" s="6">
        <v>25.12</v>
      </c>
      <c r="M41" s="1"/>
      <c r="N41" s="7">
        <f t="shared" si="4"/>
        <v>24.98272727</v>
      </c>
      <c r="O41" s="7">
        <f t="shared" si="5"/>
        <v>0.1003086147</v>
      </c>
      <c r="P41" s="3">
        <f t="shared" si="6"/>
        <v>0.401511867</v>
      </c>
    </row>
    <row r="42" ht="15.75" customHeight="1">
      <c r="A42" s="5">
        <v>512.0</v>
      </c>
      <c r="B42" s="6">
        <v>35.82</v>
      </c>
      <c r="C42" s="6">
        <v>36.83</v>
      </c>
      <c r="D42" s="6">
        <v>35.86</v>
      </c>
      <c r="E42" s="6">
        <v>35.81</v>
      </c>
      <c r="F42" s="6">
        <v>35.62</v>
      </c>
      <c r="G42" s="6">
        <v>35.86</v>
      </c>
      <c r="H42" s="6">
        <v>35.67</v>
      </c>
      <c r="I42" s="6">
        <v>35.81</v>
      </c>
      <c r="J42" s="6">
        <v>35.59</v>
      </c>
      <c r="K42" s="6">
        <v>35.62</v>
      </c>
      <c r="L42" s="6">
        <v>35.76</v>
      </c>
      <c r="M42" s="1"/>
      <c r="N42" s="7">
        <f t="shared" si="4"/>
        <v>35.84090909</v>
      </c>
      <c r="O42" s="7">
        <f t="shared" si="5"/>
        <v>0.343175015</v>
      </c>
      <c r="P42" s="3">
        <f t="shared" si="6"/>
        <v>0.9574952859</v>
      </c>
    </row>
    <row r="43" ht="15.75" customHeight="1">
      <c r="A43" s="5" t="s">
        <v>6</v>
      </c>
      <c r="B43" s="6">
        <v>60.73</v>
      </c>
      <c r="C43" s="6">
        <v>60.58</v>
      </c>
      <c r="D43" s="6">
        <v>60.62</v>
      </c>
      <c r="E43" s="6">
        <v>60.93</v>
      </c>
      <c r="F43" s="6">
        <v>60.5</v>
      </c>
      <c r="G43" s="6">
        <v>60.91</v>
      </c>
      <c r="H43" s="6">
        <v>60.77</v>
      </c>
      <c r="I43" s="6">
        <v>60.54</v>
      </c>
      <c r="J43" s="6">
        <v>60.71</v>
      </c>
      <c r="K43" s="6">
        <v>60.51</v>
      </c>
      <c r="L43" s="6">
        <v>60.66</v>
      </c>
      <c r="M43" s="1"/>
      <c r="N43" s="7">
        <f t="shared" si="4"/>
        <v>60.67818182</v>
      </c>
      <c r="O43" s="7">
        <f t="shared" si="5"/>
        <v>0.1489173047</v>
      </c>
      <c r="P43" s="3">
        <f t="shared" si="6"/>
        <v>0.2454215012</v>
      </c>
    </row>
    <row r="44" ht="15.75" customHeight="1">
      <c r="A44" s="5" t="s">
        <v>7</v>
      </c>
      <c r="B44" s="6">
        <v>85.74</v>
      </c>
      <c r="C44" s="6">
        <v>85.79</v>
      </c>
      <c r="D44" s="6">
        <v>85.44</v>
      </c>
      <c r="E44" s="6">
        <v>85.6</v>
      </c>
      <c r="F44" s="6">
        <v>85.11</v>
      </c>
      <c r="G44" s="6">
        <v>85.58</v>
      </c>
      <c r="H44" s="6">
        <v>85.58</v>
      </c>
      <c r="I44" s="6">
        <v>85.49</v>
      </c>
      <c r="J44" s="6">
        <v>85.42</v>
      </c>
      <c r="K44" s="6">
        <v>85.43</v>
      </c>
      <c r="L44" s="6">
        <v>85.37</v>
      </c>
      <c r="M44" s="1"/>
      <c r="N44" s="7">
        <f t="shared" si="4"/>
        <v>85.50454545</v>
      </c>
      <c r="O44" s="7">
        <f t="shared" si="5"/>
        <v>0.1866206653</v>
      </c>
      <c r="P44" s="3">
        <f t="shared" si="6"/>
        <v>0.2182581807</v>
      </c>
    </row>
    <row r="45" ht="15.75" customHeight="1">
      <c r="A45" s="5" t="s">
        <v>8</v>
      </c>
      <c r="B45" s="6">
        <v>147.62</v>
      </c>
      <c r="C45" s="6">
        <v>147.88</v>
      </c>
      <c r="D45" s="6">
        <v>146.97</v>
      </c>
      <c r="E45" s="6">
        <v>148.16</v>
      </c>
      <c r="F45" s="6">
        <v>146.66</v>
      </c>
      <c r="G45" s="6">
        <v>147.02</v>
      </c>
      <c r="H45" s="6">
        <v>147.2</v>
      </c>
      <c r="I45" s="6">
        <v>148.19</v>
      </c>
      <c r="J45" s="6">
        <v>146.56</v>
      </c>
      <c r="K45" s="6">
        <v>146.57</v>
      </c>
      <c r="L45" s="6">
        <v>146.99</v>
      </c>
      <c r="M45" s="1"/>
      <c r="N45" s="7">
        <f t="shared" si="4"/>
        <v>147.2563636</v>
      </c>
      <c r="O45" s="7">
        <f t="shared" si="5"/>
        <v>0.6109872785</v>
      </c>
      <c r="P45" s="3">
        <f t="shared" si="6"/>
        <v>0.4149140067</v>
      </c>
    </row>
    <row r="46" ht="15.75" customHeight="1">
      <c r="A46" s="5" t="s">
        <v>9</v>
      </c>
      <c r="B46" s="6">
        <v>269.57</v>
      </c>
      <c r="C46" s="6">
        <v>267.81</v>
      </c>
      <c r="D46" s="6">
        <v>267.46</v>
      </c>
      <c r="E46" s="6">
        <v>269.9</v>
      </c>
      <c r="F46" s="6">
        <v>268.52</v>
      </c>
      <c r="G46" s="6">
        <v>267.98</v>
      </c>
      <c r="H46" s="6">
        <v>269.06</v>
      </c>
      <c r="I46" s="6">
        <v>271.59</v>
      </c>
      <c r="J46" s="6">
        <v>270.05</v>
      </c>
      <c r="K46" s="6">
        <v>268.36</v>
      </c>
      <c r="L46" s="6">
        <v>267.18</v>
      </c>
      <c r="M46" s="1"/>
      <c r="N46" s="7">
        <f t="shared" si="4"/>
        <v>268.8618182</v>
      </c>
      <c r="O46" s="7">
        <f t="shared" si="5"/>
        <v>1.323614885</v>
      </c>
      <c r="P46" s="3">
        <f t="shared" si="6"/>
        <v>0.4923030328</v>
      </c>
    </row>
    <row r="47" ht="15.75" customHeight="1">
      <c r="A47" s="5" t="s">
        <v>10</v>
      </c>
      <c r="B47" s="6">
        <v>474.5</v>
      </c>
      <c r="C47" s="6">
        <v>472.31</v>
      </c>
      <c r="D47" s="6">
        <v>471.03</v>
      </c>
      <c r="E47" s="6">
        <v>473.41</v>
      </c>
      <c r="F47" s="6">
        <v>469.78</v>
      </c>
      <c r="G47" s="6">
        <v>473.26</v>
      </c>
      <c r="H47" s="6">
        <v>471.89</v>
      </c>
      <c r="I47" s="6">
        <v>471.31</v>
      </c>
      <c r="J47" s="6">
        <v>470.9</v>
      </c>
      <c r="K47" s="6">
        <v>471.72</v>
      </c>
      <c r="L47" s="6">
        <v>473.59</v>
      </c>
      <c r="M47" s="1"/>
      <c r="N47" s="7">
        <f t="shared" si="4"/>
        <v>472.1545455</v>
      </c>
      <c r="O47" s="7">
        <f t="shared" si="5"/>
        <v>1.408299426</v>
      </c>
      <c r="P47" s="3">
        <f t="shared" si="6"/>
        <v>0.2982708605</v>
      </c>
    </row>
    <row r="48" ht="15.75" customHeight="1">
      <c r="A48" s="5" t="s">
        <v>11</v>
      </c>
      <c r="B48" s="6">
        <v>1350.41</v>
      </c>
      <c r="C48" s="6">
        <v>1359.4</v>
      </c>
      <c r="D48" s="6">
        <v>1347.17</v>
      </c>
      <c r="E48" s="6">
        <v>1351.31</v>
      </c>
      <c r="F48" s="6">
        <v>1346.04</v>
      </c>
      <c r="G48" s="6">
        <v>1356.51</v>
      </c>
      <c r="H48" s="6">
        <v>1348.35</v>
      </c>
      <c r="I48" s="6">
        <v>1361.89</v>
      </c>
      <c r="J48" s="6">
        <v>1354.34</v>
      </c>
      <c r="K48" s="6">
        <v>1351.55</v>
      </c>
      <c r="L48" s="6">
        <v>1353.72</v>
      </c>
      <c r="M48" s="1"/>
      <c r="N48" s="7">
        <f t="shared" si="4"/>
        <v>1352.79</v>
      </c>
      <c r="O48" s="7">
        <f t="shared" si="5"/>
        <v>4.998607806</v>
      </c>
      <c r="P48" s="3">
        <f t="shared" si="6"/>
        <v>0.3695036041</v>
      </c>
    </row>
    <row r="49" ht="15.75" customHeight="1">
      <c r="A49" s="5" t="s">
        <v>12</v>
      </c>
      <c r="B49" s="6">
        <v>5080.51</v>
      </c>
      <c r="C49" s="6">
        <v>5111.15</v>
      </c>
      <c r="D49" s="6">
        <v>5090.2</v>
      </c>
      <c r="E49" s="6">
        <v>5110.29</v>
      </c>
      <c r="F49" s="6">
        <v>5075.17</v>
      </c>
      <c r="G49" s="6">
        <v>5130.95</v>
      </c>
      <c r="H49" s="6">
        <v>5093.29</v>
      </c>
      <c r="I49" s="6">
        <v>5134.88</v>
      </c>
      <c r="J49" s="6">
        <v>5116.34</v>
      </c>
      <c r="K49" s="6">
        <v>5126.08</v>
      </c>
      <c r="L49" s="6">
        <v>5099.0</v>
      </c>
      <c r="M49" s="1"/>
      <c r="N49" s="7">
        <f t="shared" si="4"/>
        <v>5106.169091</v>
      </c>
      <c r="O49" s="7">
        <f t="shared" si="5"/>
        <v>20.17846399</v>
      </c>
      <c r="P49" s="3">
        <f t="shared" si="6"/>
        <v>0.3951781391</v>
      </c>
    </row>
    <row r="50" ht="15.75" customHeight="1">
      <c r="A50" s="5" t="s">
        <v>13</v>
      </c>
      <c r="B50" s="6">
        <v>10447.29</v>
      </c>
      <c r="C50" s="6">
        <v>10433.7</v>
      </c>
      <c r="D50" s="6">
        <v>10460.74</v>
      </c>
      <c r="E50" s="6">
        <v>10472.4</v>
      </c>
      <c r="F50" s="6">
        <v>10460.67</v>
      </c>
      <c r="G50" s="6">
        <v>10452.03</v>
      </c>
      <c r="H50" s="6">
        <v>10471.36</v>
      </c>
      <c r="I50" s="6">
        <v>10487.91</v>
      </c>
      <c r="J50" s="6">
        <v>10450.22</v>
      </c>
      <c r="K50" s="6">
        <v>10453.14</v>
      </c>
      <c r="L50" s="6">
        <v>10456.06</v>
      </c>
      <c r="M50" s="1"/>
      <c r="N50" s="7">
        <f t="shared" si="4"/>
        <v>10458.68364</v>
      </c>
      <c r="O50" s="7">
        <f t="shared" si="5"/>
        <v>14.55575438</v>
      </c>
      <c r="P50" s="3">
        <f t="shared" si="6"/>
        <v>0.1391738663</v>
      </c>
    </row>
    <row r="51" ht="15.75" customHeight="1">
      <c r="A51" s="5" t="s">
        <v>14</v>
      </c>
      <c r="B51" s="6">
        <v>21603.11</v>
      </c>
      <c r="C51" s="6">
        <v>21685.74</v>
      </c>
      <c r="D51" s="6">
        <v>21746.91</v>
      </c>
      <c r="E51" s="6">
        <v>21700.08</v>
      </c>
      <c r="F51" s="6">
        <v>21621.63</v>
      </c>
      <c r="G51" s="6">
        <v>21603.47</v>
      </c>
      <c r="H51" s="6">
        <v>21646.77</v>
      </c>
      <c r="I51" s="6">
        <v>21659.12</v>
      </c>
      <c r="J51" s="6">
        <v>21780.83</v>
      </c>
      <c r="K51" s="6">
        <v>21664.85</v>
      </c>
      <c r="L51" s="6">
        <v>21605.79</v>
      </c>
      <c r="M51" s="1"/>
      <c r="N51" s="7">
        <f t="shared" si="4"/>
        <v>21665.3</v>
      </c>
      <c r="O51" s="7">
        <f t="shared" si="5"/>
        <v>59.29217891</v>
      </c>
      <c r="P51" s="3">
        <f t="shared" si="6"/>
        <v>0.2736734728</v>
      </c>
    </row>
    <row r="52" ht="15.75" customHeight="1">
      <c r="A52" s="5" t="s">
        <v>15</v>
      </c>
      <c r="B52" s="6">
        <v>43637.12</v>
      </c>
      <c r="C52" s="6">
        <v>43702.62</v>
      </c>
      <c r="D52" s="6">
        <v>43750.19</v>
      </c>
      <c r="E52" s="6">
        <v>43960.74</v>
      </c>
      <c r="F52" s="6">
        <v>43759.19</v>
      </c>
      <c r="G52" s="6">
        <v>43743.91</v>
      </c>
      <c r="H52" s="6">
        <v>43767.54</v>
      </c>
      <c r="I52" s="6">
        <v>43746.9</v>
      </c>
      <c r="J52" s="6">
        <v>43990.21</v>
      </c>
      <c r="K52" s="6">
        <v>43896.69</v>
      </c>
      <c r="L52" s="6">
        <v>43691.65</v>
      </c>
      <c r="M52" s="1"/>
      <c r="N52" s="7">
        <f t="shared" si="4"/>
        <v>43786.06909</v>
      </c>
      <c r="O52" s="7">
        <f t="shared" si="5"/>
        <v>113.2032237</v>
      </c>
      <c r="P52" s="3">
        <f t="shared" si="6"/>
        <v>0.2585370782</v>
      </c>
    </row>
    <row r="53" ht="15.75" customHeight="1">
      <c r="A53" s="5" t="s">
        <v>16</v>
      </c>
      <c r="B53" s="6">
        <v>87835.24</v>
      </c>
      <c r="C53" s="6">
        <v>87714.11</v>
      </c>
      <c r="D53" s="6">
        <v>87912.29</v>
      </c>
      <c r="E53" s="6">
        <v>87655.32</v>
      </c>
      <c r="F53" s="6">
        <v>88131.53</v>
      </c>
      <c r="G53" s="6">
        <v>88273.12</v>
      </c>
      <c r="H53" s="6">
        <v>87792.09</v>
      </c>
      <c r="I53" s="6">
        <v>87951.11</v>
      </c>
      <c r="J53" s="6">
        <v>87799.33</v>
      </c>
      <c r="K53" s="6">
        <v>88056.97</v>
      </c>
      <c r="L53" s="6">
        <v>88140.37</v>
      </c>
      <c r="M53" s="1"/>
      <c r="N53" s="7">
        <f t="shared" si="4"/>
        <v>87932.86182</v>
      </c>
      <c r="O53" s="7">
        <f t="shared" si="5"/>
        <v>196.6017926</v>
      </c>
      <c r="P53" s="3">
        <f t="shared" si="6"/>
        <v>0.223581706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6.12</v>
      </c>
      <c r="C61" s="6">
        <v>6.16</v>
      </c>
      <c r="D61" s="6">
        <v>6.13</v>
      </c>
      <c r="E61" s="6">
        <v>6.09</v>
      </c>
      <c r="F61" s="6">
        <v>6.2</v>
      </c>
      <c r="G61" s="6">
        <v>6.12</v>
      </c>
      <c r="H61" s="6">
        <v>6.1</v>
      </c>
      <c r="I61" s="6">
        <v>6.16</v>
      </c>
      <c r="J61" s="6">
        <v>6.09</v>
      </c>
      <c r="K61" s="6">
        <v>6.1</v>
      </c>
      <c r="L61" s="6">
        <v>6.09</v>
      </c>
      <c r="M61" s="1"/>
      <c r="N61" s="7">
        <f t="shared" ref="N61:N81" si="7">AVERAGE(B61:L61)</f>
        <v>6.123636364</v>
      </c>
      <c r="O61" s="7">
        <f t="shared" ref="O61:O81" si="8">STDEV(B61:L61)</f>
        <v>0.03613107451</v>
      </c>
      <c r="P61" s="3">
        <f t="shared" ref="P61:P81" si="9">O61/N61*100</f>
        <v>0.5900264543</v>
      </c>
    </row>
    <row r="62" ht="15.75" customHeight="1">
      <c r="A62" s="5">
        <v>2.0</v>
      </c>
      <c r="B62" s="6">
        <v>6.19</v>
      </c>
      <c r="C62" s="6">
        <v>6.23</v>
      </c>
      <c r="D62" s="6">
        <v>6.2</v>
      </c>
      <c r="E62" s="6">
        <v>6.24</v>
      </c>
      <c r="F62" s="6">
        <v>6.28</v>
      </c>
      <c r="G62" s="6">
        <v>6.29</v>
      </c>
      <c r="H62" s="6">
        <v>6.18</v>
      </c>
      <c r="I62" s="6">
        <v>6.26</v>
      </c>
      <c r="J62" s="6">
        <v>6.24</v>
      </c>
      <c r="K62" s="6">
        <v>6.22</v>
      </c>
      <c r="L62" s="6">
        <v>6.26</v>
      </c>
      <c r="M62" s="1"/>
      <c r="N62" s="7">
        <f t="shared" si="7"/>
        <v>6.235454545</v>
      </c>
      <c r="O62" s="7">
        <f t="shared" si="8"/>
        <v>0.03587858313</v>
      </c>
      <c r="P62" s="3">
        <f t="shared" si="9"/>
        <v>0.5753964345</v>
      </c>
    </row>
    <row r="63" ht="15.75" customHeight="1">
      <c r="A63" s="5">
        <v>4.0</v>
      </c>
      <c r="B63" s="6">
        <v>6.23</v>
      </c>
      <c r="C63" s="6">
        <v>6.28</v>
      </c>
      <c r="D63" s="6">
        <v>6.24</v>
      </c>
      <c r="E63" s="6">
        <v>6.26</v>
      </c>
      <c r="F63" s="6">
        <v>6.29</v>
      </c>
      <c r="G63" s="6">
        <v>6.26</v>
      </c>
      <c r="H63" s="6">
        <v>6.19</v>
      </c>
      <c r="I63" s="6">
        <v>6.29</v>
      </c>
      <c r="J63" s="6">
        <v>6.24</v>
      </c>
      <c r="K63" s="6">
        <v>6.24</v>
      </c>
      <c r="L63" s="6">
        <v>6.23</v>
      </c>
      <c r="M63" s="1"/>
      <c r="N63" s="7">
        <f t="shared" si="7"/>
        <v>6.25</v>
      </c>
      <c r="O63" s="7">
        <f t="shared" si="8"/>
        <v>0.03</v>
      </c>
      <c r="P63" s="3">
        <f t="shared" si="9"/>
        <v>0.48</v>
      </c>
    </row>
    <row r="64" ht="15.75" customHeight="1">
      <c r="A64" s="5">
        <v>8.0</v>
      </c>
      <c r="B64" s="6">
        <v>6.5</v>
      </c>
      <c r="C64" s="6">
        <v>6.45</v>
      </c>
      <c r="D64" s="6">
        <v>6.4</v>
      </c>
      <c r="E64" s="6">
        <v>6.43</v>
      </c>
      <c r="F64" s="6">
        <v>6.48</v>
      </c>
      <c r="G64" s="6">
        <v>6.45</v>
      </c>
      <c r="H64" s="6">
        <v>6.38</v>
      </c>
      <c r="I64" s="6">
        <v>6.47</v>
      </c>
      <c r="J64" s="6">
        <v>6.43</v>
      </c>
      <c r="K64" s="6">
        <v>6.42</v>
      </c>
      <c r="L64" s="6">
        <v>6.4</v>
      </c>
      <c r="M64" s="1"/>
      <c r="N64" s="7">
        <f t="shared" si="7"/>
        <v>6.437272727</v>
      </c>
      <c r="O64" s="7">
        <f t="shared" si="8"/>
        <v>0.03690282078</v>
      </c>
      <c r="P64" s="3">
        <f t="shared" si="9"/>
        <v>0.5732679404</v>
      </c>
    </row>
    <row r="65" ht="15.75" customHeight="1">
      <c r="A65" s="5">
        <v>16.0</v>
      </c>
      <c r="B65" s="6">
        <v>7.07</v>
      </c>
      <c r="C65" s="6">
        <v>6.99</v>
      </c>
      <c r="D65" s="6">
        <v>6.97</v>
      </c>
      <c r="E65" s="6">
        <v>6.98</v>
      </c>
      <c r="F65" s="6">
        <v>7.02</v>
      </c>
      <c r="G65" s="6">
        <v>7.02</v>
      </c>
      <c r="H65" s="6">
        <v>6.96</v>
      </c>
      <c r="I65" s="6">
        <v>7.03</v>
      </c>
      <c r="J65" s="6">
        <v>6.98</v>
      </c>
      <c r="K65" s="6">
        <v>6.99</v>
      </c>
      <c r="L65" s="6">
        <v>6.95</v>
      </c>
      <c r="M65" s="1"/>
      <c r="N65" s="7">
        <f t="shared" si="7"/>
        <v>6.996363636</v>
      </c>
      <c r="O65" s="7">
        <f t="shared" si="8"/>
        <v>0.03529099808</v>
      </c>
      <c r="P65" s="3">
        <f t="shared" si="9"/>
        <v>0.5044191513</v>
      </c>
    </row>
    <row r="66" ht="15.75" customHeight="1">
      <c r="A66" s="5">
        <v>32.0</v>
      </c>
      <c r="B66" s="6">
        <v>7.65</v>
      </c>
      <c r="C66" s="6">
        <v>7.69</v>
      </c>
      <c r="D66" s="6">
        <v>7.64</v>
      </c>
      <c r="E66" s="6">
        <v>7.66</v>
      </c>
      <c r="F66" s="6">
        <v>7.7</v>
      </c>
      <c r="G66" s="6">
        <v>7.67</v>
      </c>
      <c r="H66" s="6">
        <v>7.65</v>
      </c>
      <c r="I66" s="6">
        <v>7.73</v>
      </c>
      <c r="J66" s="6">
        <v>7.66</v>
      </c>
      <c r="K66" s="6">
        <v>7.64</v>
      </c>
      <c r="L66" s="6">
        <v>7.64</v>
      </c>
      <c r="M66" s="1"/>
      <c r="N66" s="7">
        <f t="shared" si="7"/>
        <v>7.666363636</v>
      </c>
      <c r="O66" s="7">
        <f t="shared" si="8"/>
        <v>0.02907670108</v>
      </c>
      <c r="P66" s="3">
        <f t="shared" si="9"/>
        <v>0.3792763095</v>
      </c>
    </row>
    <row r="67" ht="15.75" customHeight="1">
      <c r="A67" s="5">
        <v>64.0</v>
      </c>
      <c r="B67" s="6">
        <v>8.08</v>
      </c>
      <c r="C67" s="6">
        <v>8.19</v>
      </c>
      <c r="D67" s="6">
        <v>8.1</v>
      </c>
      <c r="E67" s="6">
        <v>8.1</v>
      </c>
      <c r="F67" s="6">
        <v>8.14</v>
      </c>
      <c r="G67" s="6">
        <v>8.12</v>
      </c>
      <c r="H67" s="6">
        <v>8.07</v>
      </c>
      <c r="I67" s="6">
        <v>8.18</v>
      </c>
      <c r="J67" s="6">
        <v>8.1</v>
      </c>
      <c r="K67" s="6">
        <v>8.1</v>
      </c>
      <c r="L67" s="6">
        <v>8.09</v>
      </c>
      <c r="M67" s="1"/>
      <c r="N67" s="7">
        <f t="shared" si="7"/>
        <v>8.115454545</v>
      </c>
      <c r="O67" s="7">
        <f t="shared" si="8"/>
        <v>0.03908033684</v>
      </c>
      <c r="P67" s="3">
        <f t="shared" si="9"/>
        <v>0.4815545034</v>
      </c>
    </row>
    <row r="68" ht="15.75" customHeight="1">
      <c r="A68" s="5">
        <v>128.0</v>
      </c>
      <c r="B68" s="6">
        <v>8.97</v>
      </c>
      <c r="C68" s="6">
        <v>9.03</v>
      </c>
      <c r="D68" s="6">
        <v>8.99</v>
      </c>
      <c r="E68" s="6">
        <v>9.0</v>
      </c>
      <c r="F68" s="6">
        <v>9.03</v>
      </c>
      <c r="G68" s="6">
        <v>9.02</v>
      </c>
      <c r="H68" s="6">
        <v>8.98</v>
      </c>
      <c r="I68" s="6">
        <v>9.05</v>
      </c>
      <c r="J68" s="6">
        <v>8.98</v>
      </c>
      <c r="K68" s="6">
        <v>9.0</v>
      </c>
      <c r="L68" s="6">
        <v>8.99</v>
      </c>
      <c r="M68" s="1"/>
      <c r="N68" s="7">
        <f t="shared" si="7"/>
        <v>9.003636364</v>
      </c>
      <c r="O68" s="7">
        <f t="shared" si="8"/>
        <v>0.02540579748</v>
      </c>
      <c r="P68" s="3">
        <f t="shared" si="9"/>
        <v>0.2821726295</v>
      </c>
    </row>
    <row r="69" ht="15.75" customHeight="1">
      <c r="A69" s="5">
        <v>256.0</v>
      </c>
      <c r="B69" s="6">
        <v>10.59</v>
      </c>
      <c r="C69" s="6">
        <v>10.66</v>
      </c>
      <c r="D69" s="6">
        <v>10.59</v>
      </c>
      <c r="E69" s="6">
        <v>10.61</v>
      </c>
      <c r="F69" s="6">
        <v>10.65</v>
      </c>
      <c r="G69" s="6">
        <v>10.67</v>
      </c>
      <c r="H69" s="6">
        <v>10.6</v>
      </c>
      <c r="I69" s="6">
        <v>10.68</v>
      </c>
      <c r="J69" s="6">
        <v>10.57</v>
      </c>
      <c r="K69" s="6">
        <v>10.64</v>
      </c>
      <c r="L69" s="6">
        <v>10.6</v>
      </c>
      <c r="M69" s="1"/>
      <c r="N69" s="7">
        <f t="shared" si="7"/>
        <v>10.62363636</v>
      </c>
      <c r="O69" s="7">
        <f t="shared" si="8"/>
        <v>0.03748939244</v>
      </c>
      <c r="P69" s="3">
        <f t="shared" si="9"/>
        <v>0.3528866309</v>
      </c>
    </row>
    <row r="70" ht="15.75" customHeight="1">
      <c r="A70" s="5">
        <v>512.0</v>
      </c>
      <c r="B70" s="6">
        <v>13.87</v>
      </c>
      <c r="C70" s="6">
        <v>14.1</v>
      </c>
      <c r="D70" s="6">
        <v>13.94</v>
      </c>
      <c r="E70" s="6">
        <v>14.01</v>
      </c>
      <c r="F70" s="6">
        <v>14.03</v>
      </c>
      <c r="G70" s="6">
        <v>13.9</v>
      </c>
      <c r="H70" s="6">
        <v>13.99</v>
      </c>
      <c r="I70" s="6">
        <v>13.97</v>
      </c>
      <c r="J70" s="6">
        <v>14.0</v>
      </c>
      <c r="K70" s="6">
        <v>13.93</v>
      </c>
      <c r="L70" s="6">
        <v>13.97</v>
      </c>
      <c r="M70" s="1"/>
      <c r="N70" s="7">
        <f t="shared" si="7"/>
        <v>13.97363636</v>
      </c>
      <c r="O70" s="7">
        <f t="shared" si="8"/>
        <v>0.06376091707</v>
      </c>
      <c r="P70" s="3">
        <f t="shared" si="9"/>
        <v>0.4562943776</v>
      </c>
    </row>
    <row r="71" ht="15.75" customHeight="1">
      <c r="A71" s="5" t="s">
        <v>6</v>
      </c>
      <c r="B71" s="6">
        <v>20.19</v>
      </c>
      <c r="C71" s="6">
        <v>20.7</v>
      </c>
      <c r="D71" s="6">
        <v>20.33</v>
      </c>
      <c r="E71" s="6">
        <v>20.41</v>
      </c>
      <c r="F71" s="6">
        <v>20.54</v>
      </c>
      <c r="G71" s="6">
        <v>20.19</v>
      </c>
      <c r="H71" s="6">
        <v>20.72</v>
      </c>
      <c r="I71" s="6">
        <v>20.27</v>
      </c>
      <c r="J71" s="6">
        <v>20.62</v>
      </c>
      <c r="K71" s="6">
        <v>20.25</v>
      </c>
      <c r="L71" s="6">
        <v>20.52</v>
      </c>
      <c r="M71" s="1"/>
      <c r="N71" s="7">
        <f t="shared" si="7"/>
        <v>20.43090909</v>
      </c>
      <c r="O71" s="7">
        <f t="shared" si="8"/>
        <v>0.199221211</v>
      </c>
      <c r="P71" s="3">
        <f t="shared" si="9"/>
        <v>0.9750971438</v>
      </c>
    </row>
    <row r="72" ht="15.75" customHeight="1">
      <c r="A72" s="5" t="s">
        <v>7</v>
      </c>
      <c r="B72" s="6">
        <v>33.35</v>
      </c>
      <c r="C72" s="6">
        <v>33.4</v>
      </c>
      <c r="D72" s="6">
        <v>33.11</v>
      </c>
      <c r="E72" s="6">
        <v>33.33</v>
      </c>
      <c r="F72" s="6">
        <v>33.35</v>
      </c>
      <c r="G72" s="6">
        <v>33.15</v>
      </c>
      <c r="H72" s="6">
        <v>33.3</v>
      </c>
      <c r="I72" s="6">
        <v>33.18</v>
      </c>
      <c r="J72" s="6">
        <v>33.3</v>
      </c>
      <c r="K72" s="6">
        <v>33.33</v>
      </c>
      <c r="L72" s="6">
        <v>33.22</v>
      </c>
      <c r="M72" s="1"/>
      <c r="N72" s="7">
        <f t="shared" si="7"/>
        <v>33.27454545</v>
      </c>
      <c r="O72" s="7">
        <f t="shared" si="8"/>
        <v>0.09437834883</v>
      </c>
      <c r="P72" s="3">
        <f t="shared" si="9"/>
        <v>0.283635276</v>
      </c>
    </row>
    <row r="73" ht="15.75" customHeight="1">
      <c r="A73" s="5" t="s">
        <v>8</v>
      </c>
      <c r="B73" s="6">
        <v>63.88</v>
      </c>
      <c r="C73" s="6">
        <v>64.09</v>
      </c>
      <c r="D73" s="6">
        <v>64.03</v>
      </c>
      <c r="E73" s="6">
        <v>64.0</v>
      </c>
      <c r="F73" s="6">
        <v>63.91</v>
      </c>
      <c r="G73" s="6">
        <v>64.07</v>
      </c>
      <c r="H73" s="6">
        <v>64.16</v>
      </c>
      <c r="I73" s="6">
        <v>64.13</v>
      </c>
      <c r="J73" s="6">
        <v>63.8</v>
      </c>
      <c r="K73" s="6">
        <v>63.82</v>
      </c>
      <c r="L73" s="6">
        <v>64.04</v>
      </c>
      <c r="M73" s="1"/>
      <c r="N73" s="7">
        <f t="shared" si="7"/>
        <v>63.99363636</v>
      </c>
      <c r="O73" s="7">
        <f t="shared" si="8"/>
        <v>0.123472485</v>
      </c>
      <c r="P73" s="3">
        <f t="shared" si="9"/>
        <v>0.1929449426</v>
      </c>
    </row>
    <row r="74" ht="15.75" customHeight="1">
      <c r="A74" s="5" t="s">
        <v>9</v>
      </c>
      <c r="B74" s="6">
        <v>104.29</v>
      </c>
      <c r="C74" s="6">
        <v>104.54</v>
      </c>
      <c r="D74" s="6">
        <v>104.42</v>
      </c>
      <c r="E74" s="6">
        <v>104.25</v>
      </c>
      <c r="F74" s="6">
        <v>104.32</v>
      </c>
      <c r="G74" s="6">
        <v>104.74</v>
      </c>
      <c r="H74" s="6">
        <v>104.45</v>
      </c>
      <c r="I74" s="6">
        <v>104.54</v>
      </c>
      <c r="J74" s="6">
        <v>104.37</v>
      </c>
      <c r="K74" s="6">
        <v>104.26</v>
      </c>
      <c r="L74" s="6">
        <v>104.7</v>
      </c>
      <c r="M74" s="1"/>
      <c r="N74" s="7">
        <f t="shared" si="7"/>
        <v>104.4436364</v>
      </c>
      <c r="O74" s="7">
        <f t="shared" si="8"/>
        <v>0.1697806071</v>
      </c>
      <c r="P74" s="3">
        <f t="shared" si="9"/>
        <v>0.1625571581</v>
      </c>
    </row>
    <row r="75" ht="15.75" customHeight="1">
      <c r="A75" s="5" t="s">
        <v>10</v>
      </c>
      <c r="B75" s="6">
        <v>196.04</v>
      </c>
      <c r="C75" s="6">
        <v>196.53</v>
      </c>
      <c r="D75" s="6">
        <v>196.49</v>
      </c>
      <c r="E75" s="6">
        <v>195.87</v>
      </c>
      <c r="F75" s="6">
        <v>196.12</v>
      </c>
      <c r="G75" s="6">
        <v>196.23</v>
      </c>
      <c r="H75" s="6">
        <v>196.26</v>
      </c>
      <c r="I75" s="6">
        <v>195.95</v>
      </c>
      <c r="J75" s="6">
        <v>196.0</v>
      </c>
      <c r="K75" s="6">
        <v>195.48</v>
      </c>
      <c r="L75" s="6">
        <v>196.3</v>
      </c>
      <c r="M75" s="1"/>
      <c r="N75" s="7">
        <f t="shared" si="7"/>
        <v>196.1154545</v>
      </c>
      <c r="O75" s="7">
        <f t="shared" si="8"/>
        <v>0.2984414059</v>
      </c>
      <c r="P75" s="3">
        <f t="shared" si="9"/>
        <v>0.1521763833</v>
      </c>
    </row>
    <row r="76" ht="15.75" customHeight="1">
      <c r="A76" s="5" t="s">
        <v>11</v>
      </c>
      <c r="B76" s="6">
        <v>391.03</v>
      </c>
      <c r="C76" s="6">
        <v>386.81</v>
      </c>
      <c r="D76" s="6">
        <v>385.6</v>
      </c>
      <c r="E76" s="6">
        <v>386.09</v>
      </c>
      <c r="F76" s="6">
        <v>386.83</v>
      </c>
      <c r="G76" s="6">
        <v>386.48</v>
      </c>
      <c r="H76" s="6">
        <v>386.47</v>
      </c>
      <c r="I76" s="6">
        <v>386.21</v>
      </c>
      <c r="J76" s="6">
        <v>386.08</v>
      </c>
      <c r="K76" s="6">
        <v>385.69</v>
      </c>
      <c r="L76" s="6">
        <v>385.8</v>
      </c>
      <c r="M76" s="1"/>
      <c r="N76" s="7">
        <f t="shared" si="7"/>
        <v>386.6445455</v>
      </c>
      <c r="O76" s="7">
        <f t="shared" si="8"/>
        <v>1.512682145</v>
      </c>
      <c r="P76" s="3">
        <f t="shared" si="9"/>
        <v>0.3912332821</v>
      </c>
    </row>
    <row r="77" ht="15.75" customHeight="1">
      <c r="A77" s="5" t="s">
        <v>12</v>
      </c>
      <c r="B77" s="6">
        <v>746.33</v>
      </c>
      <c r="C77" s="6">
        <v>745.23</v>
      </c>
      <c r="D77" s="6">
        <v>745.7</v>
      </c>
      <c r="E77" s="6">
        <v>746.35</v>
      </c>
      <c r="F77" s="6">
        <v>746.29</v>
      </c>
      <c r="G77" s="6">
        <v>747.0</v>
      </c>
      <c r="H77" s="6">
        <v>746.25</v>
      </c>
      <c r="I77" s="6">
        <v>746.54</v>
      </c>
      <c r="J77" s="6">
        <v>745.67</v>
      </c>
      <c r="K77" s="6">
        <v>747.44</v>
      </c>
      <c r="L77" s="6">
        <v>746.72</v>
      </c>
      <c r="M77" s="1"/>
      <c r="N77" s="7">
        <f t="shared" si="7"/>
        <v>746.32</v>
      </c>
      <c r="O77" s="7">
        <f t="shared" si="8"/>
        <v>0.6266578014</v>
      </c>
      <c r="P77" s="3">
        <f t="shared" si="9"/>
        <v>0.0839663685</v>
      </c>
    </row>
    <row r="78" ht="15.75" customHeight="1">
      <c r="A78" s="5" t="s">
        <v>13</v>
      </c>
      <c r="B78" s="6">
        <v>2577.14</v>
      </c>
      <c r="C78" s="6">
        <v>2577.53</v>
      </c>
      <c r="D78" s="6">
        <v>2574.7</v>
      </c>
      <c r="E78" s="6">
        <v>2584.02</v>
      </c>
      <c r="F78" s="6">
        <v>2578.67</v>
      </c>
      <c r="G78" s="6">
        <v>2562.09</v>
      </c>
      <c r="H78" s="6">
        <v>2580.75</v>
      </c>
      <c r="I78" s="6">
        <v>2592.24</v>
      </c>
      <c r="J78" s="6">
        <v>2563.01</v>
      </c>
      <c r="K78" s="6">
        <v>2571.02</v>
      </c>
      <c r="L78" s="6">
        <v>2570.93</v>
      </c>
      <c r="M78" s="1"/>
      <c r="N78" s="7">
        <f t="shared" si="7"/>
        <v>2575.645455</v>
      </c>
      <c r="O78" s="7">
        <f t="shared" si="8"/>
        <v>8.800174275</v>
      </c>
      <c r="P78" s="3">
        <f t="shared" si="9"/>
        <v>0.3416686974</v>
      </c>
    </row>
    <row r="79" ht="15.75" customHeight="1">
      <c r="A79" s="5" t="s">
        <v>14</v>
      </c>
      <c r="B79" s="6">
        <v>5791.79</v>
      </c>
      <c r="C79" s="6">
        <v>5778.85</v>
      </c>
      <c r="D79" s="6">
        <v>5765.63</v>
      </c>
      <c r="E79" s="6">
        <v>5747.7</v>
      </c>
      <c r="F79" s="6">
        <v>5804.03</v>
      </c>
      <c r="G79" s="6">
        <v>5821.9</v>
      </c>
      <c r="H79" s="6">
        <v>5757.62</v>
      </c>
      <c r="I79" s="6">
        <v>5790.48</v>
      </c>
      <c r="J79" s="6">
        <v>5795.67</v>
      </c>
      <c r="K79" s="6">
        <v>5765.51</v>
      </c>
      <c r="L79" s="6">
        <v>5773.61</v>
      </c>
      <c r="M79" s="1"/>
      <c r="N79" s="7">
        <f t="shared" si="7"/>
        <v>5781.162727</v>
      </c>
      <c r="O79" s="7">
        <f t="shared" si="8"/>
        <v>21.94385795</v>
      </c>
      <c r="P79" s="3">
        <f t="shared" si="9"/>
        <v>0.3795751648</v>
      </c>
    </row>
    <row r="80" ht="15.75" customHeight="1">
      <c r="A80" s="5" t="s">
        <v>15</v>
      </c>
      <c r="B80" s="6">
        <v>13681.06</v>
      </c>
      <c r="C80" s="6">
        <v>13712.94</v>
      </c>
      <c r="D80" s="6">
        <v>13738.9</v>
      </c>
      <c r="E80" s="6">
        <v>13992.87</v>
      </c>
      <c r="F80" s="6">
        <v>13698.79</v>
      </c>
      <c r="G80" s="6">
        <v>13675.22</v>
      </c>
      <c r="H80" s="6">
        <v>13685.31</v>
      </c>
      <c r="I80" s="6">
        <v>13700.93</v>
      </c>
      <c r="J80" s="6">
        <v>13699.47</v>
      </c>
      <c r="K80" s="6">
        <v>13942.08</v>
      </c>
      <c r="L80" s="6">
        <v>13955.38</v>
      </c>
      <c r="M80" s="1"/>
      <c r="N80" s="7">
        <f t="shared" si="7"/>
        <v>13771.17727</v>
      </c>
      <c r="O80" s="7">
        <f t="shared" si="8"/>
        <v>125.1950852</v>
      </c>
      <c r="P80" s="3">
        <f t="shared" si="9"/>
        <v>0.9091095317</v>
      </c>
    </row>
    <row r="81" ht="15.75" customHeight="1">
      <c r="A81" s="5" t="s">
        <v>16</v>
      </c>
      <c r="B81" s="6">
        <v>30592.15</v>
      </c>
      <c r="C81" s="6">
        <v>30685.19</v>
      </c>
      <c r="D81" s="6">
        <v>30370.38</v>
      </c>
      <c r="E81" s="6">
        <v>30238.13</v>
      </c>
      <c r="F81" s="6">
        <v>30578.78</v>
      </c>
      <c r="G81" s="6">
        <v>30338.39</v>
      </c>
      <c r="H81" s="6">
        <v>30325.34</v>
      </c>
      <c r="I81" s="6">
        <v>30610.62</v>
      </c>
      <c r="J81" s="6">
        <v>30488.84</v>
      </c>
      <c r="K81" s="6">
        <v>30347.46</v>
      </c>
      <c r="L81" s="6">
        <v>31516.54</v>
      </c>
      <c r="M81" s="1"/>
      <c r="N81" s="7">
        <f t="shared" si="7"/>
        <v>30553.80182</v>
      </c>
      <c r="O81" s="7">
        <f t="shared" si="8"/>
        <v>350.4478217</v>
      </c>
      <c r="P81" s="3">
        <f t="shared" si="9"/>
        <v>1.146985975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6.9</v>
      </c>
      <c r="C89" s="6">
        <v>6.91</v>
      </c>
      <c r="D89" s="6">
        <v>6.82</v>
      </c>
      <c r="E89" s="6">
        <v>6.9</v>
      </c>
      <c r="F89" s="6">
        <v>6.81</v>
      </c>
      <c r="G89" s="6">
        <v>6.88</v>
      </c>
      <c r="H89" s="6">
        <v>6.75</v>
      </c>
      <c r="I89" s="6">
        <v>6.81</v>
      </c>
      <c r="J89" s="6">
        <v>6.73</v>
      </c>
      <c r="K89" s="6">
        <v>6.7</v>
      </c>
      <c r="L89" s="6">
        <v>6.76</v>
      </c>
      <c r="M89" s="1"/>
      <c r="N89" s="7">
        <f t="shared" ref="N89:N109" si="10">AVERAGE(B89:L89)</f>
        <v>6.815454545</v>
      </c>
      <c r="O89" s="7">
        <f t="shared" ref="O89:O109" si="11">STDEV(B89:L89)</f>
        <v>0.07448001562</v>
      </c>
      <c r="P89" s="3">
        <f t="shared" ref="P89:P109" si="12">O89/N89*100</f>
        <v>1.092810687</v>
      </c>
    </row>
    <row r="90" ht="15.75" customHeight="1">
      <c r="A90" s="5">
        <v>2.0</v>
      </c>
      <c r="B90" s="6">
        <v>6.53</v>
      </c>
      <c r="C90" s="6">
        <v>6.47</v>
      </c>
      <c r="D90" s="6">
        <v>6.5</v>
      </c>
      <c r="E90" s="6">
        <v>6.58</v>
      </c>
      <c r="F90" s="6">
        <v>6.49</v>
      </c>
      <c r="G90" s="6">
        <v>6.46</v>
      </c>
      <c r="H90" s="6">
        <v>6.38</v>
      </c>
      <c r="I90" s="6">
        <v>6.73</v>
      </c>
      <c r="J90" s="6">
        <v>6.5</v>
      </c>
      <c r="K90" s="6">
        <v>6.4</v>
      </c>
      <c r="L90" s="6">
        <v>6.57</v>
      </c>
      <c r="M90" s="1"/>
      <c r="N90" s="7">
        <f t="shared" si="10"/>
        <v>6.51</v>
      </c>
      <c r="O90" s="7">
        <f t="shared" si="11"/>
        <v>0.09539392014</v>
      </c>
      <c r="P90" s="3">
        <f t="shared" si="12"/>
        <v>1.465344395</v>
      </c>
    </row>
    <row r="91" ht="15.75" customHeight="1">
      <c r="A91" s="5">
        <v>4.0</v>
      </c>
      <c r="B91" s="6">
        <v>6.53</v>
      </c>
      <c r="C91" s="6">
        <v>6.48</v>
      </c>
      <c r="D91" s="6">
        <v>6.6</v>
      </c>
      <c r="E91" s="6">
        <v>6.6</v>
      </c>
      <c r="F91" s="6">
        <v>6.5</v>
      </c>
      <c r="G91" s="6">
        <v>6.49</v>
      </c>
      <c r="H91" s="6">
        <v>6.41</v>
      </c>
      <c r="I91" s="6">
        <v>6.51</v>
      </c>
      <c r="J91" s="6">
        <v>6.5</v>
      </c>
      <c r="K91" s="6">
        <v>6.44</v>
      </c>
      <c r="L91" s="6">
        <v>6.55</v>
      </c>
      <c r="M91" s="1"/>
      <c r="N91" s="7">
        <f t="shared" si="10"/>
        <v>6.51</v>
      </c>
      <c r="O91" s="7">
        <f t="shared" si="11"/>
        <v>0.05882176468</v>
      </c>
      <c r="P91" s="3">
        <f t="shared" si="12"/>
        <v>0.9035601333</v>
      </c>
    </row>
    <row r="92" ht="15.75" customHeight="1">
      <c r="A92" s="5">
        <v>8.0</v>
      </c>
      <c r="B92" s="6">
        <v>7.16</v>
      </c>
      <c r="C92" s="6">
        <v>7.11</v>
      </c>
      <c r="D92" s="6">
        <v>7.22</v>
      </c>
      <c r="E92" s="6">
        <v>7.24</v>
      </c>
      <c r="F92" s="6">
        <v>7.12</v>
      </c>
      <c r="G92" s="6">
        <v>7.1</v>
      </c>
      <c r="H92" s="6">
        <v>7.08</v>
      </c>
      <c r="I92" s="6">
        <v>7.14</v>
      </c>
      <c r="J92" s="6">
        <v>7.17</v>
      </c>
      <c r="K92" s="6">
        <v>7.07</v>
      </c>
      <c r="L92" s="6">
        <v>7.27</v>
      </c>
      <c r="M92" s="1"/>
      <c r="N92" s="7">
        <f t="shared" si="10"/>
        <v>7.152727273</v>
      </c>
      <c r="O92" s="7">
        <f t="shared" si="11"/>
        <v>0.06649675317</v>
      </c>
      <c r="P92" s="3">
        <f t="shared" si="12"/>
        <v>0.9296699096</v>
      </c>
    </row>
    <row r="93" ht="15.75" customHeight="1">
      <c r="A93" s="5">
        <v>16.0</v>
      </c>
      <c r="B93" s="6">
        <v>7.81</v>
      </c>
      <c r="C93" s="6">
        <v>7.79</v>
      </c>
      <c r="D93" s="6">
        <v>7.81</v>
      </c>
      <c r="E93" s="6">
        <v>7.89</v>
      </c>
      <c r="F93" s="6">
        <v>7.8</v>
      </c>
      <c r="G93" s="6">
        <v>7.74</v>
      </c>
      <c r="H93" s="6">
        <v>7.69</v>
      </c>
      <c r="I93" s="6">
        <v>7.75</v>
      </c>
      <c r="J93" s="6">
        <v>7.79</v>
      </c>
      <c r="K93" s="6">
        <v>7.72</v>
      </c>
      <c r="L93" s="6">
        <v>7.87</v>
      </c>
      <c r="M93" s="1"/>
      <c r="N93" s="7">
        <f t="shared" si="10"/>
        <v>7.787272727</v>
      </c>
      <c r="O93" s="7">
        <f t="shared" si="11"/>
        <v>0.06018154353</v>
      </c>
      <c r="P93" s="3">
        <f t="shared" si="12"/>
        <v>0.7728192609</v>
      </c>
    </row>
    <row r="94" ht="15.75" customHeight="1">
      <c r="A94" s="5">
        <v>32.0</v>
      </c>
      <c r="B94" s="6">
        <v>8.3</v>
      </c>
      <c r="C94" s="6">
        <v>8.27</v>
      </c>
      <c r="D94" s="6">
        <v>8.3</v>
      </c>
      <c r="E94" s="6">
        <v>8.39</v>
      </c>
      <c r="F94" s="6">
        <v>8.27</v>
      </c>
      <c r="G94" s="6">
        <v>8.23</v>
      </c>
      <c r="H94" s="6">
        <v>8.21</v>
      </c>
      <c r="I94" s="6">
        <v>8.27</v>
      </c>
      <c r="J94" s="6">
        <v>8.33</v>
      </c>
      <c r="K94" s="6">
        <v>8.21</v>
      </c>
      <c r="L94" s="6">
        <v>8.39</v>
      </c>
      <c r="M94" s="1"/>
      <c r="N94" s="7">
        <f t="shared" si="10"/>
        <v>8.288181818</v>
      </c>
      <c r="O94" s="7">
        <f t="shared" si="11"/>
        <v>0.06274044657</v>
      </c>
      <c r="P94" s="3">
        <f t="shared" si="12"/>
        <v>0.7569868513</v>
      </c>
    </row>
    <row r="95" ht="15.75" customHeight="1">
      <c r="A95" s="5">
        <v>64.0</v>
      </c>
      <c r="B95" s="6">
        <v>9.11</v>
      </c>
      <c r="C95" s="6">
        <v>9.08</v>
      </c>
      <c r="D95" s="6">
        <v>9.1</v>
      </c>
      <c r="E95" s="6">
        <v>9.23</v>
      </c>
      <c r="F95" s="6">
        <v>9.07</v>
      </c>
      <c r="G95" s="6">
        <v>9.07</v>
      </c>
      <c r="H95" s="6">
        <v>9.02</v>
      </c>
      <c r="I95" s="6">
        <v>9.05</v>
      </c>
      <c r="J95" s="6">
        <v>9.1</v>
      </c>
      <c r="K95" s="6">
        <v>8.99</v>
      </c>
      <c r="L95" s="6">
        <v>9.2</v>
      </c>
      <c r="M95" s="1"/>
      <c r="N95" s="7">
        <f t="shared" si="10"/>
        <v>9.092727273</v>
      </c>
      <c r="O95" s="7">
        <f t="shared" si="11"/>
        <v>0.07044017449</v>
      </c>
      <c r="P95" s="3">
        <f t="shared" si="12"/>
        <v>0.774686982</v>
      </c>
    </row>
    <row r="96" ht="15.75" customHeight="1">
      <c r="A96" s="5">
        <v>128.0</v>
      </c>
      <c r="B96" s="6">
        <v>10.65</v>
      </c>
      <c r="C96" s="6">
        <v>10.64</v>
      </c>
      <c r="D96" s="6">
        <v>10.68</v>
      </c>
      <c r="E96" s="6">
        <v>10.83</v>
      </c>
      <c r="F96" s="6">
        <v>10.65</v>
      </c>
      <c r="G96" s="6">
        <v>10.63</v>
      </c>
      <c r="H96" s="6">
        <v>10.54</v>
      </c>
      <c r="I96" s="6">
        <v>10.64</v>
      </c>
      <c r="J96" s="6">
        <v>10.67</v>
      </c>
      <c r="K96" s="6">
        <v>10.59</v>
      </c>
      <c r="L96" s="6">
        <v>10.75</v>
      </c>
      <c r="M96" s="1"/>
      <c r="N96" s="7">
        <f t="shared" si="10"/>
        <v>10.66090909</v>
      </c>
      <c r="O96" s="7">
        <f t="shared" si="11"/>
        <v>0.07660999223</v>
      </c>
      <c r="P96" s="3">
        <f t="shared" si="12"/>
        <v>0.7186065614</v>
      </c>
    </row>
    <row r="97" ht="15.75" customHeight="1">
      <c r="A97" s="5">
        <v>256.0</v>
      </c>
      <c r="B97" s="6">
        <v>13.97</v>
      </c>
      <c r="C97" s="6">
        <v>13.89</v>
      </c>
      <c r="D97" s="6">
        <v>13.93</v>
      </c>
      <c r="E97" s="6">
        <v>14.17</v>
      </c>
      <c r="F97" s="6">
        <v>13.92</v>
      </c>
      <c r="G97" s="6">
        <v>14.02</v>
      </c>
      <c r="H97" s="6">
        <v>13.65</v>
      </c>
      <c r="I97" s="6">
        <v>13.97</v>
      </c>
      <c r="J97" s="6">
        <v>13.9</v>
      </c>
      <c r="K97" s="6">
        <v>13.85</v>
      </c>
      <c r="L97" s="6">
        <v>14.07</v>
      </c>
      <c r="M97" s="1"/>
      <c r="N97" s="7">
        <f t="shared" si="10"/>
        <v>13.94</v>
      </c>
      <c r="O97" s="7">
        <f t="shared" si="11"/>
        <v>0.132211951</v>
      </c>
      <c r="P97" s="3">
        <f t="shared" si="12"/>
        <v>0.9484358038</v>
      </c>
    </row>
    <row r="98" ht="15.75" customHeight="1">
      <c r="A98" s="5">
        <v>512.0</v>
      </c>
      <c r="B98" s="6">
        <v>21.96</v>
      </c>
      <c r="C98" s="6">
        <v>21.91</v>
      </c>
      <c r="D98" s="6">
        <v>22.04</v>
      </c>
      <c r="E98" s="6">
        <v>22.12</v>
      </c>
      <c r="F98" s="6">
        <v>22.13</v>
      </c>
      <c r="G98" s="6">
        <v>22.19</v>
      </c>
      <c r="H98" s="6">
        <v>21.64</v>
      </c>
      <c r="I98" s="6">
        <v>21.96</v>
      </c>
      <c r="J98" s="6">
        <v>22.0</v>
      </c>
      <c r="K98" s="6">
        <v>21.6</v>
      </c>
      <c r="L98" s="6">
        <v>22.35</v>
      </c>
      <c r="M98" s="1"/>
      <c r="N98" s="7">
        <f t="shared" si="10"/>
        <v>21.99090909</v>
      </c>
      <c r="O98" s="7">
        <f t="shared" si="11"/>
        <v>0.2216959425</v>
      </c>
      <c r="P98" s="3">
        <f t="shared" si="12"/>
        <v>1.00812541</v>
      </c>
    </row>
    <row r="99" ht="15.75" customHeight="1">
      <c r="A99" s="5" t="s">
        <v>6</v>
      </c>
      <c r="B99" s="6">
        <v>36.3</v>
      </c>
      <c r="C99" s="6">
        <v>36.29</v>
      </c>
      <c r="D99" s="6">
        <v>36.51</v>
      </c>
      <c r="E99" s="6">
        <v>36.61</v>
      </c>
      <c r="F99" s="6">
        <v>36.25</v>
      </c>
      <c r="G99" s="6">
        <v>36.38</v>
      </c>
      <c r="H99" s="6">
        <v>35.84</v>
      </c>
      <c r="I99" s="6">
        <v>36.23</v>
      </c>
      <c r="J99" s="6">
        <v>36.4</v>
      </c>
      <c r="K99" s="6">
        <v>35.81</v>
      </c>
      <c r="L99" s="6">
        <v>36.77</v>
      </c>
      <c r="M99" s="1"/>
      <c r="N99" s="7">
        <f t="shared" si="10"/>
        <v>36.30818182</v>
      </c>
      <c r="O99" s="7">
        <f t="shared" si="11"/>
        <v>0.2891303575</v>
      </c>
      <c r="P99" s="3">
        <f t="shared" si="12"/>
        <v>0.7963228755</v>
      </c>
    </row>
    <row r="100" ht="15.75" customHeight="1">
      <c r="A100" s="5" t="s">
        <v>7</v>
      </c>
      <c r="B100" s="6">
        <v>54.34</v>
      </c>
      <c r="C100" s="6">
        <v>54.16</v>
      </c>
      <c r="D100" s="6">
        <v>54.29</v>
      </c>
      <c r="E100" s="6">
        <v>54.73</v>
      </c>
      <c r="F100" s="6">
        <v>54.45</v>
      </c>
      <c r="G100" s="6">
        <v>54.04</v>
      </c>
      <c r="H100" s="6">
        <v>53.72</v>
      </c>
      <c r="I100" s="6">
        <v>54.24</v>
      </c>
      <c r="J100" s="6">
        <v>54.0</v>
      </c>
      <c r="K100" s="6">
        <v>54.03</v>
      </c>
      <c r="L100" s="6">
        <v>55.03</v>
      </c>
      <c r="M100" s="1"/>
      <c r="N100" s="7">
        <f t="shared" si="10"/>
        <v>54.27545455</v>
      </c>
      <c r="O100" s="7">
        <f t="shared" si="11"/>
        <v>0.3640704228</v>
      </c>
      <c r="P100" s="3">
        <f t="shared" si="12"/>
        <v>0.6707828167</v>
      </c>
    </row>
    <row r="101" ht="15.75" customHeight="1">
      <c r="A101" s="5" t="s">
        <v>8</v>
      </c>
      <c r="B101" s="6">
        <v>90.75</v>
      </c>
      <c r="C101" s="6">
        <v>89.79</v>
      </c>
      <c r="D101" s="6">
        <v>90.75</v>
      </c>
      <c r="E101" s="6">
        <v>91.74</v>
      </c>
      <c r="F101" s="6">
        <v>90.36</v>
      </c>
      <c r="G101" s="6">
        <v>90.05</v>
      </c>
      <c r="H101" s="6">
        <v>89.76</v>
      </c>
      <c r="I101" s="6">
        <v>90.96</v>
      </c>
      <c r="J101" s="6">
        <v>89.9</v>
      </c>
      <c r="K101" s="6">
        <v>89.97</v>
      </c>
      <c r="L101" s="6">
        <v>91.54</v>
      </c>
      <c r="M101" s="1"/>
      <c r="N101" s="7">
        <f t="shared" si="10"/>
        <v>90.50636364</v>
      </c>
      <c r="O101" s="7">
        <f t="shared" si="11"/>
        <v>0.697857761</v>
      </c>
      <c r="P101" s="3">
        <f t="shared" si="12"/>
        <v>0.7710593299</v>
      </c>
    </row>
    <row r="102" ht="15.75" customHeight="1">
      <c r="A102" s="5" t="s">
        <v>9</v>
      </c>
      <c r="B102" s="6">
        <v>162.54</v>
      </c>
      <c r="C102" s="6">
        <v>161.68</v>
      </c>
      <c r="D102" s="6">
        <v>162.15</v>
      </c>
      <c r="E102" s="6">
        <v>163.32</v>
      </c>
      <c r="F102" s="6">
        <v>161.85</v>
      </c>
      <c r="G102" s="6">
        <v>161.69</v>
      </c>
      <c r="H102" s="6">
        <v>161.23</v>
      </c>
      <c r="I102" s="6">
        <v>163.19</v>
      </c>
      <c r="J102" s="6">
        <v>162.22</v>
      </c>
      <c r="K102" s="6">
        <v>161.21</v>
      </c>
      <c r="L102" s="6">
        <v>163.1</v>
      </c>
      <c r="M102" s="1"/>
      <c r="N102" s="7">
        <f t="shared" si="10"/>
        <v>162.1981818</v>
      </c>
      <c r="O102" s="7">
        <f t="shared" si="11"/>
        <v>0.7574274643</v>
      </c>
      <c r="P102" s="3">
        <f t="shared" si="12"/>
        <v>0.4669765442</v>
      </c>
    </row>
    <row r="103" ht="15.75" customHeight="1">
      <c r="A103" s="5" t="s">
        <v>10</v>
      </c>
      <c r="B103" s="6">
        <v>363.32</v>
      </c>
      <c r="C103" s="6">
        <v>357.27</v>
      </c>
      <c r="D103" s="6">
        <v>359.5</v>
      </c>
      <c r="E103" s="6">
        <v>363.69</v>
      </c>
      <c r="F103" s="6">
        <v>363.91</v>
      </c>
      <c r="G103" s="6">
        <v>358.22</v>
      </c>
      <c r="H103" s="6">
        <v>358.59</v>
      </c>
      <c r="I103" s="6">
        <v>365.85</v>
      </c>
      <c r="J103" s="6">
        <v>357.53</v>
      </c>
      <c r="K103" s="6">
        <v>357.46</v>
      </c>
      <c r="L103" s="6">
        <v>366.13</v>
      </c>
      <c r="M103" s="1"/>
      <c r="N103" s="7">
        <f t="shared" si="10"/>
        <v>361.0427273</v>
      </c>
      <c r="O103" s="7">
        <f t="shared" si="11"/>
        <v>3.538047741</v>
      </c>
      <c r="P103" s="3">
        <f t="shared" si="12"/>
        <v>0.979952641</v>
      </c>
    </row>
    <row r="104" ht="15.75" customHeight="1">
      <c r="A104" s="5" t="s">
        <v>11</v>
      </c>
      <c r="B104" s="6">
        <v>668.01</v>
      </c>
      <c r="C104" s="6">
        <v>663.01</v>
      </c>
      <c r="D104" s="6">
        <v>665.83</v>
      </c>
      <c r="E104" s="6">
        <v>671.37</v>
      </c>
      <c r="F104" s="6">
        <v>663.4</v>
      </c>
      <c r="G104" s="6">
        <v>663.35</v>
      </c>
      <c r="H104" s="6">
        <v>660.99</v>
      </c>
      <c r="I104" s="6">
        <v>673.38</v>
      </c>
      <c r="J104" s="6">
        <v>660.29</v>
      </c>
      <c r="K104" s="6">
        <v>659.89</v>
      </c>
      <c r="L104" s="6">
        <v>672.74</v>
      </c>
      <c r="M104" s="1"/>
      <c r="N104" s="7">
        <f t="shared" si="10"/>
        <v>665.66</v>
      </c>
      <c r="O104" s="7">
        <f t="shared" si="11"/>
        <v>4.992846883</v>
      </c>
      <c r="P104" s="3">
        <f t="shared" si="12"/>
        <v>0.7500596225</v>
      </c>
    </row>
    <row r="105" ht="15.75" customHeight="1">
      <c r="A105" s="5" t="s">
        <v>12</v>
      </c>
      <c r="B105" s="6">
        <v>2419.89</v>
      </c>
      <c r="C105" s="6">
        <v>2365.65</v>
      </c>
      <c r="D105" s="6">
        <v>2401.01</v>
      </c>
      <c r="E105" s="6">
        <v>2403.26</v>
      </c>
      <c r="F105" s="6">
        <v>2348.52</v>
      </c>
      <c r="G105" s="6">
        <v>2380.24</v>
      </c>
      <c r="H105" s="6">
        <v>2361.54</v>
      </c>
      <c r="I105" s="6">
        <v>2396.53</v>
      </c>
      <c r="J105" s="6">
        <v>2328.7</v>
      </c>
      <c r="K105" s="6">
        <v>2354.76</v>
      </c>
      <c r="L105" s="6">
        <v>2380.63</v>
      </c>
      <c r="M105" s="1"/>
      <c r="N105" s="7">
        <f t="shared" si="10"/>
        <v>2376.43</v>
      </c>
      <c r="O105" s="7">
        <f t="shared" si="11"/>
        <v>27.41093468</v>
      </c>
      <c r="P105" s="3">
        <f t="shared" si="12"/>
        <v>1.15345012</v>
      </c>
    </row>
    <row r="106" ht="15.75" customHeight="1">
      <c r="A106" s="5" t="s">
        <v>13</v>
      </c>
      <c r="B106" s="6">
        <v>5794.64</v>
      </c>
      <c r="C106" s="6">
        <v>5724.08</v>
      </c>
      <c r="D106" s="6">
        <v>5760.64</v>
      </c>
      <c r="E106" s="6">
        <v>5756.36</v>
      </c>
      <c r="F106" s="6">
        <v>5615.26</v>
      </c>
      <c r="G106" s="6">
        <v>5714.7</v>
      </c>
      <c r="H106" s="6">
        <v>5714.78</v>
      </c>
      <c r="I106" s="6">
        <v>5776.17</v>
      </c>
      <c r="J106" s="6">
        <v>5645.04</v>
      </c>
      <c r="K106" s="6">
        <v>5658.58</v>
      </c>
      <c r="L106" s="6">
        <v>5709.95</v>
      </c>
      <c r="M106" s="1"/>
      <c r="N106" s="7">
        <f t="shared" si="10"/>
        <v>5715.472727</v>
      </c>
      <c r="O106" s="7">
        <f t="shared" si="11"/>
        <v>56.57673764</v>
      </c>
      <c r="P106" s="3">
        <f t="shared" si="12"/>
        <v>0.9898872821</v>
      </c>
    </row>
    <row r="107" ht="15.75" customHeight="1">
      <c r="A107" s="5" t="s">
        <v>14</v>
      </c>
      <c r="B107" s="6">
        <v>12596.38</v>
      </c>
      <c r="C107" s="6">
        <v>12635.28</v>
      </c>
      <c r="D107" s="6">
        <v>12508.77</v>
      </c>
      <c r="E107" s="6">
        <v>12516.61</v>
      </c>
      <c r="F107" s="6">
        <v>12478.27</v>
      </c>
      <c r="G107" s="6">
        <v>12656.08</v>
      </c>
      <c r="H107" s="6">
        <v>12591.69</v>
      </c>
      <c r="I107" s="6">
        <v>12656.4</v>
      </c>
      <c r="J107" s="6">
        <v>12524.06</v>
      </c>
      <c r="K107" s="6">
        <v>12524.52</v>
      </c>
      <c r="L107" s="6">
        <v>12507.15</v>
      </c>
      <c r="M107" s="1"/>
      <c r="N107" s="7">
        <f t="shared" si="10"/>
        <v>12563.20091</v>
      </c>
      <c r="O107" s="7">
        <f t="shared" si="11"/>
        <v>65.5264036</v>
      </c>
      <c r="P107" s="3">
        <f t="shared" si="12"/>
        <v>0.5215741122</v>
      </c>
    </row>
    <row r="108" ht="15.75" customHeight="1">
      <c r="A108" s="5" t="s">
        <v>15</v>
      </c>
      <c r="B108" s="6">
        <v>25485.29</v>
      </c>
      <c r="C108" s="6">
        <v>25741.24</v>
      </c>
      <c r="D108" s="6">
        <v>25608.26</v>
      </c>
      <c r="E108" s="6">
        <v>25487.18</v>
      </c>
      <c r="F108" s="6">
        <v>25633.46</v>
      </c>
      <c r="G108" s="6">
        <v>25601.69</v>
      </c>
      <c r="H108" s="6">
        <v>25573.05</v>
      </c>
      <c r="I108" s="6">
        <v>25697.32</v>
      </c>
      <c r="J108" s="6">
        <v>25862.65</v>
      </c>
      <c r="K108" s="6">
        <v>25647.74</v>
      </c>
      <c r="L108" s="6">
        <v>25581.72</v>
      </c>
      <c r="M108" s="1"/>
      <c r="N108" s="7">
        <f t="shared" si="10"/>
        <v>25629.05455</v>
      </c>
      <c r="O108" s="7">
        <f t="shared" si="11"/>
        <v>109.3325524</v>
      </c>
      <c r="P108" s="3">
        <f t="shared" si="12"/>
        <v>0.4265961203</v>
      </c>
    </row>
    <row r="109" ht="15.75" customHeight="1">
      <c r="A109" s="5" t="s">
        <v>16</v>
      </c>
      <c r="B109" s="6">
        <v>51345.7</v>
      </c>
      <c r="C109" s="6">
        <v>51196.68</v>
      </c>
      <c r="D109" s="6">
        <v>51670.32</v>
      </c>
      <c r="E109" s="6">
        <v>51490.69</v>
      </c>
      <c r="F109" s="6">
        <v>51272.18</v>
      </c>
      <c r="G109" s="6">
        <v>51201.57</v>
      </c>
      <c r="H109" s="6">
        <v>51716.24</v>
      </c>
      <c r="I109" s="6">
        <v>51897.96</v>
      </c>
      <c r="J109" s="6">
        <v>51568.99</v>
      </c>
      <c r="K109" s="6">
        <v>51679.98</v>
      </c>
      <c r="L109" s="6">
        <v>51311.75</v>
      </c>
      <c r="M109" s="1"/>
      <c r="N109" s="7">
        <f t="shared" si="10"/>
        <v>51486.55091</v>
      </c>
      <c r="O109" s="7">
        <f t="shared" si="11"/>
        <v>236.9814828</v>
      </c>
      <c r="P109" s="3">
        <f t="shared" si="12"/>
        <v>0.4602784195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8.54</v>
      </c>
      <c r="C145" s="6">
        <v>8.54</v>
      </c>
      <c r="D145" s="6">
        <v>8.54</v>
      </c>
      <c r="E145" s="6">
        <v>8.5</v>
      </c>
      <c r="F145" s="6">
        <v>8.54</v>
      </c>
      <c r="G145" s="6">
        <v>8.46</v>
      </c>
      <c r="H145" s="6">
        <v>8.47</v>
      </c>
      <c r="I145" s="6">
        <v>8.58</v>
      </c>
      <c r="J145" s="6">
        <v>8.66</v>
      </c>
      <c r="K145" s="6">
        <v>8.45</v>
      </c>
      <c r="L145" s="6">
        <v>8.49</v>
      </c>
      <c r="M145" s="1"/>
      <c r="N145" s="7">
        <f t="shared" ref="N145:N165" si="16">AVERAGE(B145:L145)</f>
        <v>8.524545455</v>
      </c>
      <c r="O145" s="7">
        <f t="shared" ref="O145:O165" si="17">STDEV(B145:L145)</f>
        <v>0.06072291764</v>
      </c>
      <c r="P145" s="3">
        <f t="shared" ref="P145:P165" si="18">O145/N145*100</f>
        <v>0.7123302699</v>
      </c>
    </row>
    <row r="146" ht="15.75" customHeight="1">
      <c r="A146" s="5">
        <v>2.0</v>
      </c>
      <c r="B146" s="6">
        <v>8.25</v>
      </c>
      <c r="C146" s="6">
        <v>8.25</v>
      </c>
      <c r="D146" s="6">
        <v>8.25</v>
      </c>
      <c r="E146" s="6">
        <v>8.24</v>
      </c>
      <c r="F146" s="6">
        <v>8.42</v>
      </c>
      <c r="G146" s="6">
        <v>8.2</v>
      </c>
      <c r="H146" s="6">
        <v>8.2</v>
      </c>
      <c r="I146" s="6">
        <v>8.28</v>
      </c>
      <c r="J146" s="6">
        <v>8.21</v>
      </c>
      <c r="K146" s="6">
        <v>8.19</v>
      </c>
      <c r="L146" s="6">
        <v>8.25</v>
      </c>
      <c r="M146" s="1"/>
      <c r="N146" s="7">
        <f t="shared" si="16"/>
        <v>8.249090909</v>
      </c>
      <c r="O146" s="7">
        <f t="shared" si="17"/>
        <v>0.06331738236</v>
      </c>
      <c r="P146" s="3">
        <f t="shared" si="18"/>
        <v>0.7675680031</v>
      </c>
    </row>
    <row r="147" ht="15.75" customHeight="1">
      <c r="A147" s="5">
        <v>4.0</v>
      </c>
      <c r="B147" s="6">
        <v>8.78</v>
      </c>
      <c r="C147" s="6">
        <v>8.79</v>
      </c>
      <c r="D147" s="6">
        <v>8.96</v>
      </c>
      <c r="E147" s="6">
        <v>8.84</v>
      </c>
      <c r="F147" s="6">
        <v>9.06</v>
      </c>
      <c r="G147" s="6">
        <v>8.84</v>
      </c>
      <c r="H147" s="6">
        <v>8.77</v>
      </c>
      <c r="I147" s="6">
        <v>8.83</v>
      </c>
      <c r="J147" s="6">
        <v>8.77</v>
      </c>
      <c r="K147" s="6">
        <v>8.75</v>
      </c>
      <c r="L147" s="6">
        <v>8.82</v>
      </c>
      <c r="M147" s="1"/>
      <c r="N147" s="7">
        <f t="shared" si="16"/>
        <v>8.837272727</v>
      </c>
      <c r="O147" s="7">
        <f t="shared" si="17"/>
        <v>0.09339067503</v>
      </c>
      <c r="P147" s="3">
        <f t="shared" si="18"/>
        <v>1.056781633</v>
      </c>
    </row>
    <row r="148" ht="15.75" customHeight="1">
      <c r="A148" s="5">
        <v>8.0</v>
      </c>
      <c r="B148" s="6">
        <v>9.53</v>
      </c>
      <c r="C148" s="6">
        <v>9.56</v>
      </c>
      <c r="D148" s="6">
        <v>9.58</v>
      </c>
      <c r="E148" s="6">
        <v>9.58</v>
      </c>
      <c r="F148" s="6">
        <v>9.57</v>
      </c>
      <c r="G148" s="6">
        <v>9.58</v>
      </c>
      <c r="H148" s="6">
        <v>9.53</v>
      </c>
      <c r="I148" s="6">
        <v>9.59</v>
      </c>
      <c r="J148" s="6">
        <v>9.55</v>
      </c>
      <c r="K148" s="6">
        <v>9.55</v>
      </c>
      <c r="L148" s="6">
        <v>9.55</v>
      </c>
      <c r="M148" s="1"/>
      <c r="N148" s="7">
        <f t="shared" si="16"/>
        <v>9.560909091</v>
      </c>
      <c r="O148" s="7">
        <f t="shared" si="17"/>
        <v>0.02071450963</v>
      </c>
      <c r="P148" s="3">
        <f t="shared" si="18"/>
        <v>0.2166583683</v>
      </c>
    </row>
    <row r="149" ht="15.75" customHeight="1">
      <c r="A149" s="5">
        <v>16.0</v>
      </c>
      <c r="B149" s="6">
        <v>10.25</v>
      </c>
      <c r="C149" s="6">
        <v>10.44</v>
      </c>
      <c r="D149" s="6">
        <v>10.28</v>
      </c>
      <c r="E149" s="6">
        <v>10.28</v>
      </c>
      <c r="F149" s="6">
        <v>10.26</v>
      </c>
      <c r="G149" s="6">
        <v>10.25</v>
      </c>
      <c r="H149" s="6">
        <v>10.24</v>
      </c>
      <c r="I149" s="6">
        <v>10.28</v>
      </c>
      <c r="J149" s="6">
        <v>10.22</v>
      </c>
      <c r="K149" s="6">
        <v>10.27</v>
      </c>
      <c r="L149" s="6">
        <v>10.26</v>
      </c>
      <c r="M149" s="1"/>
      <c r="N149" s="7">
        <f t="shared" si="16"/>
        <v>10.27545455</v>
      </c>
      <c r="O149" s="7">
        <f t="shared" si="17"/>
        <v>0.05768251665</v>
      </c>
      <c r="P149" s="3">
        <f t="shared" si="18"/>
        <v>0.5613621898</v>
      </c>
    </row>
    <row r="150" ht="15.75" customHeight="1">
      <c r="A150" s="5">
        <v>32.0</v>
      </c>
      <c r="B150" s="6">
        <v>11.31</v>
      </c>
      <c r="C150" s="6">
        <v>11.27</v>
      </c>
      <c r="D150" s="6">
        <v>11.34</v>
      </c>
      <c r="E150" s="6">
        <v>11.29</v>
      </c>
      <c r="F150" s="6">
        <v>11.32</v>
      </c>
      <c r="G150" s="6">
        <v>11.47</v>
      </c>
      <c r="H150" s="6">
        <v>11.28</v>
      </c>
      <c r="I150" s="6">
        <v>11.37</v>
      </c>
      <c r="J150" s="6">
        <v>11.26</v>
      </c>
      <c r="K150" s="6">
        <v>11.28</v>
      </c>
      <c r="L150" s="6">
        <v>11.29</v>
      </c>
      <c r="M150" s="1"/>
      <c r="N150" s="7">
        <f t="shared" si="16"/>
        <v>11.31636364</v>
      </c>
      <c r="O150" s="7">
        <f t="shared" si="17"/>
        <v>0.0603775997</v>
      </c>
      <c r="P150" s="3">
        <f t="shared" si="18"/>
        <v>0.5335424138</v>
      </c>
    </row>
    <row r="151" ht="15.75" customHeight="1">
      <c r="A151" s="5">
        <v>64.0</v>
      </c>
      <c r="B151" s="6">
        <v>13.47</v>
      </c>
      <c r="C151" s="6">
        <v>13.47</v>
      </c>
      <c r="D151" s="6">
        <v>13.54</v>
      </c>
      <c r="E151" s="6">
        <v>13.47</v>
      </c>
      <c r="F151" s="6">
        <v>13.53</v>
      </c>
      <c r="G151" s="6">
        <v>13.43</v>
      </c>
      <c r="H151" s="6">
        <v>13.48</v>
      </c>
      <c r="I151" s="6">
        <v>13.55</v>
      </c>
      <c r="J151" s="6">
        <v>13.47</v>
      </c>
      <c r="K151" s="6">
        <v>13.46</v>
      </c>
      <c r="L151" s="6">
        <v>13.75</v>
      </c>
      <c r="M151" s="1"/>
      <c r="N151" s="7">
        <f t="shared" si="16"/>
        <v>13.51090909</v>
      </c>
      <c r="O151" s="7">
        <f t="shared" si="17"/>
        <v>0.08757334588</v>
      </c>
      <c r="P151" s="3">
        <f t="shared" si="18"/>
        <v>0.6481676791</v>
      </c>
    </row>
    <row r="152" ht="15.75" customHeight="1">
      <c r="A152" s="5">
        <v>128.0</v>
      </c>
      <c r="B152" s="6">
        <v>17.48</v>
      </c>
      <c r="C152" s="6">
        <v>17.53</v>
      </c>
      <c r="D152" s="6">
        <v>17.62</v>
      </c>
      <c r="E152" s="6">
        <v>17.59</v>
      </c>
      <c r="F152" s="6">
        <v>17.58</v>
      </c>
      <c r="G152" s="6">
        <v>17.55</v>
      </c>
      <c r="H152" s="6">
        <v>17.75</v>
      </c>
      <c r="I152" s="6">
        <v>17.51</v>
      </c>
      <c r="J152" s="6">
        <v>17.6</v>
      </c>
      <c r="K152" s="6">
        <v>17.59</v>
      </c>
      <c r="L152" s="6">
        <v>17.67</v>
      </c>
      <c r="M152" s="1"/>
      <c r="N152" s="7">
        <f t="shared" si="16"/>
        <v>17.58818182</v>
      </c>
      <c r="O152" s="7">
        <f t="shared" si="17"/>
        <v>0.0753416461</v>
      </c>
      <c r="P152" s="3">
        <f t="shared" si="18"/>
        <v>0.4283651765</v>
      </c>
    </row>
    <row r="153" ht="15.75" customHeight="1">
      <c r="A153" s="5">
        <v>256.0</v>
      </c>
      <c r="B153" s="6">
        <v>27.51</v>
      </c>
      <c r="C153" s="6">
        <v>27.56</v>
      </c>
      <c r="D153" s="6">
        <v>27.67</v>
      </c>
      <c r="E153" s="6">
        <v>27.55</v>
      </c>
      <c r="F153" s="6">
        <v>27.52</v>
      </c>
      <c r="G153" s="6">
        <v>27.56</v>
      </c>
      <c r="H153" s="6">
        <v>27.57</v>
      </c>
      <c r="I153" s="6">
        <v>27.39</v>
      </c>
      <c r="J153" s="6">
        <v>27.52</v>
      </c>
      <c r="K153" s="6">
        <v>27.54</v>
      </c>
      <c r="L153" s="6">
        <v>27.39</v>
      </c>
      <c r="M153" s="1"/>
      <c r="N153" s="7">
        <f t="shared" si="16"/>
        <v>27.52545455</v>
      </c>
      <c r="O153" s="7">
        <f t="shared" si="17"/>
        <v>0.07941833999</v>
      </c>
      <c r="P153" s="3">
        <f t="shared" si="18"/>
        <v>0.2885268974</v>
      </c>
    </row>
    <row r="154" ht="15.75" customHeight="1">
      <c r="A154" s="5">
        <v>512.0</v>
      </c>
      <c r="B154" s="6">
        <v>42.22</v>
      </c>
      <c r="C154" s="6">
        <v>42.42</v>
      </c>
      <c r="D154" s="6">
        <v>42.33</v>
      </c>
      <c r="E154" s="6">
        <v>42.42</v>
      </c>
      <c r="F154" s="6">
        <v>42.28</v>
      </c>
      <c r="G154" s="6">
        <v>42.38</v>
      </c>
      <c r="H154" s="6">
        <v>42.35</v>
      </c>
      <c r="I154" s="6">
        <v>42.29</v>
      </c>
      <c r="J154" s="6">
        <v>42.04</v>
      </c>
      <c r="K154" s="6">
        <v>42.07</v>
      </c>
      <c r="L154" s="6">
        <v>42.29</v>
      </c>
      <c r="M154" s="1"/>
      <c r="N154" s="7">
        <f t="shared" si="16"/>
        <v>42.28090909</v>
      </c>
      <c r="O154" s="7">
        <f t="shared" si="17"/>
        <v>0.1273149281</v>
      </c>
      <c r="P154" s="3">
        <f t="shared" si="18"/>
        <v>0.301116818</v>
      </c>
    </row>
    <row r="155" ht="15.75" customHeight="1">
      <c r="A155" s="5" t="s">
        <v>6</v>
      </c>
      <c r="B155" s="6">
        <v>67.16</v>
      </c>
      <c r="C155" s="6">
        <v>67.33</v>
      </c>
      <c r="D155" s="6">
        <v>67.36</v>
      </c>
      <c r="E155" s="6">
        <v>67.28</v>
      </c>
      <c r="F155" s="6">
        <v>67.28</v>
      </c>
      <c r="G155" s="6">
        <v>67.2</v>
      </c>
      <c r="H155" s="6">
        <v>67.3</v>
      </c>
      <c r="I155" s="6">
        <v>67.26</v>
      </c>
      <c r="J155" s="6">
        <v>66.93</v>
      </c>
      <c r="K155" s="6">
        <v>66.87</v>
      </c>
      <c r="L155" s="6">
        <v>68.16</v>
      </c>
      <c r="M155" s="1"/>
      <c r="N155" s="7">
        <f t="shared" si="16"/>
        <v>67.28454545</v>
      </c>
      <c r="O155" s="7">
        <f t="shared" si="17"/>
        <v>0.3309490485</v>
      </c>
      <c r="P155" s="3">
        <f t="shared" si="18"/>
        <v>0.4918648797</v>
      </c>
    </row>
    <row r="156" ht="15.75" customHeight="1">
      <c r="A156" s="5" t="s">
        <v>7</v>
      </c>
      <c r="B156" s="6">
        <v>109.03</v>
      </c>
      <c r="C156" s="6">
        <v>108.97</v>
      </c>
      <c r="D156" s="6">
        <v>109.0</v>
      </c>
      <c r="E156" s="6">
        <v>109.28</v>
      </c>
      <c r="F156" s="6">
        <v>109.01</v>
      </c>
      <c r="G156" s="6">
        <v>109.12</v>
      </c>
      <c r="H156" s="6">
        <v>109.13</v>
      </c>
      <c r="I156" s="6">
        <v>109.34</v>
      </c>
      <c r="J156" s="6">
        <v>108.83</v>
      </c>
      <c r="K156" s="6">
        <v>109.13</v>
      </c>
      <c r="L156" s="6">
        <v>109.18</v>
      </c>
      <c r="M156" s="1"/>
      <c r="N156" s="7">
        <f t="shared" si="16"/>
        <v>109.0927273</v>
      </c>
      <c r="O156" s="7">
        <f t="shared" si="17"/>
        <v>0.1451957926</v>
      </c>
      <c r="P156" s="3">
        <f t="shared" si="18"/>
        <v>0.133093925</v>
      </c>
    </row>
    <row r="157" ht="15.75" customHeight="1">
      <c r="A157" s="5" t="s">
        <v>8</v>
      </c>
      <c r="B157" s="6">
        <v>192.08</v>
      </c>
      <c r="C157" s="6">
        <v>191.8</v>
      </c>
      <c r="D157" s="6">
        <v>192.15</v>
      </c>
      <c r="E157" s="6">
        <v>191.17</v>
      </c>
      <c r="F157" s="6">
        <v>191.18</v>
      </c>
      <c r="G157" s="6">
        <v>191.7</v>
      </c>
      <c r="H157" s="6">
        <v>192.52</v>
      </c>
      <c r="I157" s="6">
        <v>192.41</v>
      </c>
      <c r="J157" s="6">
        <v>192.19</v>
      </c>
      <c r="K157" s="6">
        <v>191.62</v>
      </c>
      <c r="L157" s="6">
        <v>192.47</v>
      </c>
      <c r="M157" s="1"/>
      <c r="N157" s="7">
        <f t="shared" si="16"/>
        <v>191.9354545</v>
      </c>
      <c r="O157" s="7">
        <f t="shared" si="17"/>
        <v>0.4810688856</v>
      </c>
      <c r="P157" s="3">
        <f t="shared" si="18"/>
        <v>0.2506409703</v>
      </c>
    </row>
    <row r="158" ht="15.75" customHeight="1">
      <c r="A158" s="5" t="s">
        <v>9</v>
      </c>
      <c r="B158" s="6">
        <v>317.68</v>
      </c>
      <c r="C158" s="6">
        <v>317.99</v>
      </c>
      <c r="D158" s="6">
        <v>317.5</v>
      </c>
      <c r="E158" s="6">
        <v>317.58</v>
      </c>
      <c r="F158" s="6">
        <v>318.19</v>
      </c>
      <c r="G158" s="6">
        <v>317.47</v>
      </c>
      <c r="H158" s="6">
        <v>317.95</v>
      </c>
      <c r="I158" s="6">
        <v>317.81</v>
      </c>
      <c r="J158" s="6">
        <v>318.53</v>
      </c>
      <c r="K158" s="6">
        <v>318.5</v>
      </c>
      <c r="L158" s="6">
        <v>319.46</v>
      </c>
      <c r="M158" s="1"/>
      <c r="N158" s="7">
        <f t="shared" si="16"/>
        <v>318.06</v>
      </c>
      <c r="O158" s="7">
        <f t="shared" si="17"/>
        <v>0.5922330622</v>
      </c>
      <c r="P158" s="3">
        <f t="shared" si="18"/>
        <v>0.1862016796</v>
      </c>
    </row>
    <row r="159" ht="15.75" customHeight="1">
      <c r="A159" s="5" t="s">
        <v>10</v>
      </c>
      <c r="B159" s="6">
        <v>837.84</v>
      </c>
      <c r="C159" s="6">
        <v>836.07</v>
      </c>
      <c r="D159" s="6">
        <v>829.62</v>
      </c>
      <c r="E159" s="6">
        <v>833.78</v>
      </c>
      <c r="F159" s="6">
        <v>833.9</v>
      </c>
      <c r="G159" s="6">
        <v>832.95</v>
      </c>
      <c r="H159" s="6">
        <v>834.07</v>
      </c>
      <c r="I159" s="6">
        <v>836.54</v>
      </c>
      <c r="J159" s="6">
        <v>831.55</v>
      </c>
      <c r="K159" s="6">
        <v>832.54</v>
      </c>
      <c r="L159" s="6">
        <v>832.74</v>
      </c>
      <c r="M159" s="1"/>
      <c r="N159" s="7">
        <f t="shared" si="16"/>
        <v>833.7818182</v>
      </c>
      <c r="O159" s="7">
        <f t="shared" si="17"/>
        <v>2.345855145</v>
      </c>
      <c r="P159" s="3">
        <f t="shared" si="18"/>
        <v>0.2813511994</v>
      </c>
    </row>
    <row r="160" ht="15.75" customHeight="1">
      <c r="A160" s="5" t="s">
        <v>11</v>
      </c>
      <c r="B160" s="6">
        <v>3326.41</v>
      </c>
      <c r="C160" s="6">
        <v>3336.42</v>
      </c>
      <c r="D160" s="6">
        <v>3337.88</v>
      </c>
      <c r="E160" s="6">
        <v>3327.46</v>
      </c>
      <c r="F160" s="6">
        <v>3334.37</v>
      </c>
      <c r="G160" s="6">
        <v>3329.57</v>
      </c>
      <c r="H160" s="6">
        <v>3351.49</v>
      </c>
      <c r="I160" s="6">
        <v>3331.54</v>
      </c>
      <c r="J160" s="6">
        <v>3341.95</v>
      </c>
      <c r="K160" s="6">
        <v>3338.87</v>
      </c>
      <c r="L160" s="6">
        <v>3332.58</v>
      </c>
      <c r="M160" s="1"/>
      <c r="N160" s="7">
        <f t="shared" si="16"/>
        <v>3335.321818</v>
      </c>
      <c r="O160" s="7">
        <f t="shared" si="17"/>
        <v>7.229941657</v>
      </c>
      <c r="P160" s="3">
        <f t="shared" si="18"/>
        <v>0.2167689372</v>
      </c>
    </row>
    <row r="161" ht="15.75" customHeight="1">
      <c r="A161" s="5" t="s">
        <v>12</v>
      </c>
      <c r="B161" s="6">
        <v>7048.73</v>
      </c>
      <c r="C161" s="6">
        <v>7093.41</v>
      </c>
      <c r="D161" s="6">
        <v>7074.92</v>
      </c>
      <c r="E161" s="6">
        <v>7048.88</v>
      </c>
      <c r="F161" s="6">
        <v>7092.6</v>
      </c>
      <c r="G161" s="6">
        <v>7126.27</v>
      </c>
      <c r="H161" s="6">
        <v>7087.88</v>
      </c>
      <c r="I161" s="6">
        <v>7053.82</v>
      </c>
      <c r="J161" s="6">
        <v>7052.69</v>
      </c>
      <c r="K161" s="6">
        <v>7062.7</v>
      </c>
      <c r="L161" s="6">
        <v>7036.97</v>
      </c>
      <c r="M161" s="1"/>
      <c r="N161" s="7">
        <f t="shared" si="16"/>
        <v>7070.806364</v>
      </c>
      <c r="O161" s="7">
        <f t="shared" si="17"/>
        <v>26.76941549</v>
      </c>
      <c r="P161" s="3">
        <f t="shared" si="18"/>
        <v>0.3785907025</v>
      </c>
    </row>
    <row r="162" ht="15.75" customHeight="1">
      <c r="A162" s="5" t="s">
        <v>13</v>
      </c>
      <c r="B162" s="6">
        <v>14359.45</v>
      </c>
      <c r="C162" s="6">
        <v>14393.02</v>
      </c>
      <c r="D162" s="6">
        <v>14405.67</v>
      </c>
      <c r="E162" s="6">
        <v>14308.48</v>
      </c>
      <c r="F162" s="6">
        <v>14357.25</v>
      </c>
      <c r="G162" s="6">
        <v>14444.65</v>
      </c>
      <c r="H162" s="6">
        <v>14406.21</v>
      </c>
      <c r="I162" s="6">
        <v>14370.74</v>
      </c>
      <c r="J162" s="6">
        <v>14416.87</v>
      </c>
      <c r="K162" s="6">
        <v>14348.96</v>
      </c>
      <c r="L162" s="6">
        <v>14382.86</v>
      </c>
      <c r="M162" s="1"/>
      <c r="N162" s="7">
        <f t="shared" si="16"/>
        <v>14381.28727</v>
      </c>
      <c r="O162" s="7">
        <f t="shared" si="17"/>
        <v>37.61463707</v>
      </c>
      <c r="P162" s="3">
        <f t="shared" si="18"/>
        <v>0.2615526438</v>
      </c>
    </row>
    <row r="163" ht="15.75" customHeight="1">
      <c r="A163" s="5" t="s">
        <v>14</v>
      </c>
      <c r="B163" s="6">
        <v>29974.52</v>
      </c>
      <c r="C163" s="6">
        <v>29886.27</v>
      </c>
      <c r="D163" s="6">
        <v>29877.99</v>
      </c>
      <c r="E163" s="6">
        <v>29829.18</v>
      </c>
      <c r="F163" s="6">
        <v>29907.85</v>
      </c>
      <c r="G163" s="6">
        <v>29891.41</v>
      </c>
      <c r="H163" s="6">
        <v>29911.02</v>
      </c>
      <c r="I163" s="6">
        <v>29873.71</v>
      </c>
      <c r="J163" s="6">
        <v>29934.55</v>
      </c>
      <c r="K163" s="6">
        <v>29865.35</v>
      </c>
      <c r="L163" s="6">
        <v>29863.76</v>
      </c>
      <c r="M163" s="1"/>
      <c r="N163" s="7">
        <f t="shared" si="16"/>
        <v>29892.32818</v>
      </c>
      <c r="O163" s="7">
        <f t="shared" si="17"/>
        <v>39.05113156</v>
      </c>
      <c r="P163" s="3">
        <f t="shared" si="18"/>
        <v>0.1306393109</v>
      </c>
    </row>
    <row r="164" ht="15.75" customHeight="1">
      <c r="A164" s="5" t="s">
        <v>15</v>
      </c>
      <c r="B164" s="6">
        <v>59365.3</v>
      </c>
      <c r="C164" s="6">
        <v>59383.77</v>
      </c>
      <c r="D164" s="6">
        <v>59275.92</v>
      </c>
      <c r="E164" s="6">
        <v>59129.76</v>
      </c>
      <c r="F164" s="6">
        <v>59279.25</v>
      </c>
      <c r="G164" s="6">
        <v>59259.95</v>
      </c>
      <c r="H164" s="6">
        <v>59941.46</v>
      </c>
      <c r="I164" s="6">
        <v>59507.87</v>
      </c>
      <c r="J164" s="6">
        <v>59337.16</v>
      </c>
      <c r="K164" s="6">
        <v>59248.3</v>
      </c>
      <c r="L164" s="6">
        <v>59224.06</v>
      </c>
      <c r="M164" s="1"/>
      <c r="N164" s="7">
        <f t="shared" si="16"/>
        <v>59359.34545</v>
      </c>
      <c r="O164" s="7">
        <f t="shared" si="17"/>
        <v>216.4805688</v>
      </c>
      <c r="P164" s="3">
        <f t="shared" si="18"/>
        <v>0.3646950066</v>
      </c>
    </row>
    <row r="165" ht="15.75" customHeight="1">
      <c r="A165" s="5" t="s">
        <v>16</v>
      </c>
      <c r="B165" s="6">
        <v>118933.64</v>
      </c>
      <c r="C165" s="6">
        <v>117945.29</v>
      </c>
      <c r="D165" s="6">
        <v>118577.78</v>
      </c>
      <c r="E165" s="6">
        <v>118496.92</v>
      </c>
      <c r="F165" s="6">
        <v>118517.87</v>
      </c>
      <c r="G165" s="6">
        <v>118003.55</v>
      </c>
      <c r="H165" s="6">
        <v>119518.46</v>
      </c>
      <c r="I165" s="6">
        <v>118369.92</v>
      </c>
      <c r="J165" s="6">
        <v>118302.06</v>
      </c>
      <c r="K165" s="6">
        <v>118500.22</v>
      </c>
      <c r="L165" s="6">
        <v>118551.92</v>
      </c>
      <c r="M165" s="1"/>
      <c r="N165" s="7">
        <f t="shared" si="16"/>
        <v>118519.7845</v>
      </c>
      <c r="O165" s="7">
        <f t="shared" si="17"/>
        <v>428.991822</v>
      </c>
      <c r="P165" s="3">
        <f t="shared" si="18"/>
        <v>0.3619579834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6">
        <v>8.55</v>
      </c>
      <c r="C173" s="6">
        <v>8.42</v>
      </c>
      <c r="D173" s="6">
        <v>8.38</v>
      </c>
      <c r="E173" s="6">
        <v>8.36</v>
      </c>
      <c r="F173" s="6">
        <v>8.45</v>
      </c>
      <c r="G173" s="6">
        <v>8.76</v>
      </c>
      <c r="H173" s="6">
        <v>8.38</v>
      </c>
      <c r="I173" s="6">
        <v>8.4</v>
      </c>
      <c r="J173" s="6">
        <v>8.43</v>
      </c>
      <c r="K173" s="6">
        <v>8.43</v>
      </c>
      <c r="L173" s="6">
        <v>8.41</v>
      </c>
      <c r="M173" s="1"/>
      <c r="N173" s="7">
        <f t="shared" ref="N173:N193" si="19">AVERAGE(B173:L173)</f>
        <v>8.451818182</v>
      </c>
      <c r="O173" s="7">
        <f t="shared" ref="O173:O193" si="20">STDEV(B173:L173)</f>
        <v>0.113913843</v>
      </c>
      <c r="P173" s="3">
        <f t="shared" ref="P173:P193" si="21">O173/N173*100</f>
        <v>1.347802811</v>
      </c>
    </row>
    <row r="174" ht="15.75" customHeight="1">
      <c r="A174" s="5">
        <v>2.0</v>
      </c>
      <c r="B174" s="6">
        <v>8.3</v>
      </c>
      <c r="C174" s="6">
        <v>8.28</v>
      </c>
      <c r="D174" s="6">
        <v>8.29</v>
      </c>
      <c r="E174" s="6">
        <v>8.3</v>
      </c>
      <c r="F174" s="6">
        <v>8.29</v>
      </c>
      <c r="G174" s="6">
        <v>8.55</v>
      </c>
      <c r="H174" s="6">
        <v>8.23</v>
      </c>
      <c r="I174" s="6">
        <v>8.32</v>
      </c>
      <c r="J174" s="6">
        <v>8.26</v>
      </c>
      <c r="K174" s="6">
        <v>8.34</v>
      </c>
      <c r="L174" s="6">
        <v>8.28</v>
      </c>
      <c r="M174" s="1"/>
      <c r="N174" s="7">
        <f t="shared" si="19"/>
        <v>8.312727273</v>
      </c>
      <c r="O174" s="7">
        <f t="shared" si="20"/>
        <v>0.08379628979</v>
      </c>
      <c r="P174" s="3">
        <f t="shared" si="21"/>
        <v>1.008048105</v>
      </c>
    </row>
    <row r="175" ht="15.75" customHeight="1">
      <c r="A175" s="5">
        <v>4.0</v>
      </c>
      <c r="B175" s="6">
        <v>8.91</v>
      </c>
      <c r="C175" s="6">
        <v>8.87</v>
      </c>
      <c r="D175" s="6">
        <v>8.88</v>
      </c>
      <c r="E175" s="6">
        <v>8.83</v>
      </c>
      <c r="F175" s="6">
        <v>8.91</v>
      </c>
      <c r="G175" s="6">
        <v>9.07</v>
      </c>
      <c r="H175" s="6">
        <v>8.87</v>
      </c>
      <c r="I175" s="6">
        <v>8.88</v>
      </c>
      <c r="J175" s="6">
        <v>8.87</v>
      </c>
      <c r="K175" s="6">
        <v>8.9</v>
      </c>
      <c r="L175" s="6">
        <v>8.87</v>
      </c>
      <c r="M175" s="1"/>
      <c r="N175" s="7">
        <f t="shared" si="19"/>
        <v>8.896363636</v>
      </c>
      <c r="O175" s="7">
        <f t="shared" si="20"/>
        <v>0.06185025906</v>
      </c>
      <c r="P175" s="3">
        <f t="shared" si="21"/>
        <v>0.6952307885</v>
      </c>
    </row>
    <row r="176" ht="15.75" customHeight="1">
      <c r="A176" s="5">
        <v>8.0</v>
      </c>
      <c r="B176" s="6">
        <v>9.62</v>
      </c>
      <c r="C176" s="6">
        <v>9.58</v>
      </c>
      <c r="D176" s="6">
        <v>9.6</v>
      </c>
      <c r="E176" s="6">
        <v>9.55</v>
      </c>
      <c r="F176" s="6">
        <v>9.61</v>
      </c>
      <c r="G176" s="6">
        <v>9.59</v>
      </c>
      <c r="H176" s="6">
        <v>9.54</v>
      </c>
      <c r="I176" s="6">
        <v>9.59</v>
      </c>
      <c r="J176" s="6">
        <v>9.61</v>
      </c>
      <c r="K176" s="6">
        <v>9.62</v>
      </c>
      <c r="L176" s="6">
        <v>9.58</v>
      </c>
      <c r="M176" s="1"/>
      <c r="N176" s="7">
        <f t="shared" si="19"/>
        <v>9.59</v>
      </c>
      <c r="O176" s="7">
        <f t="shared" si="20"/>
        <v>0.02645751311</v>
      </c>
      <c r="P176" s="3">
        <f t="shared" si="21"/>
        <v>0.2758864766</v>
      </c>
    </row>
    <row r="177" ht="15.75" customHeight="1">
      <c r="A177" s="5">
        <v>16.0</v>
      </c>
      <c r="B177" s="6">
        <v>10.32</v>
      </c>
      <c r="C177" s="6">
        <v>10.24</v>
      </c>
      <c r="D177" s="6">
        <v>10.24</v>
      </c>
      <c r="E177" s="6">
        <v>10.21</v>
      </c>
      <c r="F177" s="6">
        <v>10.26</v>
      </c>
      <c r="G177" s="6">
        <v>10.23</v>
      </c>
      <c r="H177" s="6">
        <v>10.23</v>
      </c>
      <c r="I177" s="6">
        <v>10.2</v>
      </c>
      <c r="J177" s="6">
        <v>10.23</v>
      </c>
      <c r="K177" s="6">
        <v>10.24</v>
      </c>
      <c r="L177" s="6">
        <v>10.23</v>
      </c>
      <c r="M177" s="1"/>
      <c r="N177" s="7">
        <f t="shared" si="19"/>
        <v>10.23909091</v>
      </c>
      <c r="O177" s="7">
        <f t="shared" si="20"/>
        <v>0.03113022501</v>
      </c>
      <c r="P177" s="3">
        <f t="shared" si="21"/>
        <v>0.3040330952</v>
      </c>
    </row>
    <row r="178" ht="15.75" customHeight="1">
      <c r="A178" s="5">
        <v>32.0</v>
      </c>
      <c r="B178" s="6">
        <v>11.39</v>
      </c>
      <c r="C178" s="6">
        <v>11.39</v>
      </c>
      <c r="D178" s="6">
        <v>11.37</v>
      </c>
      <c r="E178" s="6">
        <v>11.35</v>
      </c>
      <c r="F178" s="6">
        <v>11.44</v>
      </c>
      <c r="G178" s="6">
        <v>11.38</v>
      </c>
      <c r="H178" s="6">
        <v>11.45</v>
      </c>
      <c r="I178" s="6">
        <v>11.45</v>
      </c>
      <c r="J178" s="6">
        <v>11.38</v>
      </c>
      <c r="K178" s="6">
        <v>11.43</v>
      </c>
      <c r="L178" s="6">
        <v>11.38</v>
      </c>
      <c r="M178" s="1"/>
      <c r="N178" s="7">
        <f t="shared" si="19"/>
        <v>11.40090909</v>
      </c>
      <c r="O178" s="7">
        <f t="shared" si="20"/>
        <v>0.03505839285</v>
      </c>
      <c r="P178" s="3">
        <f t="shared" si="21"/>
        <v>0.3075052399</v>
      </c>
    </row>
    <row r="179" ht="15.75" customHeight="1">
      <c r="A179" s="5">
        <v>64.0</v>
      </c>
      <c r="B179" s="6">
        <v>13.49</v>
      </c>
      <c r="C179" s="6">
        <v>13.46</v>
      </c>
      <c r="D179" s="6">
        <v>13.57</v>
      </c>
      <c r="E179" s="6">
        <v>13.5</v>
      </c>
      <c r="F179" s="6">
        <v>13.49</v>
      </c>
      <c r="G179" s="6">
        <v>13.49</v>
      </c>
      <c r="H179" s="6">
        <v>13.48</v>
      </c>
      <c r="I179" s="6">
        <v>13.5</v>
      </c>
      <c r="J179" s="6">
        <v>13.46</v>
      </c>
      <c r="K179" s="6">
        <v>13.53</v>
      </c>
      <c r="L179" s="6">
        <v>13.47</v>
      </c>
      <c r="M179" s="1"/>
      <c r="N179" s="7">
        <f t="shared" si="19"/>
        <v>13.49454545</v>
      </c>
      <c r="O179" s="7">
        <f t="shared" si="20"/>
        <v>0.03205109557</v>
      </c>
      <c r="P179" s="3">
        <f t="shared" si="21"/>
        <v>0.237511487</v>
      </c>
    </row>
    <row r="180" ht="15.75" customHeight="1">
      <c r="A180" s="5">
        <v>128.0</v>
      </c>
      <c r="B180" s="6">
        <v>17.58</v>
      </c>
      <c r="C180" s="6">
        <v>17.51</v>
      </c>
      <c r="D180" s="6">
        <v>17.51</v>
      </c>
      <c r="E180" s="6">
        <v>17.52</v>
      </c>
      <c r="F180" s="6">
        <v>17.57</v>
      </c>
      <c r="G180" s="6">
        <v>17.54</v>
      </c>
      <c r="H180" s="6">
        <v>17.55</v>
      </c>
      <c r="I180" s="6">
        <v>17.52</v>
      </c>
      <c r="J180" s="6">
        <v>17.49</v>
      </c>
      <c r="K180" s="6">
        <v>17.53</v>
      </c>
      <c r="L180" s="6">
        <v>17.51</v>
      </c>
      <c r="M180" s="1"/>
      <c r="N180" s="7">
        <f t="shared" si="19"/>
        <v>17.53</v>
      </c>
      <c r="O180" s="7">
        <f t="shared" si="20"/>
        <v>0.0275680975</v>
      </c>
      <c r="P180" s="3">
        <f t="shared" si="21"/>
        <v>0.1572623931</v>
      </c>
    </row>
    <row r="181" ht="15.75" customHeight="1">
      <c r="A181" s="5">
        <v>256.0</v>
      </c>
      <c r="B181" s="6">
        <v>27.39</v>
      </c>
      <c r="C181" s="6">
        <v>27.31</v>
      </c>
      <c r="D181" s="6">
        <v>27.36</v>
      </c>
      <c r="E181" s="6">
        <v>27.33</v>
      </c>
      <c r="F181" s="6">
        <v>27.52</v>
      </c>
      <c r="G181" s="6">
        <v>27.55</v>
      </c>
      <c r="H181" s="6">
        <v>27.44</v>
      </c>
      <c r="I181" s="6">
        <v>27.35</v>
      </c>
      <c r="J181" s="6">
        <v>27.21</v>
      </c>
      <c r="K181" s="6">
        <v>27.37</v>
      </c>
      <c r="L181" s="6">
        <v>27.38</v>
      </c>
      <c r="M181" s="1"/>
      <c r="N181" s="7">
        <f t="shared" si="19"/>
        <v>27.38272727</v>
      </c>
      <c r="O181" s="7">
        <f t="shared" si="20"/>
        <v>0.09477245476</v>
      </c>
      <c r="P181" s="3">
        <f t="shared" si="21"/>
        <v>0.3461030518</v>
      </c>
    </row>
    <row r="182" ht="15.75" customHeight="1">
      <c r="A182" s="5">
        <v>512.0</v>
      </c>
      <c r="B182" s="6">
        <v>42.13</v>
      </c>
      <c r="C182" s="6">
        <v>41.99</v>
      </c>
      <c r="D182" s="6">
        <v>42.07</v>
      </c>
      <c r="E182" s="6">
        <v>42.13</v>
      </c>
      <c r="F182" s="6">
        <v>42.39</v>
      </c>
      <c r="G182" s="6">
        <v>42.26</v>
      </c>
      <c r="H182" s="6">
        <v>42.3</v>
      </c>
      <c r="I182" s="6">
        <v>42.18</v>
      </c>
      <c r="J182" s="6">
        <v>41.9</v>
      </c>
      <c r="K182" s="6">
        <v>42.3</v>
      </c>
      <c r="L182" s="6">
        <v>42.29</v>
      </c>
      <c r="M182" s="1"/>
      <c r="N182" s="7">
        <f t="shared" si="19"/>
        <v>42.17636364</v>
      </c>
      <c r="O182" s="7">
        <f t="shared" si="20"/>
        <v>0.1492831355</v>
      </c>
      <c r="P182" s="3">
        <f t="shared" si="21"/>
        <v>0.3539497544</v>
      </c>
    </row>
    <row r="183" ht="15.75" customHeight="1">
      <c r="A183" s="5" t="s">
        <v>6</v>
      </c>
      <c r="B183" s="6">
        <v>66.98</v>
      </c>
      <c r="C183" s="6">
        <v>66.82</v>
      </c>
      <c r="D183" s="6">
        <v>67.38</v>
      </c>
      <c r="E183" s="6">
        <v>67.0</v>
      </c>
      <c r="F183" s="6">
        <v>67.44</v>
      </c>
      <c r="G183" s="6">
        <v>67.58</v>
      </c>
      <c r="H183" s="6">
        <v>67.04</v>
      </c>
      <c r="I183" s="6">
        <v>67.08</v>
      </c>
      <c r="J183" s="6">
        <v>67.84</v>
      </c>
      <c r="K183" s="6">
        <v>67.1</v>
      </c>
      <c r="L183" s="6">
        <v>67.05</v>
      </c>
      <c r="M183" s="1"/>
      <c r="N183" s="7">
        <f t="shared" si="19"/>
        <v>67.21</v>
      </c>
      <c r="O183" s="7">
        <f t="shared" si="20"/>
        <v>0.3079285631</v>
      </c>
      <c r="P183" s="3">
        <f t="shared" si="21"/>
        <v>0.4581588501</v>
      </c>
    </row>
    <row r="184" ht="15.75" customHeight="1">
      <c r="A184" s="5" t="s">
        <v>7</v>
      </c>
      <c r="B184" s="6">
        <v>108.34</v>
      </c>
      <c r="C184" s="6">
        <v>108.62</v>
      </c>
      <c r="D184" s="6">
        <v>108.54</v>
      </c>
      <c r="E184" s="6">
        <v>108.51</v>
      </c>
      <c r="F184" s="6">
        <v>108.77</v>
      </c>
      <c r="G184" s="6">
        <v>108.74</v>
      </c>
      <c r="H184" s="6">
        <v>108.68</v>
      </c>
      <c r="I184" s="6">
        <v>109.04</v>
      </c>
      <c r="J184" s="6">
        <v>108.43</v>
      </c>
      <c r="K184" s="6">
        <v>108.48</v>
      </c>
      <c r="L184" s="6">
        <v>108.67</v>
      </c>
      <c r="M184" s="1"/>
      <c r="N184" s="7">
        <f t="shared" si="19"/>
        <v>108.62</v>
      </c>
      <c r="O184" s="7">
        <f t="shared" si="20"/>
        <v>0.1928730152</v>
      </c>
      <c r="P184" s="3">
        <f t="shared" si="21"/>
        <v>0.1775667605</v>
      </c>
    </row>
    <row r="185" ht="15.75" customHeight="1">
      <c r="A185" s="5" t="s">
        <v>8</v>
      </c>
      <c r="B185" s="6">
        <v>190.87</v>
      </c>
      <c r="C185" s="6">
        <v>190.77</v>
      </c>
      <c r="D185" s="6">
        <v>191.15</v>
      </c>
      <c r="E185" s="6">
        <v>190.69</v>
      </c>
      <c r="F185" s="6">
        <v>190.63</v>
      </c>
      <c r="G185" s="6">
        <v>190.75</v>
      </c>
      <c r="H185" s="6">
        <v>191.34</v>
      </c>
      <c r="I185" s="6">
        <v>190.79</v>
      </c>
      <c r="J185" s="6">
        <v>190.33</v>
      </c>
      <c r="K185" s="6">
        <v>191.09</v>
      </c>
      <c r="L185" s="6">
        <v>191.28</v>
      </c>
      <c r="M185" s="1"/>
      <c r="N185" s="7">
        <f t="shared" si="19"/>
        <v>190.8809091</v>
      </c>
      <c r="O185" s="7">
        <f t="shared" si="20"/>
        <v>0.3044488313</v>
      </c>
      <c r="P185" s="3">
        <f t="shared" si="21"/>
        <v>0.1594967421</v>
      </c>
    </row>
    <row r="186" ht="15.75" customHeight="1">
      <c r="A186" s="5" t="s">
        <v>9</v>
      </c>
      <c r="B186" s="6">
        <v>317.82</v>
      </c>
      <c r="C186" s="6">
        <v>317.66</v>
      </c>
      <c r="D186" s="6">
        <v>317.59</v>
      </c>
      <c r="E186" s="6">
        <v>318.09</v>
      </c>
      <c r="F186" s="6">
        <v>316.78</v>
      </c>
      <c r="G186" s="6">
        <v>317.79</v>
      </c>
      <c r="H186" s="6">
        <v>316.89</v>
      </c>
      <c r="I186" s="6">
        <v>317.29</v>
      </c>
      <c r="J186" s="6">
        <v>317.29</v>
      </c>
      <c r="K186" s="6">
        <v>317.43</v>
      </c>
      <c r="L186" s="6">
        <v>316.66</v>
      </c>
      <c r="M186" s="1"/>
      <c r="N186" s="7">
        <f t="shared" si="19"/>
        <v>317.39</v>
      </c>
      <c r="O186" s="7">
        <f t="shared" si="20"/>
        <v>0.4609121391</v>
      </c>
      <c r="P186" s="3">
        <f t="shared" si="21"/>
        <v>0.1452194899</v>
      </c>
    </row>
    <row r="187" ht="15.75" customHeight="1">
      <c r="A187" s="5" t="s">
        <v>10</v>
      </c>
      <c r="B187" s="6">
        <v>835.99</v>
      </c>
      <c r="C187" s="6">
        <v>836.83</v>
      </c>
      <c r="D187" s="6">
        <v>835.9</v>
      </c>
      <c r="E187" s="6">
        <v>832.26</v>
      </c>
      <c r="F187" s="6">
        <v>836.01</v>
      </c>
      <c r="G187" s="6">
        <v>844.18</v>
      </c>
      <c r="H187" s="6">
        <v>838.35</v>
      </c>
      <c r="I187" s="6">
        <v>833.33</v>
      </c>
      <c r="J187" s="6">
        <v>831.59</v>
      </c>
      <c r="K187" s="6">
        <v>836.11</v>
      </c>
      <c r="L187" s="6">
        <v>834.3</v>
      </c>
      <c r="M187" s="1"/>
      <c r="N187" s="7">
        <f t="shared" si="19"/>
        <v>835.8954545</v>
      </c>
      <c r="O187" s="7">
        <f t="shared" si="20"/>
        <v>3.412923567</v>
      </c>
      <c r="P187" s="3">
        <f t="shared" si="21"/>
        <v>0.4082955049</v>
      </c>
    </row>
    <row r="188" ht="15.75" customHeight="1">
      <c r="A188" s="5" t="s">
        <v>11</v>
      </c>
      <c r="B188" s="6">
        <v>3364.92</v>
      </c>
      <c r="C188" s="6">
        <v>3345.71</v>
      </c>
      <c r="D188" s="6">
        <v>3340.14</v>
      </c>
      <c r="E188" s="6">
        <v>3345.84</v>
      </c>
      <c r="F188" s="6">
        <v>3345.84</v>
      </c>
      <c r="G188" s="6">
        <v>3372.78</v>
      </c>
      <c r="H188" s="6">
        <v>3345.69</v>
      </c>
      <c r="I188" s="6">
        <v>3342.16</v>
      </c>
      <c r="J188" s="6">
        <v>3339.78</v>
      </c>
      <c r="K188" s="6">
        <v>3352.29</v>
      </c>
      <c r="L188" s="6">
        <v>3345.54</v>
      </c>
      <c r="M188" s="1"/>
      <c r="N188" s="7">
        <f t="shared" si="19"/>
        <v>3349.153636</v>
      </c>
      <c r="O188" s="7">
        <f t="shared" si="20"/>
        <v>10.45713084</v>
      </c>
      <c r="P188" s="3">
        <f t="shared" si="21"/>
        <v>0.3122320436</v>
      </c>
    </row>
    <row r="189" ht="15.75" customHeight="1">
      <c r="A189" s="5" t="s">
        <v>12</v>
      </c>
      <c r="B189" s="6">
        <v>7137.66</v>
      </c>
      <c r="C189" s="6">
        <v>7103.24</v>
      </c>
      <c r="D189" s="6">
        <v>7055.07</v>
      </c>
      <c r="E189" s="6">
        <v>7077.4</v>
      </c>
      <c r="F189" s="6">
        <v>7089.63</v>
      </c>
      <c r="G189" s="6">
        <v>7109.92</v>
      </c>
      <c r="H189" s="6">
        <v>7068.14</v>
      </c>
      <c r="I189" s="6">
        <v>7081.49</v>
      </c>
      <c r="J189" s="6">
        <v>7028.81</v>
      </c>
      <c r="K189" s="6">
        <v>7097.98</v>
      </c>
      <c r="L189" s="6">
        <v>7078.83</v>
      </c>
      <c r="M189" s="1"/>
      <c r="N189" s="7">
        <f t="shared" si="19"/>
        <v>7084.379091</v>
      </c>
      <c r="O189" s="7">
        <f t="shared" si="20"/>
        <v>28.91018106</v>
      </c>
      <c r="P189" s="3">
        <f t="shared" si="21"/>
        <v>0.4080834847</v>
      </c>
    </row>
    <row r="190" ht="15.75" customHeight="1">
      <c r="A190" s="5" t="s">
        <v>13</v>
      </c>
      <c r="B190" s="6">
        <v>14492.9</v>
      </c>
      <c r="C190" s="6">
        <v>14424.75</v>
      </c>
      <c r="D190" s="6">
        <v>14403.05</v>
      </c>
      <c r="E190" s="6">
        <v>14346.25</v>
      </c>
      <c r="F190" s="6">
        <v>14411.83</v>
      </c>
      <c r="G190" s="6">
        <v>14399.68</v>
      </c>
      <c r="H190" s="6">
        <v>14402.2</v>
      </c>
      <c r="I190" s="6">
        <v>14422.96</v>
      </c>
      <c r="J190" s="6">
        <v>14380.74</v>
      </c>
      <c r="K190" s="6">
        <v>14417.23</v>
      </c>
      <c r="L190" s="6">
        <v>14456.25</v>
      </c>
      <c r="M190" s="1"/>
      <c r="N190" s="7">
        <f t="shared" si="19"/>
        <v>14414.34909</v>
      </c>
      <c r="O190" s="7">
        <f t="shared" si="20"/>
        <v>37.92151486</v>
      </c>
      <c r="P190" s="3">
        <f t="shared" si="21"/>
        <v>0.2630817016</v>
      </c>
    </row>
    <row r="191" ht="15.75" customHeight="1">
      <c r="A191" s="5" t="s">
        <v>14</v>
      </c>
      <c r="B191" s="6">
        <v>29994.41</v>
      </c>
      <c r="C191" s="6">
        <v>30018.0</v>
      </c>
      <c r="D191" s="6">
        <v>29808.85</v>
      </c>
      <c r="E191" s="6">
        <v>29988.36</v>
      </c>
      <c r="F191" s="6">
        <v>29962.78</v>
      </c>
      <c r="G191" s="6">
        <v>29900.75</v>
      </c>
      <c r="H191" s="6">
        <v>29932.46</v>
      </c>
      <c r="I191" s="6">
        <v>29960.95</v>
      </c>
      <c r="J191" s="6">
        <v>29922.79</v>
      </c>
      <c r="K191" s="6">
        <v>29968.14</v>
      </c>
      <c r="L191" s="6">
        <v>30029.96</v>
      </c>
      <c r="M191" s="1"/>
      <c r="N191" s="7">
        <f t="shared" si="19"/>
        <v>29953.40455</v>
      </c>
      <c r="O191" s="7">
        <f t="shared" si="20"/>
        <v>61.92176538</v>
      </c>
      <c r="P191" s="3">
        <f t="shared" si="21"/>
        <v>0.2067269692</v>
      </c>
    </row>
    <row r="192" ht="15.75" customHeight="1">
      <c r="A192" s="5" t="s">
        <v>15</v>
      </c>
      <c r="B192" s="6">
        <v>59388.33</v>
      </c>
      <c r="C192" s="6">
        <v>59583.2</v>
      </c>
      <c r="D192" s="6">
        <v>59480.3</v>
      </c>
      <c r="E192" s="6">
        <v>59325.03</v>
      </c>
      <c r="F192" s="6">
        <v>59300.66</v>
      </c>
      <c r="G192" s="6">
        <v>59150.39</v>
      </c>
      <c r="H192" s="6">
        <v>59692.52</v>
      </c>
      <c r="I192" s="6">
        <v>60548.7</v>
      </c>
      <c r="J192" s="6">
        <v>59842.02</v>
      </c>
      <c r="K192" s="6">
        <v>60158.53</v>
      </c>
      <c r="L192" s="6">
        <v>59054.94</v>
      </c>
      <c r="M192" s="1"/>
      <c r="N192" s="7">
        <f t="shared" si="19"/>
        <v>59593.14727</v>
      </c>
      <c r="O192" s="7">
        <f t="shared" si="20"/>
        <v>447.4898361</v>
      </c>
      <c r="P192" s="3">
        <f t="shared" si="21"/>
        <v>0.7509082111</v>
      </c>
    </row>
    <row r="193" ht="15.75" customHeight="1">
      <c r="A193" s="5" t="s">
        <v>16</v>
      </c>
      <c r="B193" s="6">
        <v>118955.12</v>
      </c>
      <c r="C193" s="6">
        <v>118105.11</v>
      </c>
      <c r="D193" s="6">
        <v>118293.3</v>
      </c>
      <c r="E193" s="6">
        <v>118682.21</v>
      </c>
      <c r="F193" s="6">
        <v>118785.86</v>
      </c>
      <c r="G193" s="6">
        <v>118600.21</v>
      </c>
      <c r="H193" s="6">
        <v>118566.56</v>
      </c>
      <c r="I193" s="6">
        <v>122445.97</v>
      </c>
      <c r="J193" s="6">
        <v>118529.15</v>
      </c>
      <c r="K193" s="6">
        <v>119711.25</v>
      </c>
      <c r="L193" s="6">
        <v>118721.42</v>
      </c>
      <c r="M193" s="1"/>
      <c r="N193" s="7">
        <f t="shared" si="19"/>
        <v>119036.0145</v>
      </c>
      <c r="O193" s="7">
        <f t="shared" si="20"/>
        <v>1202.598883</v>
      </c>
      <c r="P193" s="3">
        <f t="shared" si="21"/>
        <v>1.010281542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3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3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3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3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3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3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29.21</v>
      </c>
      <c r="C33" s="6">
        <v>29.25</v>
      </c>
      <c r="D33" s="6">
        <v>29.23</v>
      </c>
      <c r="E33" s="6">
        <v>29.26</v>
      </c>
      <c r="F33" s="6">
        <v>29.77</v>
      </c>
      <c r="G33" s="6">
        <v>29.25</v>
      </c>
      <c r="H33" s="6">
        <v>29.36</v>
      </c>
      <c r="I33" s="6">
        <v>29.27</v>
      </c>
      <c r="J33" s="6">
        <v>29.23</v>
      </c>
      <c r="K33" s="6">
        <v>29.27</v>
      </c>
      <c r="L33" s="3">
        <v>29.57</v>
      </c>
      <c r="M33" s="1"/>
      <c r="N33" s="7">
        <f t="shared" ref="N33:N53" si="4">AVERAGE(B33:L33)</f>
        <v>29.33363636</v>
      </c>
      <c r="O33" s="7">
        <f t="shared" ref="O33:O53" si="5">STDEV(B33:L33)</f>
        <v>0.1764240759</v>
      </c>
      <c r="P33" s="3">
        <f t="shared" ref="P33:P53" si="6">O33/N33*100</f>
        <v>0.6014395</v>
      </c>
    </row>
    <row r="34" ht="15.75" customHeight="1">
      <c r="A34" s="5">
        <v>2.0</v>
      </c>
      <c r="B34" s="6">
        <v>28.41</v>
      </c>
      <c r="C34" s="6">
        <v>28.38</v>
      </c>
      <c r="D34" s="6">
        <v>28.35</v>
      </c>
      <c r="E34" s="6">
        <v>28.3</v>
      </c>
      <c r="F34" s="6">
        <v>28.39</v>
      </c>
      <c r="G34" s="6">
        <v>28.35</v>
      </c>
      <c r="H34" s="6">
        <v>28.43</v>
      </c>
      <c r="I34" s="6">
        <v>28.36</v>
      </c>
      <c r="J34" s="6">
        <v>28.38</v>
      </c>
      <c r="K34" s="6">
        <v>28.55</v>
      </c>
      <c r="L34" s="3">
        <v>28.37</v>
      </c>
      <c r="M34" s="1"/>
      <c r="N34" s="7">
        <f t="shared" si="4"/>
        <v>28.38818182</v>
      </c>
      <c r="O34" s="7">
        <f t="shared" si="5"/>
        <v>0.06353238258</v>
      </c>
      <c r="P34" s="3">
        <f t="shared" si="6"/>
        <v>0.2237987025</v>
      </c>
    </row>
    <row r="35" ht="15.75" customHeight="1">
      <c r="A35" s="5">
        <v>4.0</v>
      </c>
      <c r="B35" s="6">
        <v>28.22</v>
      </c>
      <c r="C35" s="6">
        <v>28.29</v>
      </c>
      <c r="D35" s="6">
        <v>28.34</v>
      </c>
      <c r="E35" s="6">
        <v>28.26</v>
      </c>
      <c r="F35" s="6">
        <v>28.33</v>
      </c>
      <c r="G35" s="6">
        <v>28.27</v>
      </c>
      <c r="H35" s="6">
        <v>28.39</v>
      </c>
      <c r="I35" s="6">
        <v>28.3</v>
      </c>
      <c r="J35" s="6">
        <v>28.29</v>
      </c>
      <c r="K35" s="6">
        <v>28.32</v>
      </c>
      <c r="L35" s="3">
        <v>28.33</v>
      </c>
      <c r="M35" s="1"/>
      <c r="N35" s="7">
        <f t="shared" si="4"/>
        <v>28.30363636</v>
      </c>
      <c r="O35" s="7">
        <f t="shared" si="5"/>
        <v>0.04566677726</v>
      </c>
      <c r="P35" s="3">
        <f t="shared" si="6"/>
        <v>0.1613459722</v>
      </c>
    </row>
    <row r="36" ht="15.75" customHeight="1">
      <c r="A36" s="5">
        <v>8.0</v>
      </c>
      <c r="B36" s="6">
        <v>29.11</v>
      </c>
      <c r="C36" s="6">
        <v>29.16</v>
      </c>
      <c r="D36" s="6">
        <v>29.15</v>
      </c>
      <c r="E36" s="6">
        <v>29.15</v>
      </c>
      <c r="F36" s="6">
        <v>29.19</v>
      </c>
      <c r="G36" s="6">
        <v>29.11</v>
      </c>
      <c r="H36" s="6">
        <v>29.24</v>
      </c>
      <c r="I36" s="6">
        <v>29.18</v>
      </c>
      <c r="J36" s="6">
        <v>29.2</v>
      </c>
      <c r="K36" s="6">
        <v>29.18</v>
      </c>
      <c r="L36" s="3">
        <v>29.19</v>
      </c>
      <c r="M36" s="1"/>
      <c r="N36" s="7">
        <f t="shared" si="4"/>
        <v>29.16909091</v>
      </c>
      <c r="O36" s="7">
        <f t="shared" si="5"/>
        <v>0.0385887407</v>
      </c>
      <c r="P36" s="3">
        <f t="shared" si="6"/>
        <v>0.132293258</v>
      </c>
    </row>
    <row r="37" ht="15.75" customHeight="1">
      <c r="A37" s="5">
        <v>16.0</v>
      </c>
      <c r="B37" s="6">
        <v>26.47</v>
      </c>
      <c r="C37" s="6">
        <v>26.5</v>
      </c>
      <c r="D37" s="6">
        <v>26.46</v>
      </c>
      <c r="E37" s="6">
        <v>26.46</v>
      </c>
      <c r="F37" s="6">
        <v>26.69</v>
      </c>
      <c r="G37" s="6">
        <v>26.45</v>
      </c>
      <c r="H37" s="6">
        <v>26.57</v>
      </c>
      <c r="I37" s="6">
        <v>26.48</v>
      </c>
      <c r="J37" s="6">
        <v>26.46</v>
      </c>
      <c r="K37" s="6">
        <v>26.47</v>
      </c>
      <c r="L37" s="3">
        <v>26.65</v>
      </c>
      <c r="M37" s="1"/>
      <c r="N37" s="7">
        <f t="shared" si="4"/>
        <v>26.51454545</v>
      </c>
      <c r="O37" s="7">
        <f t="shared" si="5"/>
        <v>0.08406707279</v>
      </c>
      <c r="P37" s="3">
        <f t="shared" si="6"/>
        <v>0.3170602073</v>
      </c>
    </row>
    <row r="38" ht="15.75" customHeight="1">
      <c r="A38" s="5">
        <v>32.0</v>
      </c>
      <c r="B38" s="6">
        <v>27.48</v>
      </c>
      <c r="C38" s="6">
        <v>27.57</v>
      </c>
      <c r="D38" s="6">
        <v>27.54</v>
      </c>
      <c r="E38" s="6">
        <v>27.53</v>
      </c>
      <c r="F38" s="6">
        <v>27.64</v>
      </c>
      <c r="G38" s="6">
        <v>27.5</v>
      </c>
      <c r="H38" s="6">
        <v>27.6</v>
      </c>
      <c r="I38" s="6">
        <v>27.54</v>
      </c>
      <c r="J38" s="6">
        <v>27.53</v>
      </c>
      <c r="K38" s="6">
        <v>27.52</v>
      </c>
      <c r="L38" s="3">
        <v>27.55</v>
      </c>
      <c r="M38" s="1"/>
      <c r="N38" s="7">
        <f t="shared" si="4"/>
        <v>27.54545455</v>
      </c>
      <c r="O38" s="7">
        <f t="shared" si="5"/>
        <v>0.04480259733</v>
      </c>
      <c r="P38" s="3">
        <f t="shared" si="6"/>
        <v>0.1626496933</v>
      </c>
    </row>
    <row r="39" ht="15.75" customHeight="1">
      <c r="A39" s="5">
        <v>64.0</v>
      </c>
      <c r="B39" s="6">
        <v>30.38</v>
      </c>
      <c r="C39" s="6">
        <v>30.46</v>
      </c>
      <c r="D39" s="6">
        <v>30.44</v>
      </c>
      <c r="E39" s="6">
        <v>30.5</v>
      </c>
      <c r="F39" s="6">
        <v>30.49</v>
      </c>
      <c r="G39" s="6">
        <v>30.39</v>
      </c>
      <c r="H39" s="6">
        <v>30.51</v>
      </c>
      <c r="I39" s="6">
        <v>30.48</v>
      </c>
      <c r="J39" s="6">
        <v>30.44</v>
      </c>
      <c r="K39" s="6">
        <v>30.48</v>
      </c>
      <c r="L39" s="3">
        <v>30.43</v>
      </c>
      <c r="M39" s="1"/>
      <c r="N39" s="7">
        <f t="shared" si="4"/>
        <v>30.45454545</v>
      </c>
      <c r="O39" s="7">
        <f t="shared" si="5"/>
        <v>0.04297991074</v>
      </c>
      <c r="P39" s="3">
        <f t="shared" si="6"/>
        <v>0.1411280651</v>
      </c>
    </row>
    <row r="40" ht="15.75" customHeight="1">
      <c r="A40" s="5">
        <v>128.0</v>
      </c>
      <c r="B40" s="6">
        <v>34.07</v>
      </c>
      <c r="C40" s="6">
        <v>34.14</v>
      </c>
      <c r="D40" s="6">
        <v>34.04</v>
      </c>
      <c r="E40" s="6">
        <v>34.13</v>
      </c>
      <c r="F40" s="6">
        <v>34.43</v>
      </c>
      <c r="G40" s="6">
        <v>34.07</v>
      </c>
      <c r="H40" s="6">
        <v>34.17</v>
      </c>
      <c r="I40" s="6">
        <v>34.09</v>
      </c>
      <c r="J40" s="6">
        <v>34.14</v>
      </c>
      <c r="K40" s="6">
        <v>34.06</v>
      </c>
      <c r="L40" s="3">
        <v>34.19</v>
      </c>
      <c r="M40" s="1"/>
      <c r="N40" s="7">
        <f t="shared" si="4"/>
        <v>34.13909091</v>
      </c>
      <c r="O40" s="7">
        <f t="shared" si="5"/>
        <v>0.1078382627</v>
      </c>
      <c r="P40" s="3">
        <f t="shared" si="6"/>
        <v>0.3158791282</v>
      </c>
    </row>
    <row r="41" ht="15.75" customHeight="1">
      <c r="A41" s="5">
        <v>256.0</v>
      </c>
      <c r="B41" s="6">
        <v>45.14</v>
      </c>
      <c r="C41" s="6">
        <v>45.19</v>
      </c>
      <c r="D41" s="6">
        <v>45.18</v>
      </c>
      <c r="E41" s="6">
        <v>45.49</v>
      </c>
      <c r="F41" s="6">
        <v>45.35</v>
      </c>
      <c r="G41" s="6">
        <v>45.2</v>
      </c>
      <c r="H41" s="6">
        <v>45.21</v>
      </c>
      <c r="I41" s="6">
        <v>45.19</v>
      </c>
      <c r="J41" s="6">
        <v>45.47</v>
      </c>
      <c r="K41" s="6">
        <v>45.15</v>
      </c>
      <c r="L41" s="3">
        <v>45.33</v>
      </c>
      <c r="M41" s="1"/>
      <c r="N41" s="7">
        <f t="shared" si="4"/>
        <v>45.26363636</v>
      </c>
      <c r="O41" s="7">
        <f t="shared" si="5"/>
        <v>0.125958146</v>
      </c>
      <c r="P41" s="3">
        <f t="shared" si="6"/>
        <v>0.2782766833</v>
      </c>
    </row>
    <row r="42" ht="15.75" customHeight="1">
      <c r="A42" s="5">
        <v>512.0</v>
      </c>
      <c r="B42" s="6">
        <v>57.77</v>
      </c>
      <c r="C42" s="6">
        <v>57.87</v>
      </c>
      <c r="D42" s="6">
        <v>57.78</v>
      </c>
      <c r="E42" s="6">
        <v>58.11</v>
      </c>
      <c r="F42" s="6">
        <v>57.93</v>
      </c>
      <c r="G42" s="6">
        <v>57.8</v>
      </c>
      <c r="H42" s="6">
        <v>57.9</v>
      </c>
      <c r="I42" s="6">
        <v>57.89</v>
      </c>
      <c r="J42" s="6">
        <v>58.07</v>
      </c>
      <c r="K42" s="6">
        <v>57.64</v>
      </c>
      <c r="L42" s="3">
        <v>58.2</v>
      </c>
      <c r="M42" s="1"/>
      <c r="N42" s="7">
        <f t="shared" si="4"/>
        <v>57.90545455</v>
      </c>
      <c r="O42" s="7">
        <f t="shared" si="5"/>
        <v>0.1653701083</v>
      </c>
      <c r="P42" s="3">
        <f t="shared" si="6"/>
        <v>0.2855864091</v>
      </c>
    </row>
    <row r="43" ht="15.75" customHeight="1">
      <c r="A43" s="5" t="s">
        <v>6</v>
      </c>
      <c r="B43" s="6">
        <v>90.98</v>
      </c>
      <c r="C43" s="6">
        <v>91.14</v>
      </c>
      <c r="D43" s="6">
        <v>91.17</v>
      </c>
      <c r="E43" s="6">
        <v>91.42</v>
      </c>
      <c r="F43" s="6">
        <v>91.25</v>
      </c>
      <c r="G43" s="6">
        <v>91.21</v>
      </c>
      <c r="H43" s="6">
        <v>91.3</v>
      </c>
      <c r="I43" s="6">
        <v>91.42</v>
      </c>
      <c r="J43" s="6">
        <v>91.46</v>
      </c>
      <c r="K43" s="6">
        <v>90.8</v>
      </c>
      <c r="L43" s="3">
        <v>91.26</v>
      </c>
      <c r="M43" s="1"/>
      <c r="N43" s="7">
        <f t="shared" si="4"/>
        <v>91.21909091</v>
      </c>
      <c r="O43" s="7">
        <f t="shared" si="5"/>
        <v>0.1973552404</v>
      </c>
      <c r="P43" s="3">
        <f t="shared" si="6"/>
        <v>0.2163530007</v>
      </c>
    </row>
    <row r="44" ht="15.75" customHeight="1">
      <c r="A44" s="5" t="s">
        <v>7</v>
      </c>
      <c r="B44" s="6">
        <v>126.97</v>
      </c>
      <c r="C44" s="6">
        <v>126.91</v>
      </c>
      <c r="D44" s="6">
        <v>126.78</v>
      </c>
      <c r="E44" s="6">
        <v>127.55</v>
      </c>
      <c r="F44" s="6">
        <v>127.35</v>
      </c>
      <c r="G44" s="6">
        <v>126.48</v>
      </c>
      <c r="H44" s="6">
        <v>126.68</v>
      </c>
      <c r="I44" s="6">
        <v>126.98</v>
      </c>
      <c r="J44" s="6">
        <v>126.64</v>
      </c>
      <c r="K44" s="6">
        <v>126.83</v>
      </c>
      <c r="L44" s="3">
        <v>127.81</v>
      </c>
      <c r="M44" s="1"/>
      <c r="N44" s="7">
        <f t="shared" si="4"/>
        <v>126.9981818</v>
      </c>
      <c r="O44" s="7">
        <f t="shared" si="5"/>
        <v>0.4086763556</v>
      </c>
      <c r="P44" s="3">
        <f t="shared" si="6"/>
        <v>0.321797013</v>
      </c>
    </row>
    <row r="45" ht="15.75" customHeight="1">
      <c r="A45" s="5" t="s">
        <v>8</v>
      </c>
      <c r="B45" s="6">
        <v>217.12</v>
      </c>
      <c r="C45" s="6">
        <v>216.65</v>
      </c>
      <c r="D45" s="6">
        <v>216.99</v>
      </c>
      <c r="E45" s="6">
        <v>217.51</v>
      </c>
      <c r="F45" s="6">
        <v>217.4</v>
      </c>
      <c r="G45" s="6">
        <v>216.56</v>
      </c>
      <c r="H45" s="6">
        <v>216.86</v>
      </c>
      <c r="I45" s="6">
        <v>217.35</v>
      </c>
      <c r="J45" s="6">
        <v>217.24</v>
      </c>
      <c r="K45" s="6">
        <v>216.64</v>
      </c>
      <c r="L45" s="3">
        <v>217.69</v>
      </c>
      <c r="M45" s="1"/>
      <c r="N45" s="7">
        <f t="shared" si="4"/>
        <v>217.0918182</v>
      </c>
      <c r="O45" s="7">
        <f t="shared" si="5"/>
        <v>0.3825393622</v>
      </c>
      <c r="P45" s="3">
        <f t="shared" si="6"/>
        <v>0.1762108611</v>
      </c>
    </row>
    <row r="46" ht="15.75" customHeight="1">
      <c r="A46" s="5" t="s">
        <v>9</v>
      </c>
      <c r="B46" s="6">
        <v>405.37</v>
      </c>
      <c r="C46" s="6">
        <v>404.02</v>
      </c>
      <c r="D46" s="6">
        <v>404.12</v>
      </c>
      <c r="E46" s="6">
        <v>405.68</v>
      </c>
      <c r="F46" s="6">
        <v>403.68</v>
      </c>
      <c r="G46" s="6">
        <v>404.46</v>
      </c>
      <c r="H46" s="6">
        <v>403.8</v>
      </c>
      <c r="I46" s="6">
        <v>404.76</v>
      </c>
      <c r="J46" s="6">
        <v>403.16</v>
      </c>
      <c r="K46" s="6">
        <v>404.87</v>
      </c>
      <c r="L46" s="3">
        <v>404.92</v>
      </c>
      <c r="M46" s="1"/>
      <c r="N46" s="7">
        <f t="shared" si="4"/>
        <v>404.44</v>
      </c>
      <c r="O46" s="7">
        <f t="shared" si="5"/>
        <v>0.7632168761</v>
      </c>
      <c r="P46" s="3">
        <f t="shared" si="6"/>
        <v>0.1887095431</v>
      </c>
    </row>
    <row r="47" ht="15.75" customHeight="1">
      <c r="A47" s="5" t="s">
        <v>10</v>
      </c>
      <c r="B47" s="6">
        <v>734.67</v>
      </c>
      <c r="C47" s="6">
        <v>735.0</v>
      </c>
      <c r="D47" s="6">
        <v>737.54</v>
      </c>
      <c r="E47" s="6">
        <v>735.29</v>
      </c>
      <c r="F47" s="6">
        <v>735.3</v>
      </c>
      <c r="G47" s="6">
        <v>733.6</v>
      </c>
      <c r="H47" s="6">
        <v>735.84</v>
      </c>
      <c r="I47" s="6">
        <v>734.88</v>
      </c>
      <c r="J47" s="6">
        <v>736.5</v>
      </c>
      <c r="K47" s="6">
        <v>734.81</v>
      </c>
      <c r="L47" s="3">
        <v>734.82</v>
      </c>
      <c r="M47" s="1"/>
      <c r="N47" s="7">
        <f t="shared" si="4"/>
        <v>735.2954545</v>
      </c>
      <c r="O47" s="7">
        <f t="shared" si="5"/>
        <v>1.037924502</v>
      </c>
      <c r="P47" s="3">
        <f t="shared" si="6"/>
        <v>0.1411574757</v>
      </c>
    </row>
    <row r="48" ht="15.75" customHeight="1">
      <c r="A48" s="5" t="s">
        <v>11</v>
      </c>
      <c r="B48" s="6">
        <v>1886.87</v>
      </c>
      <c r="C48" s="6">
        <v>1886.49</v>
      </c>
      <c r="D48" s="6">
        <v>1904.58</v>
      </c>
      <c r="E48" s="6">
        <v>1912.22</v>
      </c>
      <c r="F48" s="6">
        <v>1907.08</v>
      </c>
      <c r="G48" s="6">
        <v>1891.11</v>
      </c>
      <c r="H48" s="6">
        <v>1888.02</v>
      </c>
      <c r="I48" s="6">
        <v>1901.25</v>
      </c>
      <c r="J48" s="6">
        <v>1887.07</v>
      </c>
      <c r="K48" s="6">
        <v>1891.83</v>
      </c>
      <c r="L48" s="3">
        <v>1903.85</v>
      </c>
      <c r="M48" s="1"/>
      <c r="N48" s="7">
        <f t="shared" si="4"/>
        <v>1896.397273</v>
      </c>
      <c r="O48" s="7">
        <f t="shared" si="5"/>
        <v>9.515479064</v>
      </c>
      <c r="P48" s="3">
        <f t="shared" si="6"/>
        <v>0.5017661226</v>
      </c>
    </row>
    <row r="49" ht="15.75" customHeight="1">
      <c r="A49" s="5" t="s">
        <v>12</v>
      </c>
      <c r="B49" s="6">
        <v>6631.93</v>
      </c>
      <c r="C49" s="6">
        <v>6581.95</v>
      </c>
      <c r="D49" s="6">
        <v>6602.73</v>
      </c>
      <c r="E49" s="6">
        <v>6658.38</v>
      </c>
      <c r="F49" s="6">
        <v>6597.58</v>
      </c>
      <c r="G49" s="6">
        <v>6644.72</v>
      </c>
      <c r="H49" s="6">
        <v>6597.63</v>
      </c>
      <c r="I49" s="6">
        <v>6587.56</v>
      </c>
      <c r="J49" s="6">
        <v>6591.66</v>
      </c>
      <c r="K49" s="6">
        <v>6630.02</v>
      </c>
      <c r="L49" s="3">
        <v>6607.24</v>
      </c>
      <c r="M49" s="1"/>
      <c r="N49" s="7">
        <f t="shared" si="4"/>
        <v>6611.945455</v>
      </c>
      <c r="O49" s="7">
        <f t="shared" si="5"/>
        <v>25.25995026</v>
      </c>
      <c r="P49" s="3">
        <f t="shared" si="6"/>
        <v>0.3820350672</v>
      </c>
    </row>
    <row r="50" ht="15.75" customHeight="1">
      <c r="A50" s="5" t="s">
        <v>13</v>
      </c>
      <c r="B50" s="6">
        <v>13642.36</v>
      </c>
      <c r="C50" s="6">
        <v>13625.47</v>
      </c>
      <c r="D50" s="6">
        <v>13679.74</v>
      </c>
      <c r="E50" s="6">
        <v>13598.0</v>
      </c>
      <c r="F50" s="6">
        <v>13618.72</v>
      </c>
      <c r="G50" s="6">
        <v>13700.46</v>
      </c>
      <c r="H50" s="6">
        <v>13741.57</v>
      </c>
      <c r="I50" s="6">
        <v>13614.93</v>
      </c>
      <c r="J50" s="6">
        <v>13630.86</v>
      </c>
      <c r="K50" s="6">
        <v>13633.18</v>
      </c>
      <c r="L50" s="3">
        <v>13740.56</v>
      </c>
      <c r="M50" s="1"/>
      <c r="N50" s="7">
        <f t="shared" si="4"/>
        <v>13656.89545</v>
      </c>
      <c r="O50" s="7">
        <f t="shared" si="5"/>
        <v>50.71047552</v>
      </c>
      <c r="P50" s="3">
        <f t="shared" si="6"/>
        <v>0.3713177397</v>
      </c>
    </row>
    <row r="51" ht="15.75" customHeight="1">
      <c r="A51" s="5" t="s">
        <v>14</v>
      </c>
      <c r="B51" s="6">
        <v>27927.81</v>
      </c>
      <c r="C51" s="6">
        <v>27750.12</v>
      </c>
      <c r="D51" s="6">
        <v>27880.15</v>
      </c>
      <c r="E51" s="6">
        <v>28021.17</v>
      </c>
      <c r="F51" s="6">
        <v>27708.42</v>
      </c>
      <c r="G51" s="6">
        <v>28128.39</v>
      </c>
      <c r="H51" s="6">
        <v>27962.8</v>
      </c>
      <c r="I51" s="6">
        <v>27898.25</v>
      </c>
      <c r="J51" s="6">
        <v>27757.51</v>
      </c>
      <c r="K51" s="6">
        <v>28082.27</v>
      </c>
      <c r="L51" s="3">
        <v>27966.33</v>
      </c>
      <c r="M51" s="1"/>
      <c r="N51" s="7">
        <f t="shared" si="4"/>
        <v>27916.65636</v>
      </c>
      <c r="O51" s="7">
        <f t="shared" si="5"/>
        <v>136.3814635</v>
      </c>
      <c r="P51" s="3">
        <f t="shared" si="6"/>
        <v>0.4885307958</v>
      </c>
    </row>
    <row r="52" ht="15.75" customHeight="1">
      <c r="A52" s="5" t="s">
        <v>15</v>
      </c>
      <c r="B52" s="6">
        <v>56397.17</v>
      </c>
      <c r="C52" s="6">
        <v>55908.6</v>
      </c>
      <c r="D52" s="6">
        <v>56358.46</v>
      </c>
      <c r="E52" s="6">
        <v>56093.55</v>
      </c>
      <c r="F52" s="6">
        <v>56041.44</v>
      </c>
      <c r="G52" s="6">
        <v>56205.48</v>
      </c>
      <c r="H52" s="6">
        <v>56516.33</v>
      </c>
      <c r="I52" s="6">
        <v>56024.68</v>
      </c>
      <c r="J52" s="6">
        <v>55949.24</v>
      </c>
      <c r="K52" s="6">
        <v>56041.56</v>
      </c>
      <c r="L52" s="3">
        <v>56042.12</v>
      </c>
      <c r="M52" s="1"/>
      <c r="N52" s="7">
        <f t="shared" si="4"/>
        <v>56143.51182</v>
      </c>
      <c r="O52" s="7">
        <f t="shared" si="5"/>
        <v>198.4978746</v>
      </c>
      <c r="P52" s="3">
        <f t="shared" si="6"/>
        <v>0.3535544326</v>
      </c>
    </row>
    <row r="53" ht="15.75" customHeight="1">
      <c r="A53" s="5" t="s">
        <v>16</v>
      </c>
      <c r="B53" s="6">
        <v>111898.99</v>
      </c>
      <c r="C53" s="6">
        <v>112018.6</v>
      </c>
      <c r="D53" s="6">
        <v>113215.65</v>
      </c>
      <c r="E53" s="6">
        <v>112800.62</v>
      </c>
      <c r="F53" s="6">
        <v>111982.14</v>
      </c>
      <c r="G53" s="6">
        <v>112348.7</v>
      </c>
      <c r="H53" s="6">
        <v>112541.17</v>
      </c>
      <c r="I53" s="6">
        <v>112125.32</v>
      </c>
      <c r="J53" s="6">
        <v>112742.68</v>
      </c>
      <c r="K53" s="6">
        <v>112516.5</v>
      </c>
      <c r="L53" s="3">
        <v>112444.89</v>
      </c>
      <c r="M53" s="1"/>
      <c r="N53" s="7">
        <f t="shared" si="4"/>
        <v>112421.3873</v>
      </c>
      <c r="O53" s="7">
        <f t="shared" si="5"/>
        <v>402.8474156</v>
      </c>
      <c r="P53" s="3">
        <f t="shared" si="6"/>
        <v>0.3583369903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14.6</v>
      </c>
      <c r="C61" s="6">
        <v>14.69</v>
      </c>
      <c r="D61" s="6">
        <v>14.57</v>
      </c>
      <c r="E61" s="6">
        <v>14.62</v>
      </c>
      <c r="F61" s="6">
        <v>14.93</v>
      </c>
      <c r="G61" s="6">
        <v>14.59</v>
      </c>
      <c r="H61" s="6">
        <v>14.59</v>
      </c>
      <c r="I61" s="6">
        <v>14.66</v>
      </c>
      <c r="J61" s="6">
        <v>14.59</v>
      </c>
      <c r="K61" s="6">
        <v>14.61</v>
      </c>
      <c r="L61" s="3">
        <v>14.65</v>
      </c>
      <c r="M61" s="1"/>
      <c r="N61" s="7">
        <f t="shared" ref="N61:N81" si="7">AVERAGE(B61:L61)</f>
        <v>14.64545455</v>
      </c>
      <c r="O61" s="7">
        <f t="shared" ref="O61:O81" si="8">STDEV(B61:L61)</f>
        <v>0.1010310483</v>
      </c>
      <c r="P61" s="3">
        <f t="shared" ref="P61:P81" si="9">O61/N61*100</f>
        <v>0.6898457676</v>
      </c>
    </row>
    <row r="62" ht="15.75" customHeight="1">
      <c r="A62" s="5">
        <v>2.0</v>
      </c>
      <c r="B62" s="6">
        <v>14.48</v>
      </c>
      <c r="C62" s="6">
        <v>14.6</v>
      </c>
      <c r="D62" s="6">
        <v>14.45</v>
      </c>
      <c r="E62" s="6">
        <v>14.46</v>
      </c>
      <c r="F62" s="6">
        <v>14.76</v>
      </c>
      <c r="G62" s="6">
        <v>14.47</v>
      </c>
      <c r="H62" s="6">
        <v>14.46</v>
      </c>
      <c r="I62" s="6">
        <v>14.48</v>
      </c>
      <c r="J62" s="6">
        <v>14.5</v>
      </c>
      <c r="K62" s="6">
        <v>14.45</v>
      </c>
      <c r="L62" s="3">
        <v>14.45</v>
      </c>
      <c r="M62" s="1"/>
      <c r="N62" s="7">
        <f t="shared" si="7"/>
        <v>14.50545455</v>
      </c>
      <c r="O62" s="7">
        <f t="shared" si="8"/>
        <v>0.09469568484</v>
      </c>
      <c r="P62" s="3">
        <f t="shared" si="9"/>
        <v>0.6528281106</v>
      </c>
    </row>
    <row r="63" ht="15.75" customHeight="1">
      <c r="A63" s="5">
        <v>4.0</v>
      </c>
      <c r="B63" s="6">
        <v>14.3</v>
      </c>
      <c r="C63" s="6">
        <v>14.26</v>
      </c>
      <c r="D63" s="6">
        <v>14.28</v>
      </c>
      <c r="E63" s="6">
        <v>14.29</v>
      </c>
      <c r="F63" s="6">
        <v>14.28</v>
      </c>
      <c r="G63" s="6">
        <v>14.3</v>
      </c>
      <c r="H63" s="6">
        <v>14.24</v>
      </c>
      <c r="I63" s="6">
        <v>14.3</v>
      </c>
      <c r="J63" s="6">
        <v>14.29</v>
      </c>
      <c r="K63" s="6">
        <v>14.26</v>
      </c>
      <c r="L63" s="3">
        <v>14.27</v>
      </c>
      <c r="M63" s="1"/>
      <c r="N63" s="7">
        <f t="shared" si="7"/>
        <v>14.27909091</v>
      </c>
      <c r="O63" s="7">
        <f t="shared" si="8"/>
        <v>0.01972538743</v>
      </c>
      <c r="P63" s="3">
        <f t="shared" si="9"/>
        <v>0.1381417595</v>
      </c>
    </row>
    <row r="64" ht="15.75" customHeight="1">
      <c r="A64" s="5">
        <v>8.0</v>
      </c>
      <c r="B64" s="6">
        <v>14.62</v>
      </c>
      <c r="C64" s="6">
        <v>14.62</v>
      </c>
      <c r="D64" s="6">
        <v>14.61</v>
      </c>
      <c r="E64" s="6">
        <v>14.6</v>
      </c>
      <c r="F64" s="6">
        <v>14.58</v>
      </c>
      <c r="G64" s="6">
        <v>14.62</v>
      </c>
      <c r="H64" s="6">
        <v>14.59</v>
      </c>
      <c r="I64" s="6">
        <v>14.59</v>
      </c>
      <c r="J64" s="6">
        <v>14.71</v>
      </c>
      <c r="K64" s="6">
        <v>14.59</v>
      </c>
      <c r="L64" s="3">
        <v>14.6</v>
      </c>
      <c r="M64" s="1"/>
      <c r="N64" s="7">
        <f t="shared" si="7"/>
        <v>14.61181818</v>
      </c>
      <c r="O64" s="7">
        <f t="shared" si="8"/>
        <v>0.03544522022</v>
      </c>
      <c r="P64" s="3">
        <f t="shared" si="9"/>
        <v>0.2425791218</v>
      </c>
    </row>
    <row r="65" ht="15.75" customHeight="1">
      <c r="A65" s="5">
        <v>16.0</v>
      </c>
      <c r="B65" s="6">
        <v>13.71</v>
      </c>
      <c r="C65" s="6">
        <v>13.7</v>
      </c>
      <c r="D65" s="6">
        <v>13.69</v>
      </c>
      <c r="E65" s="6">
        <v>13.67</v>
      </c>
      <c r="F65" s="6">
        <v>13.69</v>
      </c>
      <c r="G65" s="6">
        <v>13.69</v>
      </c>
      <c r="H65" s="6">
        <v>13.64</v>
      </c>
      <c r="I65" s="6">
        <v>13.7</v>
      </c>
      <c r="J65" s="6">
        <v>13.71</v>
      </c>
      <c r="K65" s="6">
        <v>13.67</v>
      </c>
      <c r="L65" s="3">
        <v>13.72</v>
      </c>
      <c r="M65" s="1"/>
      <c r="N65" s="7">
        <f t="shared" si="7"/>
        <v>13.69</v>
      </c>
      <c r="O65" s="7">
        <f t="shared" si="8"/>
        <v>0.0228035085</v>
      </c>
      <c r="P65" s="3">
        <f t="shared" si="9"/>
        <v>0.1665705515</v>
      </c>
    </row>
    <row r="66" ht="15.75" customHeight="1">
      <c r="A66" s="5">
        <v>32.0</v>
      </c>
      <c r="B66" s="6">
        <v>14.0</v>
      </c>
      <c r="C66" s="6">
        <v>14.0</v>
      </c>
      <c r="D66" s="6">
        <v>13.99</v>
      </c>
      <c r="E66" s="6">
        <v>14.0</v>
      </c>
      <c r="F66" s="6">
        <v>13.99</v>
      </c>
      <c r="G66" s="6">
        <v>13.98</v>
      </c>
      <c r="H66" s="6">
        <v>14.01</v>
      </c>
      <c r="I66" s="6">
        <v>13.97</v>
      </c>
      <c r="J66" s="6">
        <v>14.01</v>
      </c>
      <c r="K66" s="6">
        <v>13.95</v>
      </c>
      <c r="L66" s="3">
        <v>13.97</v>
      </c>
      <c r="M66" s="1"/>
      <c r="N66" s="7">
        <f t="shared" si="7"/>
        <v>13.98818182</v>
      </c>
      <c r="O66" s="7">
        <f t="shared" si="8"/>
        <v>0.01887759615</v>
      </c>
      <c r="P66" s="3">
        <f t="shared" si="9"/>
        <v>0.1349538946</v>
      </c>
    </row>
    <row r="67" ht="15.75" customHeight="1">
      <c r="A67" s="5">
        <v>64.0</v>
      </c>
      <c r="B67" s="6">
        <v>14.91</v>
      </c>
      <c r="C67" s="6">
        <v>14.88</v>
      </c>
      <c r="D67" s="6">
        <v>15.03</v>
      </c>
      <c r="E67" s="6">
        <v>14.88</v>
      </c>
      <c r="F67" s="6">
        <v>14.87</v>
      </c>
      <c r="G67" s="6">
        <v>14.89</v>
      </c>
      <c r="H67" s="6">
        <v>14.86</v>
      </c>
      <c r="I67" s="6">
        <v>14.91</v>
      </c>
      <c r="J67" s="6">
        <v>14.91</v>
      </c>
      <c r="K67" s="6">
        <v>14.87</v>
      </c>
      <c r="L67" s="3">
        <v>15.1</v>
      </c>
      <c r="M67" s="1"/>
      <c r="N67" s="7">
        <f t="shared" si="7"/>
        <v>14.91909091</v>
      </c>
      <c r="O67" s="7">
        <f t="shared" si="8"/>
        <v>0.07582275984</v>
      </c>
      <c r="P67" s="3">
        <f t="shared" si="9"/>
        <v>0.508226408</v>
      </c>
    </row>
    <row r="68" ht="15.75" customHeight="1">
      <c r="A68" s="5">
        <v>128.0</v>
      </c>
      <c r="B68" s="6">
        <v>16.15</v>
      </c>
      <c r="C68" s="6">
        <v>16.11</v>
      </c>
      <c r="D68" s="6">
        <v>16.1</v>
      </c>
      <c r="E68" s="6">
        <v>16.1</v>
      </c>
      <c r="F68" s="6">
        <v>16.18</v>
      </c>
      <c r="G68" s="6">
        <v>16.11</v>
      </c>
      <c r="H68" s="6">
        <v>16.1</v>
      </c>
      <c r="I68" s="6">
        <v>16.1</v>
      </c>
      <c r="J68" s="6">
        <v>16.13</v>
      </c>
      <c r="K68" s="6">
        <v>16.09</v>
      </c>
      <c r="L68" s="3">
        <v>16.1</v>
      </c>
      <c r="M68" s="1"/>
      <c r="N68" s="7">
        <f t="shared" si="7"/>
        <v>16.11545455</v>
      </c>
      <c r="O68" s="7">
        <f t="shared" si="8"/>
        <v>0.02733628957</v>
      </c>
      <c r="P68" s="3">
        <f t="shared" si="9"/>
        <v>0.1696277911</v>
      </c>
    </row>
    <row r="69" ht="15.75" customHeight="1">
      <c r="A69" s="5">
        <v>256.0</v>
      </c>
      <c r="B69" s="6">
        <v>18.55</v>
      </c>
      <c r="C69" s="6">
        <v>18.5</v>
      </c>
      <c r="D69" s="6">
        <v>18.49</v>
      </c>
      <c r="E69" s="6">
        <v>18.54</v>
      </c>
      <c r="F69" s="6">
        <v>18.52</v>
      </c>
      <c r="G69" s="6">
        <v>18.5</v>
      </c>
      <c r="H69" s="6">
        <v>18.48</v>
      </c>
      <c r="I69" s="6">
        <v>18.53</v>
      </c>
      <c r="J69" s="6">
        <v>18.53</v>
      </c>
      <c r="K69" s="6">
        <v>18.51</v>
      </c>
      <c r="L69" s="3">
        <v>18.49</v>
      </c>
      <c r="M69" s="1"/>
      <c r="N69" s="7">
        <f t="shared" si="7"/>
        <v>18.51272727</v>
      </c>
      <c r="O69" s="7">
        <f t="shared" si="8"/>
        <v>0.02284333999</v>
      </c>
      <c r="P69" s="3">
        <f t="shared" si="9"/>
        <v>0.1233926242</v>
      </c>
    </row>
    <row r="70" ht="15.75" customHeight="1">
      <c r="A70" s="5">
        <v>512.0</v>
      </c>
      <c r="B70" s="6">
        <v>22.61</v>
      </c>
      <c r="C70" s="6">
        <v>22.54</v>
      </c>
      <c r="D70" s="6">
        <v>22.55</v>
      </c>
      <c r="E70" s="6">
        <v>22.59</v>
      </c>
      <c r="F70" s="6">
        <v>22.51</v>
      </c>
      <c r="G70" s="6">
        <v>22.56</v>
      </c>
      <c r="H70" s="6">
        <v>22.6</v>
      </c>
      <c r="I70" s="6">
        <v>22.55</v>
      </c>
      <c r="J70" s="6">
        <v>22.63</v>
      </c>
      <c r="K70" s="6">
        <v>22.55</v>
      </c>
      <c r="L70" s="3">
        <v>22.57</v>
      </c>
      <c r="M70" s="1"/>
      <c r="N70" s="7">
        <f t="shared" si="7"/>
        <v>22.56909091</v>
      </c>
      <c r="O70" s="7">
        <f t="shared" si="8"/>
        <v>0.03505839285</v>
      </c>
      <c r="P70" s="3">
        <f t="shared" si="9"/>
        <v>0.1553380816</v>
      </c>
    </row>
    <row r="71" ht="15.75" customHeight="1">
      <c r="A71" s="5" t="s">
        <v>6</v>
      </c>
      <c r="B71" s="6">
        <v>30.99</v>
      </c>
      <c r="C71" s="6">
        <v>30.84</v>
      </c>
      <c r="D71" s="6">
        <v>30.84</v>
      </c>
      <c r="E71" s="6">
        <v>31.06</v>
      </c>
      <c r="F71" s="6">
        <v>31.01</v>
      </c>
      <c r="G71" s="6">
        <v>31.08</v>
      </c>
      <c r="H71" s="6">
        <v>31.14</v>
      </c>
      <c r="I71" s="6">
        <v>31.08</v>
      </c>
      <c r="J71" s="6">
        <v>31.11</v>
      </c>
      <c r="K71" s="6">
        <v>30.89</v>
      </c>
      <c r="L71" s="3">
        <v>31.06</v>
      </c>
      <c r="M71" s="1"/>
      <c r="N71" s="7">
        <f t="shared" si="7"/>
        <v>31.00909091</v>
      </c>
      <c r="O71" s="7">
        <f t="shared" si="8"/>
        <v>0.1069069264</v>
      </c>
      <c r="P71" s="3">
        <f t="shared" si="9"/>
        <v>0.3447599502</v>
      </c>
    </row>
    <row r="72" ht="15.75" customHeight="1">
      <c r="A72" s="5" t="s">
        <v>7</v>
      </c>
      <c r="B72" s="6">
        <v>47.71</v>
      </c>
      <c r="C72" s="6">
        <v>47.73</v>
      </c>
      <c r="D72" s="6">
        <v>47.69</v>
      </c>
      <c r="E72" s="6">
        <v>47.77</v>
      </c>
      <c r="F72" s="6">
        <v>47.86</v>
      </c>
      <c r="G72" s="6">
        <v>47.82</v>
      </c>
      <c r="H72" s="6">
        <v>47.89</v>
      </c>
      <c r="I72" s="6">
        <v>47.76</v>
      </c>
      <c r="J72" s="6">
        <v>47.77</v>
      </c>
      <c r="K72" s="6">
        <v>47.77</v>
      </c>
      <c r="L72" s="3">
        <v>47.88</v>
      </c>
      <c r="M72" s="1"/>
      <c r="N72" s="7">
        <f t="shared" si="7"/>
        <v>47.78636364</v>
      </c>
      <c r="O72" s="7">
        <f t="shared" si="8"/>
        <v>0.06771598442</v>
      </c>
      <c r="P72" s="3">
        <f t="shared" si="9"/>
        <v>0.1417056651</v>
      </c>
    </row>
    <row r="73" ht="15.75" customHeight="1">
      <c r="A73" s="5" t="s">
        <v>8</v>
      </c>
      <c r="B73" s="6">
        <v>87.01</v>
      </c>
      <c r="C73" s="6">
        <v>87.12</v>
      </c>
      <c r="D73" s="6">
        <v>87.16</v>
      </c>
      <c r="E73" s="6">
        <v>87.19</v>
      </c>
      <c r="F73" s="6">
        <v>87.05</v>
      </c>
      <c r="G73" s="6">
        <v>87.14</v>
      </c>
      <c r="H73" s="6">
        <v>87.49</v>
      </c>
      <c r="I73" s="6">
        <v>87.02</v>
      </c>
      <c r="J73" s="6">
        <v>87.25</v>
      </c>
      <c r="K73" s="6">
        <v>87.05</v>
      </c>
      <c r="L73" s="3">
        <v>87.1</v>
      </c>
      <c r="M73" s="1"/>
      <c r="N73" s="7">
        <f t="shared" si="7"/>
        <v>87.14363636</v>
      </c>
      <c r="O73" s="7">
        <f t="shared" si="8"/>
        <v>0.1366947495</v>
      </c>
      <c r="P73" s="3">
        <f t="shared" si="9"/>
        <v>0.1568614247</v>
      </c>
    </row>
    <row r="74" ht="15.75" customHeight="1">
      <c r="A74" s="5" t="s">
        <v>9</v>
      </c>
      <c r="B74" s="6">
        <v>145.2</v>
      </c>
      <c r="C74" s="6">
        <v>144.9</v>
      </c>
      <c r="D74" s="6">
        <v>145.27</v>
      </c>
      <c r="E74" s="6">
        <v>144.98</v>
      </c>
      <c r="F74" s="6">
        <v>145.04</v>
      </c>
      <c r="G74" s="6">
        <v>145.05</v>
      </c>
      <c r="H74" s="6">
        <v>145.64</v>
      </c>
      <c r="I74" s="6">
        <v>145.03</v>
      </c>
      <c r="J74" s="6">
        <v>145.33</v>
      </c>
      <c r="K74" s="6">
        <v>145.01</v>
      </c>
      <c r="L74" s="3">
        <v>145.36</v>
      </c>
      <c r="M74" s="1"/>
      <c r="N74" s="7">
        <f t="shared" si="7"/>
        <v>145.1645455</v>
      </c>
      <c r="O74" s="7">
        <f t="shared" si="8"/>
        <v>0.2187859061</v>
      </c>
      <c r="P74" s="3">
        <f t="shared" si="9"/>
        <v>0.1507158001</v>
      </c>
    </row>
    <row r="75" ht="15.75" customHeight="1">
      <c r="A75" s="5" t="s">
        <v>10</v>
      </c>
      <c r="B75" s="6">
        <v>270.94</v>
      </c>
      <c r="C75" s="6">
        <v>271.94</v>
      </c>
      <c r="D75" s="6">
        <v>272.18</v>
      </c>
      <c r="E75" s="6">
        <v>270.78</v>
      </c>
      <c r="F75" s="6">
        <v>270.91</v>
      </c>
      <c r="G75" s="6">
        <v>271.78</v>
      </c>
      <c r="H75" s="6">
        <v>271.8</v>
      </c>
      <c r="I75" s="6">
        <v>271.41</v>
      </c>
      <c r="J75" s="6">
        <v>271.94</v>
      </c>
      <c r="K75" s="6">
        <v>270.78</v>
      </c>
      <c r="L75" s="3">
        <v>271.16</v>
      </c>
      <c r="M75" s="1"/>
      <c r="N75" s="7">
        <f t="shared" si="7"/>
        <v>271.42</v>
      </c>
      <c r="O75" s="7">
        <f t="shared" si="8"/>
        <v>0.526288894</v>
      </c>
      <c r="P75" s="3">
        <f t="shared" si="9"/>
        <v>0.1939020316</v>
      </c>
    </row>
    <row r="76" ht="15.75" customHeight="1">
      <c r="A76" s="5" t="s">
        <v>11</v>
      </c>
      <c r="B76" s="6">
        <v>522.28</v>
      </c>
      <c r="C76" s="6">
        <v>521.32</v>
      </c>
      <c r="D76" s="6">
        <v>522.45</v>
      </c>
      <c r="E76" s="6">
        <v>523.35</v>
      </c>
      <c r="F76" s="6">
        <v>522.05</v>
      </c>
      <c r="G76" s="6">
        <v>521.97</v>
      </c>
      <c r="H76" s="6">
        <v>521.48</v>
      </c>
      <c r="I76" s="6">
        <v>521.7</v>
      </c>
      <c r="J76" s="6">
        <v>522.52</v>
      </c>
      <c r="K76" s="6">
        <v>522.02</v>
      </c>
      <c r="L76" s="3">
        <v>522.34</v>
      </c>
      <c r="M76" s="1"/>
      <c r="N76" s="7">
        <f t="shared" si="7"/>
        <v>522.1345455</v>
      </c>
      <c r="O76" s="7">
        <f t="shared" si="8"/>
        <v>0.5582895958</v>
      </c>
      <c r="P76" s="3">
        <f t="shared" si="9"/>
        <v>0.1069244701</v>
      </c>
    </row>
    <row r="77" ht="15.75" customHeight="1">
      <c r="A77" s="5" t="s">
        <v>12</v>
      </c>
      <c r="B77" s="6">
        <v>1006.65</v>
      </c>
      <c r="C77" s="6">
        <v>1008.02</v>
      </c>
      <c r="D77" s="6">
        <v>1007.62</v>
      </c>
      <c r="E77" s="6">
        <v>1007.3</v>
      </c>
      <c r="F77" s="6">
        <v>1007.2</v>
      </c>
      <c r="G77" s="6">
        <v>1005.56</v>
      </c>
      <c r="H77" s="6">
        <v>1007.38</v>
      </c>
      <c r="I77" s="6">
        <v>1008.3</v>
      </c>
      <c r="J77" s="6">
        <v>1007.08</v>
      </c>
      <c r="K77" s="6">
        <v>1006.08</v>
      </c>
      <c r="L77" s="3">
        <v>1007.27</v>
      </c>
      <c r="M77" s="1"/>
      <c r="N77" s="7">
        <f t="shared" si="7"/>
        <v>1007.132727</v>
      </c>
      <c r="O77" s="7">
        <f t="shared" si="8"/>
        <v>0.7948092967</v>
      </c>
      <c r="P77" s="3">
        <f t="shared" si="9"/>
        <v>0.0789180289</v>
      </c>
    </row>
    <row r="78" ht="15.75" customHeight="1">
      <c r="A78" s="5" t="s">
        <v>13</v>
      </c>
      <c r="B78" s="6">
        <v>3310.98</v>
      </c>
      <c r="C78" s="6">
        <v>3285.17</v>
      </c>
      <c r="D78" s="6">
        <v>3322.47</v>
      </c>
      <c r="E78" s="6">
        <v>3306.98</v>
      </c>
      <c r="F78" s="6">
        <v>3319.82</v>
      </c>
      <c r="G78" s="6">
        <v>3298.85</v>
      </c>
      <c r="H78" s="6">
        <v>3312.19</v>
      </c>
      <c r="I78" s="6">
        <v>3315.37</v>
      </c>
      <c r="J78" s="6">
        <v>3290.11</v>
      </c>
      <c r="K78" s="6">
        <v>3288.99</v>
      </c>
      <c r="L78" s="3">
        <v>3321.72</v>
      </c>
      <c r="M78" s="1"/>
      <c r="N78" s="7">
        <f t="shared" si="7"/>
        <v>3306.604545</v>
      </c>
      <c r="O78" s="7">
        <f t="shared" si="8"/>
        <v>13.72613883</v>
      </c>
      <c r="P78" s="3">
        <f t="shared" si="9"/>
        <v>0.4151128036</v>
      </c>
    </row>
    <row r="79" ht="15.75" customHeight="1">
      <c r="A79" s="5" t="s">
        <v>14</v>
      </c>
      <c r="B79" s="6">
        <v>7414.32</v>
      </c>
      <c r="C79" s="6">
        <v>7420.1</v>
      </c>
      <c r="D79" s="6">
        <v>7419.4</v>
      </c>
      <c r="E79" s="6">
        <v>7451.93</v>
      </c>
      <c r="F79" s="6">
        <v>7452.4</v>
      </c>
      <c r="G79" s="6">
        <v>7450.35</v>
      </c>
      <c r="H79" s="6">
        <v>7465.09</v>
      </c>
      <c r="I79" s="6">
        <v>7472.54</v>
      </c>
      <c r="J79" s="6">
        <v>7419.33</v>
      </c>
      <c r="K79" s="6">
        <v>7498.69</v>
      </c>
      <c r="L79" s="3">
        <v>7486.23</v>
      </c>
      <c r="M79" s="1"/>
      <c r="N79" s="7">
        <f t="shared" si="7"/>
        <v>7450.034545</v>
      </c>
      <c r="O79" s="7">
        <f t="shared" si="8"/>
        <v>29.10801311</v>
      </c>
      <c r="P79" s="3">
        <f t="shared" si="9"/>
        <v>0.3907097737</v>
      </c>
    </row>
    <row r="80" ht="15.75" customHeight="1">
      <c r="A80" s="5" t="s">
        <v>15</v>
      </c>
      <c r="B80" s="6">
        <v>17079.45</v>
      </c>
      <c r="C80" s="6">
        <v>17100.87</v>
      </c>
      <c r="D80" s="6">
        <v>17090.64</v>
      </c>
      <c r="E80" s="6">
        <v>17229.27</v>
      </c>
      <c r="F80" s="6">
        <v>17123.75</v>
      </c>
      <c r="G80" s="6">
        <v>17095.54</v>
      </c>
      <c r="H80" s="6">
        <v>17051.69</v>
      </c>
      <c r="I80" s="6">
        <v>17135.8</v>
      </c>
      <c r="J80" s="6">
        <v>17077.56</v>
      </c>
      <c r="K80" s="6">
        <v>17068.47</v>
      </c>
      <c r="L80" s="3">
        <v>17081.05</v>
      </c>
      <c r="M80" s="1"/>
      <c r="N80" s="7">
        <f t="shared" si="7"/>
        <v>17103.09909</v>
      </c>
      <c r="O80" s="7">
        <f t="shared" si="8"/>
        <v>48.13730476</v>
      </c>
      <c r="P80" s="3">
        <f t="shared" si="9"/>
        <v>0.2814536974</v>
      </c>
    </row>
    <row r="81" ht="15.75" customHeight="1">
      <c r="A81" s="5" t="s">
        <v>16</v>
      </c>
      <c r="B81" s="6">
        <v>36937.13</v>
      </c>
      <c r="C81" s="6">
        <v>36779.98</v>
      </c>
      <c r="D81" s="6">
        <v>36750.9</v>
      </c>
      <c r="E81" s="6">
        <v>36914.98</v>
      </c>
      <c r="F81" s="6">
        <v>36959.28</v>
      </c>
      <c r="G81" s="6">
        <v>36933.99</v>
      </c>
      <c r="H81" s="6">
        <v>36880.97</v>
      </c>
      <c r="I81" s="6">
        <v>36798.25</v>
      </c>
      <c r="J81" s="6">
        <v>36808.75</v>
      </c>
      <c r="K81" s="6">
        <v>36824.62</v>
      </c>
      <c r="L81" s="3">
        <v>36939.92</v>
      </c>
      <c r="M81" s="1"/>
      <c r="N81" s="7">
        <f t="shared" si="7"/>
        <v>36866.25182</v>
      </c>
      <c r="O81" s="7">
        <f t="shared" si="8"/>
        <v>75.29758652</v>
      </c>
      <c r="P81" s="3">
        <f t="shared" si="9"/>
        <v>0.2042452997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19.63</v>
      </c>
      <c r="C89" s="6">
        <v>19.62</v>
      </c>
      <c r="D89" s="6">
        <v>19.7</v>
      </c>
      <c r="E89" s="6">
        <v>19.24</v>
      </c>
      <c r="F89" s="6">
        <v>19.7</v>
      </c>
      <c r="G89" s="6">
        <v>19.37</v>
      </c>
      <c r="H89" s="6">
        <v>19.51</v>
      </c>
      <c r="I89" s="6">
        <v>19.15</v>
      </c>
      <c r="J89" s="6">
        <v>19.42</v>
      </c>
      <c r="K89" s="6">
        <v>19.26</v>
      </c>
      <c r="L89" s="3">
        <v>19.62</v>
      </c>
      <c r="M89" s="1"/>
      <c r="N89" s="7">
        <f t="shared" ref="N89:N109" si="10">AVERAGE(B89:L89)</f>
        <v>19.47454545</v>
      </c>
      <c r="O89" s="7">
        <f t="shared" ref="O89:O109" si="11">STDEV(B89:L89)</f>
        <v>0.1974012987</v>
      </c>
      <c r="P89" s="3">
        <f t="shared" ref="P89:P109" si="12">O89/N89*100</f>
        <v>1.013637515</v>
      </c>
    </row>
    <row r="90" ht="15.75" customHeight="1">
      <c r="A90" s="5">
        <v>2.0</v>
      </c>
      <c r="B90" s="6">
        <v>18.55</v>
      </c>
      <c r="C90" s="6">
        <v>18.9</v>
      </c>
      <c r="D90" s="6">
        <v>19.16</v>
      </c>
      <c r="E90" s="6">
        <v>18.5</v>
      </c>
      <c r="F90" s="6">
        <v>19.14</v>
      </c>
      <c r="G90" s="6">
        <v>18.83</v>
      </c>
      <c r="H90" s="6">
        <v>18.88</v>
      </c>
      <c r="I90" s="6">
        <v>18.5</v>
      </c>
      <c r="J90" s="6">
        <v>18.51</v>
      </c>
      <c r="K90" s="6">
        <v>18.53</v>
      </c>
      <c r="L90" s="3">
        <v>19.23</v>
      </c>
      <c r="M90" s="1"/>
      <c r="N90" s="7">
        <f t="shared" si="10"/>
        <v>18.79363636</v>
      </c>
      <c r="O90" s="7">
        <f t="shared" si="11"/>
        <v>0.2909389189</v>
      </c>
      <c r="P90" s="3">
        <f t="shared" si="12"/>
        <v>1.54807145</v>
      </c>
    </row>
    <row r="91" ht="15.75" customHeight="1">
      <c r="A91" s="5">
        <v>4.0</v>
      </c>
      <c r="B91" s="6">
        <v>17.94</v>
      </c>
      <c r="C91" s="6">
        <v>18.28</v>
      </c>
      <c r="D91" s="6">
        <v>18.56</v>
      </c>
      <c r="E91" s="6">
        <v>17.92</v>
      </c>
      <c r="F91" s="6">
        <v>18.55</v>
      </c>
      <c r="G91" s="6">
        <v>18.21</v>
      </c>
      <c r="H91" s="6">
        <v>18.26</v>
      </c>
      <c r="I91" s="6">
        <v>17.91</v>
      </c>
      <c r="J91" s="6">
        <v>18.25</v>
      </c>
      <c r="K91" s="6">
        <v>17.89</v>
      </c>
      <c r="L91" s="3">
        <v>18.6</v>
      </c>
      <c r="M91" s="1"/>
      <c r="N91" s="7">
        <f t="shared" si="10"/>
        <v>18.21545455</v>
      </c>
      <c r="O91" s="7">
        <f t="shared" si="11"/>
        <v>0.2735457416</v>
      </c>
      <c r="P91" s="3">
        <f t="shared" si="12"/>
        <v>1.50172339</v>
      </c>
    </row>
    <row r="92" ht="15.75" customHeight="1">
      <c r="A92" s="5">
        <v>8.0</v>
      </c>
      <c r="B92" s="6">
        <v>19.03</v>
      </c>
      <c r="C92" s="6">
        <v>19.21</v>
      </c>
      <c r="D92" s="6">
        <v>19.51</v>
      </c>
      <c r="E92" s="6">
        <v>18.87</v>
      </c>
      <c r="F92" s="6">
        <v>19.54</v>
      </c>
      <c r="G92" s="6">
        <v>19.27</v>
      </c>
      <c r="H92" s="6">
        <v>19.51</v>
      </c>
      <c r="I92" s="6">
        <v>18.83</v>
      </c>
      <c r="J92" s="6">
        <v>18.88</v>
      </c>
      <c r="K92" s="6">
        <v>18.88</v>
      </c>
      <c r="L92" s="3">
        <v>19.5</v>
      </c>
      <c r="M92" s="1"/>
      <c r="N92" s="7">
        <f t="shared" si="10"/>
        <v>19.18454545</v>
      </c>
      <c r="O92" s="7">
        <f t="shared" si="11"/>
        <v>0.2965927725</v>
      </c>
      <c r="P92" s="3">
        <f t="shared" si="12"/>
        <v>1.545998435</v>
      </c>
    </row>
    <row r="93" ht="15.75" customHeight="1">
      <c r="A93" s="5">
        <v>16.0</v>
      </c>
      <c r="B93" s="6">
        <v>17.38</v>
      </c>
      <c r="C93" s="6">
        <v>17.64</v>
      </c>
      <c r="D93" s="6">
        <v>18.05</v>
      </c>
      <c r="E93" s="6">
        <v>17.33</v>
      </c>
      <c r="F93" s="6">
        <v>17.94</v>
      </c>
      <c r="G93" s="6">
        <v>17.59</v>
      </c>
      <c r="H93" s="6">
        <v>18.0</v>
      </c>
      <c r="I93" s="6">
        <v>17.32</v>
      </c>
      <c r="J93" s="6">
        <v>17.33</v>
      </c>
      <c r="K93" s="6">
        <v>17.36</v>
      </c>
      <c r="L93" s="3">
        <v>17.86</v>
      </c>
      <c r="M93" s="1"/>
      <c r="N93" s="7">
        <f t="shared" si="10"/>
        <v>17.61818182</v>
      </c>
      <c r="O93" s="7">
        <f t="shared" si="11"/>
        <v>0.2956287598</v>
      </c>
      <c r="P93" s="3">
        <f t="shared" si="12"/>
        <v>1.677975417</v>
      </c>
    </row>
    <row r="94" ht="15.75" customHeight="1">
      <c r="A94" s="5">
        <v>32.0</v>
      </c>
      <c r="B94" s="6">
        <v>18.46</v>
      </c>
      <c r="C94" s="6">
        <v>18.24</v>
      </c>
      <c r="D94" s="6">
        <v>18.54</v>
      </c>
      <c r="E94" s="6">
        <v>17.97</v>
      </c>
      <c r="F94" s="6">
        <v>18.73</v>
      </c>
      <c r="G94" s="6">
        <v>18.27</v>
      </c>
      <c r="H94" s="6">
        <v>18.28</v>
      </c>
      <c r="I94" s="6">
        <v>17.91</v>
      </c>
      <c r="J94" s="6">
        <v>17.91</v>
      </c>
      <c r="K94" s="6">
        <v>17.88</v>
      </c>
      <c r="L94" s="3">
        <v>18.51</v>
      </c>
      <c r="M94" s="1"/>
      <c r="N94" s="7">
        <f t="shared" si="10"/>
        <v>18.24545455</v>
      </c>
      <c r="O94" s="7">
        <f t="shared" si="11"/>
        <v>0.2956133839</v>
      </c>
      <c r="P94" s="3">
        <f t="shared" si="12"/>
        <v>1.620202901</v>
      </c>
    </row>
    <row r="95" ht="15.75" customHeight="1">
      <c r="A95" s="5">
        <v>64.0</v>
      </c>
      <c r="B95" s="6">
        <v>19.92</v>
      </c>
      <c r="C95" s="6">
        <v>19.72</v>
      </c>
      <c r="D95" s="6">
        <v>19.99</v>
      </c>
      <c r="E95" s="6">
        <v>19.35</v>
      </c>
      <c r="F95" s="6">
        <v>19.98</v>
      </c>
      <c r="G95" s="6">
        <v>19.91</v>
      </c>
      <c r="H95" s="6">
        <v>19.79</v>
      </c>
      <c r="I95" s="6">
        <v>19.34</v>
      </c>
      <c r="J95" s="6">
        <v>19.41</v>
      </c>
      <c r="K95" s="6">
        <v>19.35</v>
      </c>
      <c r="L95" s="3">
        <v>19.95</v>
      </c>
      <c r="M95" s="1"/>
      <c r="N95" s="7">
        <f t="shared" si="10"/>
        <v>19.70090909</v>
      </c>
      <c r="O95" s="7">
        <f t="shared" si="11"/>
        <v>0.2801233495</v>
      </c>
      <c r="P95" s="3">
        <f t="shared" si="12"/>
        <v>1.421880321</v>
      </c>
    </row>
    <row r="96" ht="15.75" customHeight="1">
      <c r="A96" s="5">
        <v>128.0</v>
      </c>
      <c r="B96" s="6">
        <v>21.61</v>
      </c>
      <c r="C96" s="6">
        <v>21.79</v>
      </c>
      <c r="D96" s="6">
        <v>22.06</v>
      </c>
      <c r="E96" s="6">
        <v>21.32</v>
      </c>
      <c r="F96" s="6">
        <v>22.09</v>
      </c>
      <c r="G96" s="6">
        <v>21.75</v>
      </c>
      <c r="H96" s="6">
        <v>21.8</v>
      </c>
      <c r="I96" s="6">
        <v>21.44</v>
      </c>
      <c r="J96" s="6">
        <v>21.36</v>
      </c>
      <c r="K96" s="6">
        <v>21.36</v>
      </c>
      <c r="L96" s="3">
        <v>22.08</v>
      </c>
      <c r="M96" s="1"/>
      <c r="N96" s="7">
        <f t="shared" si="10"/>
        <v>21.69636364</v>
      </c>
      <c r="O96" s="7">
        <f t="shared" si="11"/>
        <v>0.2996422109</v>
      </c>
      <c r="P96" s="3">
        <f t="shared" si="12"/>
        <v>1.381071114</v>
      </c>
    </row>
    <row r="97" ht="15.75" customHeight="1">
      <c r="A97" s="5">
        <v>256.0</v>
      </c>
      <c r="B97" s="6">
        <v>25.91</v>
      </c>
      <c r="C97" s="6">
        <v>26.21</v>
      </c>
      <c r="D97" s="6">
        <v>26.59</v>
      </c>
      <c r="E97" s="6">
        <v>25.76</v>
      </c>
      <c r="F97" s="6">
        <v>26.65</v>
      </c>
      <c r="G97" s="6">
        <v>26.2</v>
      </c>
      <c r="H97" s="6">
        <v>26.28</v>
      </c>
      <c r="I97" s="6">
        <v>25.99</v>
      </c>
      <c r="J97" s="6">
        <v>25.74</v>
      </c>
      <c r="K97" s="6">
        <v>25.84</v>
      </c>
      <c r="L97" s="3">
        <v>26.63</v>
      </c>
      <c r="M97" s="1"/>
      <c r="N97" s="7">
        <f t="shared" si="10"/>
        <v>26.16363636</v>
      </c>
      <c r="O97" s="7">
        <f t="shared" si="11"/>
        <v>0.3456088172</v>
      </c>
      <c r="P97" s="3">
        <f t="shared" si="12"/>
        <v>1.320951004</v>
      </c>
    </row>
    <row r="98" ht="15.75" customHeight="1">
      <c r="A98" s="5">
        <v>512.0</v>
      </c>
      <c r="B98" s="6">
        <v>35.29</v>
      </c>
      <c r="C98" s="6">
        <v>35.36</v>
      </c>
      <c r="D98" s="6">
        <v>35.93</v>
      </c>
      <c r="E98" s="6">
        <v>34.9</v>
      </c>
      <c r="F98" s="6">
        <v>36.02</v>
      </c>
      <c r="G98" s="6">
        <v>35.36</v>
      </c>
      <c r="H98" s="6">
        <v>35.73</v>
      </c>
      <c r="I98" s="6">
        <v>35.07</v>
      </c>
      <c r="J98" s="6">
        <v>34.67</v>
      </c>
      <c r="K98" s="6">
        <v>35.01</v>
      </c>
      <c r="L98" s="3">
        <v>36.09</v>
      </c>
      <c r="M98" s="1"/>
      <c r="N98" s="7">
        <f t="shared" si="10"/>
        <v>35.40272727</v>
      </c>
      <c r="O98" s="7">
        <f t="shared" si="11"/>
        <v>0.4805640625</v>
      </c>
      <c r="P98" s="3">
        <f t="shared" si="12"/>
        <v>1.357421022</v>
      </c>
    </row>
    <row r="99" ht="15.75" customHeight="1">
      <c r="A99" s="5" t="s">
        <v>6</v>
      </c>
      <c r="B99" s="6">
        <v>52.82</v>
      </c>
      <c r="C99" s="6">
        <v>52.89</v>
      </c>
      <c r="D99" s="6">
        <v>53.76</v>
      </c>
      <c r="E99" s="6">
        <v>52.29</v>
      </c>
      <c r="F99" s="6">
        <v>53.87</v>
      </c>
      <c r="G99" s="6">
        <v>52.94</v>
      </c>
      <c r="H99" s="6">
        <v>53.27</v>
      </c>
      <c r="I99" s="6">
        <v>52.41</v>
      </c>
      <c r="J99" s="6">
        <v>52.2</v>
      </c>
      <c r="K99" s="6">
        <v>52.18</v>
      </c>
      <c r="L99" s="3">
        <v>53.93</v>
      </c>
      <c r="M99" s="1"/>
      <c r="N99" s="7">
        <f t="shared" si="10"/>
        <v>52.96</v>
      </c>
      <c r="O99" s="7">
        <f t="shared" si="11"/>
        <v>0.668386116</v>
      </c>
      <c r="P99" s="3">
        <f t="shared" si="12"/>
        <v>1.262058376</v>
      </c>
    </row>
    <row r="100" ht="15.75" customHeight="1">
      <c r="A100" s="5" t="s">
        <v>7</v>
      </c>
      <c r="B100" s="6">
        <v>78.28</v>
      </c>
      <c r="C100" s="6">
        <v>78.59</v>
      </c>
      <c r="D100" s="6">
        <v>79.64</v>
      </c>
      <c r="E100" s="6">
        <v>78.3</v>
      </c>
      <c r="F100" s="6">
        <v>79.7</v>
      </c>
      <c r="G100" s="6">
        <v>78.69</v>
      </c>
      <c r="H100" s="6">
        <v>79.75</v>
      </c>
      <c r="I100" s="6">
        <v>77.97</v>
      </c>
      <c r="J100" s="6">
        <v>78.13</v>
      </c>
      <c r="K100" s="6">
        <v>77.56</v>
      </c>
      <c r="L100" s="3">
        <v>80.07</v>
      </c>
      <c r="M100" s="1"/>
      <c r="N100" s="7">
        <f t="shared" si="10"/>
        <v>78.78909091</v>
      </c>
      <c r="O100" s="7">
        <f t="shared" si="11"/>
        <v>0.8533282434</v>
      </c>
      <c r="P100" s="3">
        <f t="shared" si="12"/>
        <v>1.0830538</v>
      </c>
    </row>
    <row r="101" ht="15.75" customHeight="1">
      <c r="A101" s="5" t="s">
        <v>8</v>
      </c>
      <c r="B101" s="6">
        <v>129.35</v>
      </c>
      <c r="C101" s="6">
        <v>129.83</v>
      </c>
      <c r="D101" s="6">
        <v>131.61</v>
      </c>
      <c r="E101" s="6">
        <v>129.22</v>
      </c>
      <c r="F101" s="6">
        <v>130.2</v>
      </c>
      <c r="G101" s="6">
        <v>130.17</v>
      </c>
      <c r="H101" s="6">
        <v>130.91</v>
      </c>
      <c r="I101" s="6">
        <v>128.84</v>
      </c>
      <c r="J101" s="6">
        <v>129.1</v>
      </c>
      <c r="K101" s="6">
        <v>128.52</v>
      </c>
      <c r="L101" s="3">
        <v>131.98</v>
      </c>
      <c r="M101" s="1"/>
      <c r="N101" s="7">
        <f t="shared" si="10"/>
        <v>129.9754545</v>
      </c>
      <c r="O101" s="7">
        <f t="shared" si="11"/>
        <v>1.131754069</v>
      </c>
      <c r="P101" s="3">
        <f t="shared" si="12"/>
        <v>0.8707444594</v>
      </c>
    </row>
    <row r="102" ht="15.75" customHeight="1">
      <c r="A102" s="5" t="s">
        <v>9</v>
      </c>
      <c r="B102" s="6">
        <v>234.1</v>
      </c>
      <c r="C102" s="6">
        <v>236.42</v>
      </c>
      <c r="D102" s="6">
        <v>238.42</v>
      </c>
      <c r="E102" s="6">
        <v>233.41</v>
      </c>
      <c r="F102" s="6">
        <v>236.16</v>
      </c>
      <c r="G102" s="6">
        <v>236.66</v>
      </c>
      <c r="H102" s="6">
        <v>239.11</v>
      </c>
      <c r="I102" s="6">
        <v>233.21</v>
      </c>
      <c r="J102" s="6">
        <v>233.08</v>
      </c>
      <c r="K102" s="6">
        <v>233.82</v>
      </c>
      <c r="L102" s="3">
        <v>237.94</v>
      </c>
      <c r="M102" s="1"/>
      <c r="N102" s="7">
        <f t="shared" si="10"/>
        <v>235.6663636</v>
      </c>
      <c r="O102" s="7">
        <f t="shared" si="11"/>
        <v>2.237995857</v>
      </c>
      <c r="P102" s="3">
        <f t="shared" si="12"/>
        <v>0.9496458562</v>
      </c>
    </row>
    <row r="103" ht="15.75" customHeight="1">
      <c r="A103" s="5" t="s">
        <v>10</v>
      </c>
      <c r="B103" s="6">
        <v>478.65</v>
      </c>
      <c r="C103" s="6">
        <v>478.23</v>
      </c>
      <c r="D103" s="6">
        <v>482.69</v>
      </c>
      <c r="E103" s="6">
        <v>481.43</v>
      </c>
      <c r="F103" s="6">
        <v>478.11</v>
      </c>
      <c r="G103" s="6">
        <v>477.32</v>
      </c>
      <c r="H103" s="6">
        <v>480.69</v>
      </c>
      <c r="I103" s="6">
        <v>475.19</v>
      </c>
      <c r="J103" s="6">
        <v>479.85</v>
      </c>
      <c r="K103" s="6">
        <v>480.04</v>
      </c>
      <c r="L103" s="3">
        <v>484.46</v>
      </c>
      <c r="M103" s="1"/>
      <c r="N103" s="7">
        <f t="shared" si="10"/>
        <v>479.6963636</v>
      </c>
      <c r="O103" s="7">
        <f t="shared" si="11"/>
        <v>2.598165787</v>
      </c>
      <c r="P103" s="3">
        <f t="shared" si="12"/>
        <v>0.5416271591</v>
      </c>
    </row>
    <row r="104" ht="15.75" customHeight="1">
      <c r="A104" s="5" t="s">
        <v>11</v>
      </c>
      <c r="B104" s="6">
        <v>843.91</v>
      </c>
      <c r="C104" s="6">
        <v>851.13</v>
      </c>
      <c r="D104" s="6">
        <v>858.98</v>
      </c>
      <c r="E104" s="6">
        <v>839.48</v>
      </c>
      <c r="F104" s="6">
        <v>849.77</v>
      </c>
      <c r="G104" s="6">
        <v>850.4</v>
      </c>
      <c r="H104" s="6">
        <v>854.88</v>
      </c>
      <c r="I104" s="6">
        <v>838.46</v>
      </c>
      <c r="J104" s="6">
        <v>839.61</v>
      </c>
      <c r="K104" s="6">
        <v>839.27</v>
      </c>
      <c r="L104" s="3">
        <v>856.98</v>
      </c>
      <c r="M104" s="1"/>
      <c r="N104" s="7">
        <f t="shared" si="10"/>
        <v>847.5336364</v>
      </c>
      <c r="O104" s="7">
        <f t="shared" si="11"/>
        <v>7.692643593</v>
      </c>
      <c r="P104" s="3">
        <f t="shared" si="12"/>
        <v>0.907650536</v>
      </c>
    </row>
    <row r="105" ht="15.75" customHeight="1">
      <c r="A105" s="5" t="s">
        <v>12</v>
      </c>
      <c r="B105" s="6">
        <v>2996.87</v>
      </c>
      <c r="C105" s="6">
        <v>2976.74</v>
      </c>
      <c r="D105" s="6">
        <v>2894.89</v>
      </c>
      <c r="E105" s="6">
        <v>2943.41</v>
      </c>
      <c r="F105" s="6">
        <v>2979.44</v>
      </c>
      <c r="G105" s="6">
        <v>2981.8</v>
      </c>
      <c r="H105" s="6">
        <v>2972.47</v>
      </c>
      <c r="I105" s="6">
        <v>2942.02</v>
      </c>
      <c r="J105" s="6">
        <v>2963.81</v>
      </c>
      <c r="K105" s="6">
        <v>2972.96</v>
      </c>
      <c r="L105" s="3">
        <v>2987.05</v>
      </c>
      <c r="M105" s="1"/>
      <c r="N105" s="7">
        <f t="shared" si="10"/>
        <v>2964.678182</v>
      </c>
      <c r="O105" s="7">
        <f t="shared" si="11"/>
        <v>28.56490953</v>
      </c>
      <c r="P105" s="3">
        <f t="shared" si="12"/>
        <v>0.963507935</v>
      </c>
    </row>
    <row r="106" ht="15.75" customHeight="1">
      <c r="A106" s="5" t="s">
        <v>13</v>
      </c>
      <c r="B106" s="6">
        <v>6997.47</v>
      </c>
      <c r="C106" s="6">
        <v>6869.22</v>
      </c>
      <c r="D106" s="6">
        <v>6733.76</v>
      </c>
      <c r="E106" s="6">
        <v>6865.12</v>
      </c>
      <c r="F106" s="6">
        <v>6987.7</v>
      </c>
      <c r="G106" s="6">
        <v>6942.24</v>
      </c>
      <c r="H106" s="6">
        <v>6929.24</v>
      </c>
      <c r="I106" s="6">
        <v>6915.32</v>
      </c>
      <c r="J106" s="6">
        <v>6910.09</v>
      </c>
      <c r="K106" s="6">
        <v>6975.79</v>
      </c>
      <c r="L106" s="3">
        <v>6906.44</v>
      </c>
      <c r="M106" s="1"/>
      <c r="N106" s="7">
        <f t="shared" si="10"/>
        <v>6912.035455</v>
      </c>
      <c r="O106" s="7">
        <f t="shared" si="11"/>
        <v>73.59305733</v>
      </c>
      <c r="P106" s="3">
        <f t="shared" si="12"/>
        <v>1.06470891</v>
      </c>
    </row>
    <row r="107" ht="15.75" customHeight="1">
      <c r="A107" s="5" t="s">
        <v>14</v>
      </c>
      <c r="B107" s="6">
        <v>15220.38</v>
      </c>
      <c r="C107" s="6">
        <v>15237.16</v>
      </c>
      <c r="D107" s="6">
        <v>14858.29</v>
      </c>
      <c r="E107" s="6">
        <v>15230.84</v>
      </c>
      <c r="F107" s="6">
        <v>14895.35</v>
      </c>
      <c r="G107" s="6">
        <v>15276.87</v>
      </c>
      <c r="H107" s="6">
        <v>14953.99</v>
      </c>
      <c r="I107" s="6">
        <v>15330.81</v>
      </c>
      <c r="J107" s="6">
        <v>15256.82</v>
      </c>
      <c r="K107" s="6">
        <v>15199.89</v>
      </c>
      <c r="L107" s="3">
        <v>15313.92</v>
      </c>
      <c r="M107" s="1"/>
      <c r="N107" s="7">
        <f t="shared" si="10"/>
        <v>15161.30182</v>
      </c>
      <c r="O107" s="7">
        <f t="shared" si="11"/>
        <v>171.9299521</v>
      </c>
      <c r="P107" s="3">
        <f t="shared" si="12"/>
        <v>1.134005207</v>
      </c>
    </row>
    <row r="108" ht="15.75" customHeight="1">
      <c r="A108" s="5" t="s">
        <v>15</v>
      </c>
      <c r="B108" s="6">
        <v>30975.75</v>
      </c>
      <c r="C108" s="6">
        <v>31085.92</v>
      </c>
      <c r="D108" s="6">
        <v>31071.87</v>
      </c>
      <c r="E108" s="6">
        <v>30917.55</v>
      </c>
      <c r="F108" s="6">
        <v>31029.23</v>
      </c>
      <c r="G108" s="6">
        <v>31040.75</v>
      </c>
      <c r="H108" s="6">
        <v>30986.78</v>
      </c>
      <c r="I108" s="6">
        <v>30983.8</v>
      </c>
      <c r="J108" s="6">
        <v>31090.31</v>
      </c>
      <c r="K108" s="6">
        <v>30893.16</v>
      </c>
      <c r="L108" s="3">
        <v>30997.91</v>
      </c>
      <c r="M108" s="1"/>
      <c r="N108" s="7">
        <f t="shared" si="10"/>
        <v>31006.63909</v>
      </c>
      <c r="O108" s="7">
        <f t="shared" si="11"/>
        <v>64.78886408</v>
      </c>
      <c r="P108" s="3">
        <f t="shared" si="12"/>
        <v>0.2089515858</v>
      </c>
    </row>
    <row r="109" ht="15.75" customHeight="1">
      <c r="A109" s="5" t="s">
        <v>16</v>
      </c>
      <c r="B109" s="6">
        <v>62354.46</v>
      </c>
      <c r="C109" s="6">
        <v>62413.8</v>
      </c>
      <c r="D109" s="6">
        <v>62374.8</v>
      </c>
      <c r="E109" s="6">
        <v>62332.86</v>
      </c>
      <c r="F109" s="6">
        <v>61900.56</v>
      </c>
      <c r="G109" s="6">
        <v>62041.17</v>
      </c>
      <c r="H109" s="6">
        <v>62239.94</v>
      </c>
      <c r="I109" s="6">
        <v>62239.1</v>
      </c>
      <c r="J109" s="6">
        <v>62191.7</v>
      </c>
      <c r="K109" s="6">
        <v>62063.19</v>
      </c>
      <c r="L109" s="3">
        <v>61838.88</v>
      </c>
      <c r="M109" s="1"/>
      <c r="N109" s="7">
        <f t="shared" si="10"/>
        <v>62180.95091</v>
      </c>
      <c r="O109" s="7">
        <f t="shared" si="11"/>
        <v>195.1902716</v>
      </c>
      <c r="P109" s="3">
        <f t="shared" si="12"/>
        <v>0.3139068617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34.42</v>
      </c>
      <c r="C145" s="6">
        <v>34.37</v>
      </c>
      <c r="D145" s="6">
        <v>34.41</v>
      </c>
      <c r="E145" s="6">
        <v>34.42</v>
      </c>
      <c r="F145" s="6">
        <v>34.92</v>
      </c>
      <c r="G145" s="6">
        <v>34.38</v>
      </c>
      <c r="H145" s="6">
        <v>34.4</v>
      </c>
      <c r="I145" s="6">
        <v>34.45</v>
      </c>
      <c r="J145" s="6">
        <v>34.37</v>
      </c>
      <c r="K145" s="6">
        <v>34.43</v>
      </c>
      <c r="L145" s="3">
        <v>34.45</v>
      </c>
      <c r="M145" s="1"/>
      <c r="N145" s="7">
        <f t="shared" ref="N145:N165" si="16">AVERAGE(B145:L145)</f>
        <v>34.45636364</v>
      </c>
      <c r="O145" s="7">
        <f t="shared" ref="O145:O165" si="17">STDEV(B145:L145)</f>
        <v>0.1563504223</v>
      </c>
      <c r="P145" s="3">
        <f t="shared" ref="P145:P165" si="18">O145/N145*100</f>
        <v>0.45376356</v>
      </c>
    </row>
    <row r="146" ht="15.75" customHeight="1">
      <c r="A146" s="5">
        <v>2.0</v>
      </c>
      <c r="B146" s="6">
        <v>33.93</v>
      </c>
      <c r="C146" s="6">
        <v>33.88</v>
      </c>
      <c r="D146" s="6">
        <v>33.91</v>
      </c>
      <c r="E146" s="6">
        <v>33.9</v>
      </c>
      <c r="F146" s="6">
        <v>33.93</v>
      </c>
      <c r="G146" s="6">
        <v>33.91</v>
      </c>
      <c r="H146" s="6">
        <v>33.93</v>
      </c>
      <c r="I146" s="6">
        <v>33.9</v>
      </c>
      <c r="J146" s="6">
        <v>33.89</v>
      </c>
      <c r="K146" s="6">
        <v>33.94</v>
      </c>
      <c r="L146" s="3">
        <v>33.9</v>
      </c>
      <c r="M146" s="1"/>
      <c r="N146" s="7">
        <f t="shared" si="16"/>
        <v>33.91090909</v>
      </c>
      <c r="O146" s="7">
        <f t="shared" si="17"/>
        <v>0.01921173884</v>
      </c>
      <c r="P146" s="3">
        <f t="shared" si="18"/>
        <v>0.05665356474</v>
      </c>
    </row>
    <row r="147" ht="15.75" customHeight="1">
      <c r="A147" s="5">
        <v>4.0</v>
      </c>
      <c r="B147" s="6">
        <v>33.41</v>
      </c>
      <c r="C147" s="6">
        <v>33.41</v>
      </c>
      <c r="D147" s="6">
        <v>33.41</v>
      </c>
      <c r="E147" s="6">
        <v>33.37</v>
      </c>
      <c r="F147" s="6">
        <v>33.41</v>
      </c>
      <c r="G147" s="6">
        <v>33.38</v>
      </c>
      <c r="H147" s="6">
        <v>33.37</v>
      </c>
      <c r="I147" s="6">
        <v>33.37</v>
      </c>
      <c r="J147" s="6">
        <v>33.37</v>
      </c>
      <c r="K147" s="6">
        <v>33.47</v>
      </c>
      <c r="L147" s="3">
        <v>33.5</v>
      </c>
      <c r="M147" s="1"/>
      <c r="N147" s="7">
        <f t="shared" si="16"/>
        <v>33.40636364</v>
      </c>
      <c r="O147" s="7">
        <f t="shared" si="17"/>
        <v>0.04342182107</v>
      </c>
      <c r="P147" s="3">
        <f t="shared" si="18"/>
        <v>0.1299806874</v>
      </c>
    </row>
    <row r="148" ht="15.75" customHeight="1">
      <c r="A148" s="5">
        <v>8.0</v>
      </c>
      <c r="B148" s="6">
        <v>35.05</v>
      </c>
      <c r="C148" s="6">
        <v>34.97</v>
      </c>
      <c r="D148" s="6">
        <v>35.0</v>
      </c>
      <c r="E148" s="6">
        <v>34.98</v>
      </c>
      <c r="F148" s="6">
        <v>35.08</v>
      </c>
      <c r="G148" s="6">
        <v>35.0</v>
      </c>
      <c r="H148" s="6">
        <v>35.04</v>
      </c>
      <c r="I148" s="6">
        <v>34.99</v>
      </c>
      <c r="J148" s="6">
        <v>34.97</v>
      </c>
      <c r="K148" s="6">
        <v>35.03</v>
      </c>
      <c r="L148" s="3">
        <v>35.0</v>
      </c>
      <c r="M148" s="1"/>
      <c r="N148" s="7">
        <f t="shared" si="16"/>
        <v>35.01</v>
      </c>
      <c r="O148" s="7">
        <f t="shared" si="17"/>
        <v>0.0354964787</v>
      </c>
      <c r="P148" s="3">
        <f t="shared" si="18"/>
        <v>0.1013895421</v>
      </c>
    </row>
    <row r="149" ht="15.75" customHeight="1">
      <c r="A149" s="5">
        <v>16.0</v>
      </c>
      <c r="B149" s="6">
        <v>31.47</v>
      </c>
      <c r="C149" s="6">
        <v>31.42</v>
      </c>
      <c r="D149" s="6">
        <v>31.45</v>
      </c>
      <c r="E149" s="6">
        <v>31.42</v>
      </c>
      <c r="F149" s="6">
        <v>31.59</v>
      </c>
      <c r="G149" s="6">
        <v>31.4</v>
      </c>
      <c r="H149" s="6">
        <v>31.45</v>
      </c>
      <c r="I149" s="6">
        <v>31.44</v>
      </c>
      <c r="J149" s="6">
        <v>31.43</v>
      </c>
      <c r="K149" s="6">
        <v>31.43</v>
      </c>
      <c r="L149" s="3">
        <v>31.41</v>
      </c>
      <c r="M149" s="1"/>
      <c r="N149" s="7">
        <f t="shared" si="16"/>
        <v>31.44636364</v>
      </c>
      <c r="O149" s="7">
        <f t="shared" si="17"/>
        <v>0.0516280403</v>
      </c>
      <c r="P149" s="3">
        <f t="shared" si="18"/>
        <v>0.1641780935</v>
      </c>
    </row>
    <row r="150" ht="15.75" customHeight="1">
      <c r="A150" s="5">
        <v>32.0</v>
      </c>
      <c r="B150" s="6">
        <v>32.88</v>
      </c>
      <c r="C150" s="6">
        <v>32.85</v>
      </c>
      <c r="D150" s="6">
        <v>32.86</v>
      </c>
      <c r="E150" s="6">
        <v>32.79</v>
      </c>
      <c r="F150" s="6">
        <v>32.9</v>
      </c>
      <c r="G150" s="6">
        <v>32.84</v>
      </c>
      <c r="H150" s="6">
        <v>32.8</v>
      </c>
      <c r="I150" s="6">
        <v>32.86</v>
      </c>
      <c r="J150" s="6">
        <v>32.82</v>
      </c>
      <c r="K150" s="6">
        <v>32.84</v>
      </c>
      <c r="L150" s="3">
        <v>32.95</v>
      </c>
      <c r="M150" s="1"/>
      <c r="N150" s="7">
        <f t="shared" si="16"/>
        <v>32.85363636</v>
      </c>
      <c r="O150" s="7">
        <f t="shared" si="17"/>
        <v>0.04544727215</v>
      </c>
      <c r="P150" s="3">
        <f t="shared" si="18"/>
        <v>0.1383325476</v>
      </c>
    </row>
    <row r="151" ht="15.75" customHeight="1">
      <c r="A151" s="5">
        <v>64.0</v>
      </c>
      <c r="B151" s="6">
        <v>36.37</v>
      </c>
      <c r="C151" s="6">
        <v>36.41</v>
      </c>
      <c r="D151" s="6">
        <v>36.35</v>
      </c>
      <c r="E151" s="6">
        <v>36.29</v>
      </c>
      <c r="F151" s="6">
        <v>36.36</v>
      </c>
      <c r="G151" s="6">
        <v>36.3</v>
      </c>
      <c r="H151" s="6">
        <v>36.3</v>
      </c>
      <c r="I151" s="6">
        <v>36.3</v>
      </c>
      <c r="J151" s="6">
        <v>36.32</v>
      </c>
      <c r="K151" s="6">
        <v>36.45</v>
      </c>
      <c r="L151" s="3">
        <v>36.77</v>
      </c>
      <c r="M151" s="1"/>
      <c r="N151" s="7">
        <f t="shared" si="16"/>
        <v>36.38363636</v>
      </c>
      <c r="O151" s="7">
        <f t="shared" si="17"/>
        <v>0.1378602718</v>
      </c>
      <c r="P151" s="3">
        <f t="shared" si="18"/>
        <v>0.3789073485</v>
      </c>
    </row>
    <row r="152" ht="15.75" customHeight="1">
      <c r="A152" s="5">
        <v>128.0</v>
      </c>
      <c r="B152" s="6">
        <v>41.6</v>
      </c>
      <c r="C152" s="6">
        <v>41.53</v>
      </c>
      <c r="D152" s="6">
        <v>41.51</v>
      </c>
      <c r="E152" s="6">
        <v>41.58</v>
      </c>
      <c r="F152" s="6">
        <v>41.64</v>
      </c>
      <c r="G152" s="6">
        <v>41.55</v>
      </c>
      <c r="H152" s="6">
        <v>41.53</v>
      </c>
      <c r="I152" s="6">
        <v>41.49</v>
      </c>
      <c r="J152" s="6">
        <v>41.57</v>
      </c>
      <c r="K152" s="6">
        <v>41.5</v>
      </c>
      <c r="L152" s="3">
        <v>41.62</v>
      </c>
      <c r="M152" s="1"/>
      <c r="N152" s="7">
        <f t="shared" si="16"/>
        <v>41.55636364</v>
      </c>
      <c r="O152" s="7">
        <f t="shared" si="17"/>
        <v>0.04985433327</v>
      </c>
      <c r="P152" s="3">
        <f t="shared" si="18"/>
        <v>0.1199679878</v>
      </c>
    </row>
    <row r="153" ht="15.75" customHeight="1">
      <c r="A153" s="5">
        <v>256.0</v>
      </c>
      <c r="B153" s="6">
        <v>54.68</v>
      </c>
      <c r="C153" s="6">
        <v>54.36</v>
      </c>
      <c r="D153" s="6">
        <v>54.18</v>
      </c>
      <c r="E153" s="6">
        <v>54.35</v>
      </c>
      <c r="F153" s="6">
        <v>54.31</v>
      </c>
      <c r="G153" s="6">
        <v>54.24</v>
      </c>
      <c r="H153" s="6">
        <v>54.26</v>
      </c>
      <c r="I153" s="6">
        <v>54.27</v>
      </c>
      <c r="J153" s="6">
        <v>54.27</v>
      </c>
      <c r="K153" s="6">
        <v>54.32</v>
      </c>
      <c r="L153" s="3">
        <v>54.44</v>
      </c>
      <c r="M153" s="1"/>
      <c r="N153" s="7">
        <f t="shared" si="16"/>
        <v>54.33454545</v>
      </c>
      <c r="O153" s="7">
        <f t="shared" si="17"/>
        <v>0.1337433091</v>
      </c>
      <c r="P153" s="3">
        <f t="shared" si="18"/>
        <v>0.2461478383</v>
      </c>
    </row>
    <row r="154" ht="15.75" customHeight="1">
      <c r="A154" s="5">
        <v>512.0</v>
      </c>
      <c r="B154" s="6">
        <v>72.42</v>
      </c>
      <c r="C154" s="6">
        <v>72.11</v>
      </c>
      <c r="D154" s="6">
        <v>71.9</v>
      </c>
      <c r="E154" s="6">
        <v>71.91</v>
      </c>
      <c r="F154" s="6">
        <v>72.31</v>
      </c>
      <c r="G154" s="6">
        <v>71.84</v>
      </c>
      <c r="H154" s="6">
        <v>72.04</v>
      </c>
      <c r="I154" s="6">
        <v>71.94</v>
      </c>
      <c r="J154" s="6">
        <v>72.16</v>
      </c>
      <c r="K154" s="6">
        <v>72.12</v>
      </c>
      <c r="L154" s="3">
        <v>71.91</v>
      </c>
      <c r="M154" s="1"/>
      <c r="N154" s="7">
        <f t="shared" si="16"/>
        <v>72.06</v>
      </c>
      <c r="O154" s="7">
        <f t="shared" si="17"/>
        <v>0.1849324201</v>
      </c>
      <c r="P154" s="3">
        <f t="shared" si="18"/>
        <v>0.2566367195</v>
      </c>
    </row>
    <row r="155" ht="15.75" customHeight="1">
      <c r="A155" s="5" t="s">
        <v>6</v>
      </c>
      <c r="B155" s="6">
        <v>106.95</v>
      </c>
      <c r="C155" s="6">
        <v>106.45</v>
      </c>
      <c r="D155" s="6">
        <v>106.48</v>
      </c>
      <c r="E155" s="6">
        <v>106.05</v>
      </c>
      <c r="F155" s="6">
        <v>106.7</v>
      </c>
      <c r="G155" s="6">
        <v>106.08</v>
      </c>
      <c r="H155" s="6">
        <v>106.67</v>
      </c>
      <c r="I155" s="6">
        <v>106.67</v>
      </c>
      <c r="J155" s="6">
        <v>106.42</v>
      </c>
      <c r="K155" s="6">
        <v>106.54</v>
      </c>
      <c r="L155" s="3">
        <v>106.51</v>
      </c>
      <c r="M155" s="1"/>
      <c r="N155" s="7">
        <f t="shared" si="16"/>
        <v>106.5018182</v>
      </c>
      <c r="O155" s="7">
        <f t="shared" si="17"/>
        <v>0.2627096565</v>
      </c>
      <c r="P155" s="3">
        <f t="shared" si="18"/>
        <v>0.2466715226</v>
      </c>
    </row>
    <row r="156" ht="15.75" customHeight="1">
      <c r="A156" s="5" t="s">
        <v>7</v>
      </c>
      <c r="B156" s="6">
        <v>164.99</v>
      </c>
      <c r="C156" s="6">
        <v>164.71</v>
      </c>
      <c r="D156" s="6">
        <v>164.76</v>
      </c>
      <c r="E156" s="6">
        <v>163.13</v>
      </c>
      <c r="F156" s="6">
        <v>164.97</v>
      </c>
      <c r="G156" s="6">
        <v>164.41</v>
      </c>
      <c r="H156" s="6">
        <v>164.76</v>
      </c>
      <c r="I156" s="6">
        <v>164.34</v>
      </c>
      <c r="J156" s="6">
        <v>164.57</v>
      </c>
      <c r="K156" s="6">
        <v>164.91</v>
      </c>
      <c r="L156" s="3">
        <v>164.35</v>
      </c>
      <c r="M156" s="1"/>
      <c r="N156" s="7">
        <f t="shared" si="16"/>
        <v>164.5363636</v>
      </c>
      <c r="O156" s="7">
        <f t="shared" si="17"/>
        <v>0.5226714595</v>
      </c>
      <c r="P156" s="3">
        <f t="shared" si="18"/>
        <v>0.3176631888</v>
      </c>
    </row>
    <row r="157" ht="15.75" customHeight="1">
      <c r="A157" s="5" t="s">
        <v>8</v>
      </c>
      <c r="B157" s="6">
        <v>292.52</v>
      </c>
      <c r="C157" s="6">
        <v>292.9</v>
      </c>
      <c r="D157" s="6">
        <v>292.71</v>
      </c>
      <c r="E157" s="6">
        <v>291.56</v>
      </c>
      <c r="F157" s="6">
        <v>292.27</v>
      </c>
      <c r="G157" s="6">
        <v>291.6</v>
      </c>
      <c r="H157" s="6">
        <v>291.91</v>
      </c>
      <c r="I157" s="6">
        <v>291.09</v>
      </c>
      <c r="J157" s="6">
        <v>291.15</v>
      </c>
      <c r="K157" s="6">
        <v>292.91</v>
      </c>
      <c r="L157" s="3">
        <v>292.37</v>
      </c>
      <c r="M157" s="1"/>
      <c r="N157" s="7">
        <f t="shared" si="16"/>
        <v>292.09</v>
      </c>
      <c r="O157" s="7">
        <f t="shared" si="17"/>
        <v>0.6667533277</v>
      </c>
      <c r="P157" s="3">
        <f t="shared" si="18"/>
        <v>0.2282698236</v>
      </c>
    </row>
    <row r="158" ht="15.75" customHeight="1">
      <c r="A158" s="5" t="s">
        <v>9</v>
      </c>
      <c r="B158" s="6">
        <v>490.34</v>
      </c>
      <c r="C158" s="6">
        <v>486.79</v>
      </c>
      <c r="D158" s="6">
        <v>487.27</v>
      </c>
      <c r="E158" s="6">
        <v>486.97</v>
      </c>
      <c r="F158" s="6">
        <v>488.84</v>
      </c>
      <c r="G158" s="6">
        <v>486.61</v>
      </c>
      <c r="H158" s="6">
        <v>489.37</v>
      </c>
      <c r="I158" s="6">
        <v>487.55</v>
      </c>
      <c r="J158" s="6">
        <v>486.55</v>
      </c>
      <c r="K158" s="6">
        <v>486.68</v>
      </c>
      <c r="L158" s="3">
        <v>490.59</v>
      </c>
      <c r="M158" s="1"/>
      <c r="N158" s="7">
        <f t="shared" si="16"/>
        <v>487.96</v>
      </c>
      <c r="O158" s="7">
        <f t="shared" si="17"/>
        <v>1.542271053</v>
      </c>
      <c r="P158" s="3">
        <f t="shared" si="18"/>
        <v>0.3160650571</v>
      </c>
    </row>
    <row r="159" ht="15.75" customHeight="1">
      <c r="A159" s="5" t="s">
        <v>10</v>
      </c>
      <c r="B159" s="6">
        <v>1210.57</v>
      </c>
      <c r="C159" s="6">
        <v>1218.55</v>
      </c>
      <c r="D159" s="6">
        <v>1220.55</v>
      </c>
      <c r="E159" s="6">
        <v>1205.55</v>
      </c>
      <c r="F159" s="6">
        <v>1202.33</v>
      </c>
      <c r="G159" s="6">
        <v>1213.43</v>
      </c>
      <c r="H159" s="6">
        <v>1192.91</v>
      </c>
      <c r="I159" s="6">
        <v>1207.68</v>
      </c>
      <c r="J159" s="6">
        <v>1219.12</v>
      </c>
      <c r="K159" s="6">
        <v>1206.49</v>
      </c>
      <c r="L159" s="3">
        <v>1212.51</v>
      </c>
      <c r="M159" s="1"/>
      <c r="N159" s="7">
        <f t="shared" si="16"/>
        <v>1209.971818</v>
      </c>
      <c r="O159" s="7">
        <f t="shared" si="17"/>
        <v>8.211958132</v>
      </c>
      <c r="P159" s="3">
        <f t="shared" si="18"/>
        <v>0.678690033</v>
      </c>
    </row>
    <row r="160" ht="15.75" customHeight="1">
      <c r="A160" s="5" t="s">
        <v>11</v>
      </c>
      <c r="B160" s="6">
        <v>4192.75</v>
      </c>
      <c r="C160" s="6">
        <v>4191.57</v>
      </c>
      <c r="D160" s="6">
        <v>4208.75</v>
      </c>
      <c r="E160" s="6">
        <v>4194.0</v>
      </c>
      <c r="F160" s="6">
        <v>4239.7</v>
      </c>
      <c r="G160" s="6">
        <v>4195.14</v>
      </c>
      <c r="H160" s="6">
        <v>4190.23</v>
      </c>
      <c r="I160" s="6">
        <v>4186.31</v>
      </c>
      <c r="J160" s="6">
        <v>4202.33</v>
      </c>
      <c r="K160" s="6">
        <v>4202.54</v>
      </c>
      <c r="L160" s="3">
        <v>4200.27</v>
      </c>
      <c r="M160" s="1"/>
      <c r="N160" s="7">
        <f t="shared" si="16"/>
        <v>4200.326364</v>
      </c>
      <c r="O160" s="7">
        <f t="shared" si="17"/>
        <v>14.59297864</v>
      </c>
      <c r="P160" s="3">
        <f t="shared" si="18"/>
        <v>0.3474248754</v>
      </c>
    </row>
    <row r="161" ht="15.75" customHeight="1">
      <c r="A161" s="5" t="s">
        <v>12</v>
      </c>
      <c r="B161" s="6">
        <v>9091.43</v>
      </c>
      <c r="C161" s="6">
        <v>9085.53</v>
      </c>
      <c r="D161" s="6">
        <v>9083.11</v>
      </c>
      <c r="E161" s="6">
        <v>9113.86</v>
      </c>
      <c r="F161" s="6">
        <v>9105.17</v>
      </c>
      <c r="G161" s="6">
        <v>9095.59</v>
      </c>
      <c r="H161" s="6">
        <v>9057.95</v>
      </c>
      <c r="I161" s="6">
        <v>9025.11</v>
      </c>
      <c r="J161" s="6">
        <v>9044.63</v>
      </c>
      <c r="K161" s="6">
        <v>9115.59</v>
      </c>
      <c r="L161" s="3">
        <v>9168.39</v>
      </c>
      <c r="M161" s="1"/>
      <c r="N161" s="7">
        <f t="shared" si="16"/>
        <v>9089.669091</v>
      </c>
      <c r="O161" s="7">
        <f t="shared" si="17"/>
        <v>38.72358673</v>
      </c>
      <c r="P161" s="3">
        <f t="shared" si="18"/>
        <v>0.4260175628</v>
      </c>
    </row>
    <row r="162" ht="15.75" customHeight="1">
      <c r="A162" s="5" t="s">
        <v>13</v>
      </c>
      <c r="B162" s="6">
        <v>18833.82</v>
      </c>
      <c r="C162" s="6">
        <v>18914.72</v>
      </c>
      <c r="D162" s="6">
        <v>18945.79</v>
      </c>
      <c r="E162" s="6">
        <v>18872.61</v>
      </c>
      <c r="F162" s="6">
        <v>18857.33</v>
      </c>
      <c r="G162" s="6">
        <v>18924.78</v>
      </c>
      <c r="H162" s="6">
        <v>18875.12</v>
      </c>
      <c r="I162" s="6">
        <v>18808.93</v>
      </c>
      <c r="J162" s="6">
        <v>18867.14</v>
      </c>
      <c r="K162" s="6">
        <v>18861.48</v>
      </c>
      <c r="L162" s="3">
        <v>18929.46</v>
      </c>
      <c r="M162" s="1"/>
      <c r="N162" s="7">
        <f t="shared" si="16"/>
        <v>18881.01636</v>
      </c>
      <c r="O162" s="7">
        <f t="shared" si="17"/>
        <v>42.72966447</v>
      </c>
      <c r="P162" s="3">
        <f t="shared" si="18"/>
        <v>0.2263101924</v>
      </c>
    </row>
    <row r="163" ht="15.75" customHeight="1">
      <c r="A163" s="5" t="s">
        <v>14</v>
      </c>
      <c r="B163" s="6">
        <v>38226.22</v>
      </c>
      <c r="C163" s="6">
        <v>38206.12</v>
      </c>
      <c r="D163" s="6">
        <v>37983.87</v>
      </c>
      <c r="E163" s="6">
        <v>38097.02</v>
      </c>
      <c r="F163" s="6">
        <v>38080.85</v>
      </c>
      <c r="G163" s="6">
        <v>38010.65</v>
      </c>
      <c r="H163" s="6">
        <v>38270.13</v>
      </c>
      <c r="I163" s="6">
        <v>37959.27</v>
      </c>
      <c r="J163" s="6">
        <v>38051.7</v>
      </c>
      <c r="K163" s="6">
        <v>37862.39</v>
      </c>
      <c r="L163" s="3">
        <v>38176.23</v>
      </c>
      <c r="M163" s="1"/>
      <c r="N163" s="7">
        <f t="shared" si="16"/>
        <v>38084.04091</v>
      </c>
      <c r="O163" s="7">
        <f t="shared" si="17"/>
        <v>126.3281803</v>
      </c>
      <c r="P163" s="3">
        <f t="shared" si="18"/>
        <v>0.3317089713</v>
      </c>
    </row>
    <row r="164" ht="15.75" customHeight="1">
      <c r="A164" s="5" t="s">
        <v>15</v>
      </c>
      <c r="B164" s="6">
        <v>76213.87</v>
      </c>
      <c r="C164" s="6">
        <v>76557.68</v>
      </c>
      <c r="D164" s="6">
        <v>76068.12</v>
      </c>
      <c r="E164" s="6">
        <v>76224.94</v>
      </c>
      <c r="F164" s="6">
        <v>76294.71</v>
      </c>
      <c r="G164" s="6">
        <v>75822.21</v>
      </c>
      <c r="H164" s="6">
        <v>75983.03</v>
      </c>
      <c r="I164" s="6">
        <v>76314.64</v>
      </c>
      <c r="J164" s="6">
        <v>76174.42</v>
      </c>
      <c r="K164" s="6">
        <v>75846.74</v>
      </c>
      <c r="L164" s="3">
        <v>76186.35</v>
      </c>
      <c r="M164" s="1"/>
      <c r="N164" s="7">
        <f t="shared" si="16"/>
        <v>76153.33727</v>
      </c>
      <c r="O164" s="7">
        <f t="shared" si="17"/>
        <v>214.4147969</v>
      </c>
      <c r="P164" s="3">
        <f t="shared" si="18"/>
        <v>0.2815566652</v>
      </c>
    </row>
    <row r="165" ht="15.75" customHeight="1">
      <c r="A165" s="5" t="s">
        <v>16</v>
      </c>
      <c r="B165" s="6">
        <v>151474.11</v>
      </c>
      <c r="C165" s="6">
        <v>151705.8</v>
      </c>
      <c r="D165" s="6">
        <v>150658.4</v>
      </c>
      <c r="E165" s="6">
        <v>151744.78</v>
      </c>
      <c r="F165" s="6">
        <v>151550.05</v>
      </c>
      <c r="G165" s="6">
        <v>150754.72</v>
      </c>
      <c r="H165" s="6">
        <v>151098.93</v>
      </c>
      <c r="I165" s="6">
        <v>151148.46</v>
      </c>
      <c r="J165" s="6">
        <v>150905.1</v>
      </c>
      <c r="K165" s="6">
        <v>151258.84</v>
      </c>
      <c r="L165" s="3">
        <v>151540.81</v>
      </c>
      <c r="M165" s="1"/>
      <c r="N165" s="7">
        <f t="shared" si="16"/>
        <v>151258.1818</v>
      </c>
      <c r="O165" s="7">
        <f t="shared" si="17"/>
        <v>377.3737916</v>
      </c>
      <c r="P165" s="3">
        <f t="shared" si="18"/>
        <v>0.2494898372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3">
        <v>34.27</v>
      </c>
      <c r="C173" s="3">
        <v>34.37</v>
      </c>
      <c r="D173" s="3">
        <v>34.3</v>
      </c>
      <c r="E173" s="3">
        <v>34.24</v>
      </c>
      <c r="F173" s="3">
        <v>34.26</v>
      </c>
      <c r="G173" s="3">
        <v>34.23</v>
      </c>
      <c r="H173" s="3">
        <v>34.29</v>
      </c>
      <c r="I173" s="3">
        <v>34.27</v>
      </c>
      <c r="J173" s="3">
        <v>34.29</v>
      </c>
      <c r="K173" s="3">
        <v>34.29</v>
      </c>
      <c r="L173" s="3">
        <v>34.25</v>
      </c>
      <c r="M173" s="1"/>
      <c r="N173" s="7">
        <f t="shared" ref="N173:N193" si="19">AVERAGE(B173:L173)</f>
        <v>34.27818182</v>
      </c>
      <c r="O173" s="7">
        <f t="shared" ref="O173:O193" si="20">STDEV(B173:L173)</f>
        <v>0.03789938834</v>
      </c>
      <c r="P173" s="3">
        <f t="shared" ref="P173:P193" si="21">O173/N173*100</f>
        <v>0.1105641733</v>
      </c>
    </row>
    <row r="174" ht="15.75" customHeight="1">
      <c r="A174" s="5">
        <v>2.0</v>
      </c>
      <c r="B174" s="3">
        <v>33.97</v>
      </c>
      <c r="C174" s="3">
        <v>34.0</v>
      </c>
      <c r="D174" s="3">
        <v>33.95</v>
      </c>
      <c r="E174" s="3">
        <v>33.96</v>
      </c>
      <c r="F174" s="3">
        <v>33.94</v>
      </c>
      <c r="G174" s="3">
        <v>33.95</v>
      </c>
      <c r="H174" s="3">
        <v>34.04</v>
      </c>
      <c r="I174" s="3">
        <v>33.96</v>
      </c>
      <c r="J174" s="3">
        <v>33.92</v>
      </c>
      <c r="K174" s="3">
        <v>34.0</v>
      </c>
      <c r="L174" s="3">
        <v>33.95</v>
      </c>
      <c r="M174" s="1"/>
      <c r="N174" s="7">
        <f t="shared" si="19"/>
        <v>33.96727273</v>
      </c>
      <c r="O174" s="7">
        <f t="shared" si="20"/>
        <v>0.03379080025</v>
      </c>
      <c r="P174" s="3">
        <f t="shared" si="21"/>
        <v>0.09948046323</v>
      </c>
    </row>
    <row r="175" ht="15.75" customHeight="1">
      <c r="A175" s="5">
        <v>4.0</v>
      </c>
      <c r="B175" s="3">
        <v>33.65</v>
      </c>
      <c r="C175" s="3">
        <v>33.49</v>
      </c>
      <c r="D175" s="3">
        <v>33.49</v>
      </c>
      <c r="E175" s="3">
        <v>33.51</v>
      </c>
      <c r="F175" s="3">
        <v>33.46</v>
      </c>
      <c r="G175" s="3">
        <v>33.5</v>
      </c>
      <c r="H175" s="3">
        <v>33.79</v>
      </c>
      <c r="I175" s="3">
        <v>33.48</v>
      </c>
      <c r="J175" s="3">
        <v>33.53</v>
      </c>
      <c r="K175" s="3">
        <v>33.6</v>
      </c>
      <c r="L175" s="3">
        <v>33.51</v>
      </c>
      <c r="M175" s="1"/>
      <c r="N175" s="7">
        <f t="shared" si="19"/>
        <v>33.54636364</v>
      </c>
      <c r="O175" s="7">
        <f t="shared" si="20"/>
        <v>0.0981094009</v>
      </c>
      <c r="P175" s="3">
        <f t="shared" si="21"/>
        <v>0.292459123</v>
      </c>
    </row>
    <row r="176" ht="15.75" customHeight="1">
      <c r="A176" s="5">
        <v>8.0</v>
      </c>
      <c r="B176" s="3">
        <v>35.31</v>
      </c>
      <c r="C176" s="3">
        <v>35.04</v>
      </c>
      <c r="D176" s="3">
        <v>35.06</v>
      </c>
      <c r="E176" s="3">
        <v>35.06</v>
      </c>
      <c r="F176" s="3">
        <v>35.04</v>
      </c>
      <c r="G176" s="3">
        <v>35.02</v>
      </c>
      <c r="H176" s="3">
        <v>35.07</v>
      </c>
      <c r="I176" s="3">
        <v>35.05</v>
      </c>
      <c r="J176" s="3">
        <v>35.04</v>
      </c>
      <c r="K176" s="3">
        <v>35.06</v>
      </c>
      <c r="L176" s="3">
        <v>35.05</v>
      </c>
      <c r="M176" s="1"/>
      <c r="N176" s="7">
        <f t="shared" si="19"/>
        <v>35.07272727</v>
      </c>
      <c r="O176" s="7">
        <f t="shared" si="20"/>
        <v>0.07988628281</v>
      </c>
      <c r="P176" s="3">
        <f t="shared" si="21"/>
        <v>0.2277732273</v>
      </c>
    </row>
    <row r="177" ht="15.75" customHeight="1">
      <c r="A177" s="5">
        <v>16.0</v>
      </c>
      <c r="B177" s="3">
        <v>31.5</v>
      </c>
      <c r="C177" s="3">
        <v>31.5</v>
      </c>
      <c r="D177" s="3">
        <v>31.52</v>
      </c>
      <c r="E177" s="3">
        <v>31.48</v>
      </c>
      <c r="F177" s="3">
        <v>31.46</v>
      </c>
      <c r="G177" s="3">
        <v>31.47</v>
      </c>
      <c r="H177" s="3">
        <v>31.56</v>
      </c>
      <c r="I177" s="3">
        <v>31.52</v>
      </c>
      <c r="J177" s="3">
        <v>31.61</v>
      </c>
      <c r="K177" s="3">
        <v>31.5</v>
      </c>
      <c r="L177" s="3">
        <v>31.49</v>
      </c>
      <c r="M177" s="1"/>
      <c r="N177" s="7">
        <f t="shared" si="19"/>
        <v>31.51</v>
      </c>
      <c r="O177" s="7">
        <f t="shared" si="20"/>
        <v>0.04289522118</v>
      </c>
      <c r="P177" s="3">
        <f t="shared" si="21"/>
        <v>0.1361320888</v>
      </c>
    </row>
    <row r="178" ht="15.75" customHeight="1">
      <c r="A178" s="5">
        <v>32.0</v>
      </c>
      <c r="B178" s="3">
        <v>32.91</v>
      </c>
      <c r="C178" s="3">
        <v>32.89</v>
      </c>
      <c r="D178" s="3">
        <v>32.99</v>
      </c>
      <c r="E178" s="3">
        <v>32.92</v>
      </c>
      <c r="F178" s="3">
        <v>32.9</v>
      </c>
      <c r="G178" s="3">
        <v>32.84</v>
      </c>
      <c r="H178" s="3">
        <v>33.09</v>
      </c>
      <c r="I178" s="3">
        <v>32.9</v>
      </c>
      <c r="J178" s="3">
        <v>32.9</v>
      </c>
      <c r="K178" s="3">
        <v>32.95</v>
      </c>
      <c r="L178" s="3">
        <v>32.94</v>
      </c>
      <c r="M178" s="1"/>
      <c r="N178" s="7">
        <f t="shared" si="19"/>
        <v>32.93</v>
      </c>
      <c r="O178" s="7">
        <f t="shared" si="20"/>
        <v>0.06526867549</v>
      </c>
      <c r="P178" s="3">
        <f t="shared" si="21"/>
        <v>0.1982042985</v>
      </c>
    </row>
    <row r="179" ht="15.75" customHeight="1">
      <c r="A179" s="5">
        <v>64.0</v>
      </c>
      <c r="B179" s="3">
        <v>36.43</v>
      </c>
      <c r="C179" s="3">
        <v>36.39</v>
      </c>
      <c r="D179" s="3">
        <v>36.41</v>
      </c>
      <c r="E179" s="3">
        <v>36.34</v>
      </c>
      <c r="F179" s="3">
        <v>36.38</v>
      </c>
      <c r="G179" s="3">
        <v>36.36</v>
      </c>
      <c r="H179" s="3">
        <v>36.36</v>
      </c>
      <c r="I179" s="3">
        <v>36.36</v>
      </c>
      <c r="J179" s="3">
        <v>36.38</v>
      </c>
      <c r="K179" s="3">
        <v>36.36</v>
      </c>
      <c r="L179" s="3">
        <v>36.42</v>
      </c>
      <c r="M179" s="1"/>
      <c r="N179" s="7">
        <f t="shared" si="19"/>
        <v>36.38090909</v>
      </c>
      <c r="O179" s="7">
        <f t="shared" si="20"/>
        <v>0.02879393876</v>
      </c>
      <c r="P179" s="3">
        <f t="shared" si="21"/>
        <v>0.07914573735</v>
      </c>
    </row>
    <row r="180" ht="15.75" customHeight="1">
      <c r="A180" s="5">
        <v>128.0</v>
      </c>
      <c r="B180" s="3">
        <v>42.03</v>
      </c>
      <c r="C180" s="3">
        <v>41.81</v>
      </c>
      <c r="D180" s="3">
        <v>41.93</v>
      </c>
      <c r="E180" s="3">
        <v>41.89</v>
      </c>
      <c r="F180" s="3">
        <v>41.91</v>
      </c>
      <c r="G180" s="3">
        <v>41.89</v>
      </c>
      <c r="H180" s="3">
        <v>41.98</v>
      </c>
      <c r="I180" s="3">
        <v>41.89</v>
      </c>
      <c r="J180" s="3">
        <v>41.84</v>
      </c>
      <c r="K180" s="3">
        <v>41.88</v>
      </c>
      <c r="L180" s="3">
        <v>41.9</v>
      </c>
      <c r="M180" s="1"/>
      <c r="N180" s="7">
        <f t="shared" si="19"/>
        <v>41.90454545</v>
      </c>
      <c r="O180" s="7">
        <f t="shared" si="20"/>
        <v>0.06039265458</v>
      </c>
      <c r="P180" s="3">
        <f t="shared" si="21"/>
        <v>0.1441195792</v>
      </c>
    </row>
    <row r="181" ht="15.75" customHeight="1">
      <c r="A181" s="5">
        <v>256.0</v>
      </c>
      <c r="B181" s="3">
        <v>54.58</v>
      </c>
      <c r="C181" s="3">
        <v>54.55</v>
      </c>
      <c r="D181" s="3">
        <v>54.59</v>
      </c>
      <c r="E181" s="3">
        <v>54.62</v>
      </c>
      <c r="F181" s="3">
        <v>54.59</v>
      </c>
      <c r="G181" s="3">
        <v>54.43</v>
      </c>
      <c r="H181" s="3">
        <v>54.73</v>
      </c>
      <c r="I181" s="3">
        <v>54.43</v>
      </c>
      <c r="J181" s="3">
        <v>54.47</v>
      </c>
      <c r="K181" s="3">
        <v>54.36</v>
      </c>
      <c r="L181" s="3">
        <v>54.51</v>
      </c>
      <c r="M181" s="1"/>
      <c r="N181" s="7">
        <f t="shared" si="19"/>
        <v>54.53272727</v>
      </c>
      <c r="O181" s="7">
        <f t="shared" si="20"/>
        <v>0.1053651659</v>
      </c>
      <c r="P181" s="3">
        <f t="shared" si="21"/>
        <v>0.1932145542</v>
      </c>
    </row>
    <row r="182" ht="15.75" customHeight="1">
      <c r="A182" s="5">
        <v>512.0</v>
      </c>
      <c r="B182" s="3">
        <v>73.09</v>
      </c>
      <c r="C182" s="3">
        <v>72.23</v>
      </c>
      <c r="D182" s="3">
        <v>72.38</v>
      </c>
      <c r="E182" s="3">
        <v>72.14</v>
      </c>
      <c r="F182" s="3">
        <v>72.34</v>
      </c>
      <c r="G182" s="3">
        <v>72.19</v>
      </c>
      <c r="H182" s="3">
        <v>72.33</v>
      </c>
      <c r="I182" s="3">
        <v>72.08</v>
      </c>
      <c r="J182" s="3">
        <v>72.29</v>
      </c>
      <c r="K182" s="3">
        <v>72.24</v>
      </c>
      <c r="L182" s="3">
        <v>72.17</v>
      </c>
      <c r="M182" s="1"/>
      <c r="N182" s="7">
        <f t="shared" si="19"/>
        <v>72.31636364</v>
      </c>
      <c r="O182" s="7">
        <f t="shared" si="20"/>
        <v>0.2723333519</v>
      </c>
      <c r="P182" s="3">
        <f t="shared" si="21"/>
        <v>0.3765860701</v>
      </c>
    </row>
    <row r="183" ht="15.75" customHeight="1">
      <c r="A183" s="5" t="s">
        <v>6</v>
      </c>
      <c r="B183" s="3">
        <v>107.77</v>
      </c>
      <c r="C183" s="3">
        <v>107.82</v>
      </c>
      <c r="D183" s="3">
        <v>107.38</v>
      </c>
      <c r="E183" s="3">
        <v>107.63</v>
      </c>
      <c r="F183" s="3">
        <v>107.29</v>
      </c>
      <c r="G183" s="3">
        <v>107.24</v>
      </c>
      <c r="H183" s="3">
        <v>107.34</v>
      </c>
      <c r="I183" s="3">
        <v>107.32</v>
      </c>
      <c r="J183" s="3">
        <v>107.4</v>
      </c>
      <c r="K183" s="3">
        <v>107.51</v>
      </c>
      <c r="L183" s="3">
        <v>107.33</v>
      </c>
      <c r="M183" s="1"/>
      <c r="N183" s="7">
        <f t="shared" si="19"/>
        <v>107.4572727</v>
      </c>
      <c r="O183" s="7">
        <f t="shared" si="20"/>
        <v>0.1988009512</v>
      </c>
      <c r="P183" s="3">
        <f t="shared" si="21"/>
        <v>0.1850046499</v>
      </c>
    </row>
    <row r="184" ht="15.75" customHeight="1">
      <c r="A184" s="5" t="s">
        <v>7</v>
      </c>
      <c r="B184" s="3">
        <v>166.96</v>
      </c>
      <c r="C184" s="3">
        <v>167.33</v>
      </c>
      <c r="D184" s="3">
        <v>167.42</v>
      </c>
      <c r="E184" s="3">
        <v>167.0</v>
      </c>
      <c r="F184" s="3">
        <v>166.31</v>
      </c>
      <c r="G184" s="3">
        <v>166.36</v>
      </c>
      <c r="H184" s="3">
        <v>167.01</v>
      </c>
      <c r="I184" s="3">
        <v>166.48</v>
      </c>
      <c r="J184" s="3">
        <v>166.42</v>
      </c>
      <c r="K184" s="3">
        <v>166.43</v>
      </c>
      <c r="L184" s="3">
        <v>166.56</v>
      </c>
      <c r="M184" s="1"/>
      <c r="N184" s="7">
        <f t="shared" si="19"/>
        <v>166.7527273</v>
      </c>
      <c r="O184" s="7">
        <f t="shared" si="20"/>
        <v>0.4031647531</v>
      </c>
      <c r="P184" s="3">
        <f t="shared" si="21"/>
        <v>0.2417740086</v>
      </c>
    </row>
    <row r="185" ht="15.75" customHeight="1">
      <c r="A185" s="5" t="s">
        <v>8</v>
      </c>
      <c r="B185" s="3">
        <v>294.08</v>
      </c>
      <c r="C185" s="3">
        <v>294.98</v>
      </c>
      <c r="D185" s="3">
        <v>294.05</v>
      </c>
      <c r="E185" s="3">
        <v>294.39</v>
      </c>
      <c r="F185" s="3">
        <v>294.06</v>
      </c>
      <c r="G185" s="3">
        <v>294.72</v>
      </c>
      <c r="H185" s="3">
        <v>294.02</v>
      </c>
      <c r="I185" s="3">
        <v>294.31</v>
      </c>
      <c r="J185" s="3">
        <v>294.59</v>
      </c>
      <c r="K185" s="3">
        <v>292.97</v>
      </c>
      <c r="L185" s="3">
        <v>294.8</v>
      </c>
      <c r="M185" s="1"/>
      <c r="N185" s="7">
        <f t="shared" si="19"/>
        <v>294.27</v>
      </c>
      <c r="O185" s="7">
        <f t="shared" si="20"/>
        <v>0.5465345369</v>
      </c>
      <c r="P185" s="3">
        <f t="shared" si="21"/>
        <v>0.1857255367</v>
      </c>
    </row>
    <row r="186" ht="15.75" customHeight="1">
      <c r="A186" s="5" t="s">
        <v>9</v>
      </c>
      <c r="B186" s="3">
        <v>488.54</v>
      </c>
      <c r="C186" s="3">
        <v>492.18</v>
      </c>
      <c r="D186" s="3">
        <v>490.24</v>
      </c>
      <c r="E186" s="3">
        <v>490.54</v>
      </c>
      <c r="F186" s="3">
        <v>489.8</v>
      </c>
      <c r="G186" s="3">
        <v>489.73</v>
      </c>
      <c r="H186" s="3">
        <v>489.4</v>
      </c>
      <c r="I186" s="3">
        <v>491.22</v>
      </c>
      <c r="J186" s="3">
        <v>489.64</v>
      </c>
      <c r="K186" s="3">
        <v>487.43</v>
      </c>
      <c r="L186" s="3">
        <v>490.82</v>
      </c>
      <c r="M186" s="1"/>
      <c r="N186" s="7">
        <f t="shared" si="19"/>
        <v>489.9581818</v>
      </c>
      <c r="O186" s="7">
        <f t="shared" si="20"/>
        <v>1.287717501</v>
      </c>
      <c r="P186" s="3">
        <f t="shared" si="21"/>
        <v>0.2628219202</v>
      </c>
    </row>
    <row r="187" ht="15.75" customHeight="1">
      <c r="A187" s="5" t="s">
        <v>10</v>
      </c>
      <c r="B187" s="3">
        <v>1167.98</v>
      </c>
      <c r="C187" s="3">
        <v>1192.53</v>
      </c>
      <c r="D187" s="3">
        <v>1187.3</v>
      </c>
      <c r="E187" s="3">
        <v>1189.38</v>
      </c>
      <c r="F187" s="3">
        <v>1188.59</v>
      </c>
      <c r="G187" s="3">
        <v>1185.82</v>
      </c>
      <c r="H187" s="3">
        <v>1164.42</v>
      </c>
      <c r="I187" s="3">
        <v>1194.97</v>
      </c>
      <c r="J187" s="3">
        <v>1187.64</v>
      </c>
      <c r="K187" s="3">
        <v>1165.86</v>
      </c>
      <c r="L187" s="3">
        <v>1109.64</v>
      </c>
      <c r="M187" s="1"/>
      <c r="N187" s="7">
        <f t="shared" si="19"/>
        <v>1175.83</v>
      </c>
      <c r="O187" s="7">
        <f t="shared" si="20"/>
        <v>24.56585924</v>
      </c>
      <c r="P187" s="3">
        <f t="shared" si="21"/>
        <v>2.089235624</v>
      </c>
    </row>
    <row r="188" ht="15.75" customHeight="1">
      <c r="A188" s="5" t="s">
        <v>11</v>
      </c>
      <c r="B188" s="3">
        <v>4201.76</v>
      </c>
      <c r="C188" s="3">
        <v>4201.76</v>
      </c>
      <c r="D188" s="3">
        <v>4183.04</v>
      </c>
      <c r="E188" s="3">
        <v>4179.22</v>
      </c>
      <c r="F188" s="3">
        <v>4184.01</v>
      </c>
      <c r="G188" s="3">
        <v>4177.77</v>
      </c>
      <c r="H188" s="3">
        <v>4175.58</v>
      </c>
      <c r="I188" s="3">
        <v>4210.38</v>
      </c>
      <c r="J188" s="3">
        <v>4166.71</v>
      </c>
      <c r="K188" s="3">
        <v>4196.55</v>
      </c>
      <c r="L188" s="3">
        <v>4190.69</v>
      </c>
      <c r="M188" s="1"/>
      <c r="N188" s="7">
        <f t="shared" si="19"/>
        <v>4187.951818</v>
      </c>
      <c r="O188" s="7">
        <f t="shared" si="20"/>
        <v>13.37772837</v>
      </c>
      <c r="P188" s="3">
        <f t="shared" si="21"/>
        <v>0.3194336743</v>
      </c>
    </row>
    <row r="189" ht="15.75" customHeight="1">
      <c r="A189" s="5" t="s">
        <v>12</v>
      </c>
      <c r="B189" s="3">
        <v>9096.62</v>
      </c>
      <c r="C189" s="3">
        <v>9127.34</v>
      </c>
      <c r="D189" s="3">
        <v>9104.34</v>
      </c>
      <c r="E189" s="3">
        <v>9088.01</v>
      </c>
      <c r="F189" s="3">
        <v>9088.82</v>
      </c>
      <c r="G189" s="3">
        <v>9103.01</v>
      </c>
      <c r="H189" s="3">
        <v>9054.61</v>
      </c>
      <c r="I189" s="3">
        <v>9105.9</v>
      </c>
      <c r="J189" s="3">
        <v>9100.02</v>
      </c>
      <c r="K189" s="3">
        <v>9094.59</v>
      </c>
      <c r="L189" s="3">
        <v>9131.87</v>
      </c>
      <c r="M189" s="1"/>
      <c r="N189" s="7">
        <f t="shared" si="19"/>
        <v>9099.557273</v>
      </c>
      <c r="O189" s="7">
        <f t="shared" si="20"/>
        <v>20.47784075</v>
      </c>
      <c r="P189" s="3">
        <f t="shared" si="21"/>
        <v>0.2250421656</v>
      </c>
    </row>
    <row r="190" ht="15.75" customHeight="1">
      <c r="A190" s="5" t="s">
        <v>13</v>
      </c>
      <c r="B190" s="3">
        <v>18821.1</v>
      </c>
      <c r="C190" s="3">
        <v>18948.79</v>
      </c>
      <c r="D190" s="3">
        <v>18805.92</v>
      </c>
      <c r="E190" s="3">
        <v>18881.18</v>
      </c>
      <c r="F190" s="3">
        <v>18891.83</v>
      </c>
      <c r="G190" s="3">
        <v>18892.46</v>
      </c>
      <c r="H190" s="3">
        <v>18830.76</v>
      </c>
      <c r="I190" s="3">
        <v>19017.87</v>
      </c>
      <c r="J190" s="3">
        <v>18825.92</v>
      </c>
      <c r="K190" s="3">
        <v>18821.94</v>
      </c>
      <c r="L190" s="3">
        <v>18820.78</v>
      </c>
      <c r="M190" s="1"/>
      <c r="N190" s="7">
        <f t="shared" si="19"/>
        <v>18868.95909</v>
      </c>
      <c r="O190" s="7">
        <f t="shared" si="20"/>
        <v>66.24207718</v>
      </c>
      <c r="P190" s="3">
        <f t="shared" si="21"/>
        <v>0.3510637596</v>
      </c>
    </row>
    <row r="191" ht="15.75" customHeight="1">
      <c r="A191" s="5" t="s">
        <v>14</v>
      </c>
      <c r="B191" s="3">
        <v>37991.95</v>
      </c>
      <c r="C191" s="3">
        <v>38010.01</v>
      </c>
      <c r="D191" s="3">
        <v>38135.43</v>
      </c>
      <c r="E191" s="3">
        <v>38129.22</v>
      </c>
      <c r="F191" s="3">
        <v>37953.19</v>
      </c>
      <c r="G191" s="3">
        <v>38017.51</v>
      </c>
      <c r="H191" s="3">
        <v>38195.24</v>
      </c>
      <c r="I191" s="3">
        <v>38101.62</v>
      </c>
      <c r="J191" s="3">
        <v>38191.47</v>
      </c>
      <c r="K191" s="3">
        <v>38006.59</v>
      </c>
      <c r="L191" s="3">
        <v>38062.97</v>
      </c>
      <c r="M191" s="1"/>
      <c r="N191" s="7">
        <f t="shared" si="19"/>
        <v>38072.29091</v>
      </c>
      <c r="O191" s="7">
        <f t="shared" si="20"/>
        <v>83.26513862</v>
      </c>
      <c r="P191" s="3">
        <f t="shared" si="21"/>
        <v>0.2187027274</v>
      </c>
    </row>
    <row r="192" ht="15.75" customHeight="1">
      <c r="A192" s="5" t="s">
        <v>15</v>
      </c>
      <c r="B192" s="3">
        <v>76234.34</v>
      </c>
      <c r="C192" s="3">
        <v>76094.39</v>
      </c>
      <c r="D192" s="3">
        <v>75849.4</v>
      </c>
      <c r="E192" s="3">
        <v>76208.95</v>
      </c>
      <c r="F192" s="3">
        <v>76218.63</v>
      </c>
      <c r="G192" s="3">
        <v>76055.85</v>
      </c>
      <c r="H192" s="3">
        <v>76240.04</v>
      </c>
      <c r="I192" s="3">
        <v>75915.51</v>
      </c>
      <c r="J192" s="3">
        <v>75823.45</v>
      </c>
      <c r="K192" s="3">
        <v>76104.28</v>
      </c>
      <c r="L192" s="3">
        <v>76079.93</v>
      </c>
      <c r="M192" s="1"/>
      <c r="N192" s="7">
        <f t="shared" si="19"/>
        <v>76074.97909</v>
      </c>
      <c r="O192" s="7">
        <f t="shared" si="20"/>
        <v>152.4577818</v>
      </c>
      <c r="P192" s="3">
        <f t="shared" si="21"/>
        <v>0.2004046319</v>
      </c>
    </row>
    <row r="193" ht="15.75" customHeight="1">
      <c r="A193" s="5" t="s">
        <v>16</v>
      </c>
      <c r="B193" s="3">
        <v>151303.78</v>
      </c>
      <c r="C193" s="3">
        <v>151844.02</v>
      </c>
      <c r="D193" s="3">
        <v>150945.83</v>
      </c>
      <c r="E193" s="3">
        <v>151530.64</v>
      </c>
      <c r="F193" s="3">
        <v>150483.13</v>
      </c>
      <c r="G193" s="3">
        <v>150981.89</v>
      </c>
      <c r="H193" s="3">
        <v>151412.46</v>
      </c>
      <c r="I193" s="3">
        <v>151060.97</v>
      </c>
      <c r="J193" s="3">
        <v>151165.35</v>
      </c>
      <c r="K193" s="3">
        <v>150784.86</v>
      </c>
      <c r="L193" s="3">
        <v>151325.27</v>
      </c>
      <c r="M193" s="1"/>
      <c r="N193" s="7">
        <f t="shared" si="19"/>
        <v>151167.1091</v>
      </c>
      <c r="O193" s="7">
        <f t="shared" si="20"/>
        <v>374.5310258</v>
      </c>
      <c r="P193" s="3">
        <f t="shared" si="21"/>
        <v>0.2477596007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3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3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3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3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3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3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11.31</v>
      </c>
      <c r="C33" s="6">
        <v>11.18</v>
      </c>
      <c r="D33" s="6">
        <v>11.19</v>
      </c>
      <c r="E33" s="6">
        <v>11.26</v>
      </c>
      <c r="F33" s="6">
        <v>11.24</v>
      </c>
      <c r="G33" s="6">
        <v>11.19</v>
      </c>
      <c r="H33" s="6">
        <v>11.26</v>
      </c>
      <c r="I33" s="6">
        <v>11.26</v>
      </c>
      <c r="J33" s="6">
        <v>11.19</v>
      </c>
      <c r="K33" s="6">
        <v>11.22</v>
      </c>
      <c r="L33" s="3">
        <v>15.14</v>
      </c>
      <c r="M33" s="1"/>
      <c r="N33" s="7">
        <f t="shared" ref="N33:N53" si="4">AVERAGE(B33:L33)</f>
        <v>11.58545455</v>
      </c>
      <c r="O33" s="7">
        <f t="shared" ref="O33:O53" si="5">STDEV(B33:L33)</f>
        <v>1.179613188</v>
      </c>
      <c r="P33" s="3">
        <f t="shared" ref="P33:P53" si="6">O33/N33*100</f>
        <v>10.18184641</v>
      </c>
    </row>
    <row r="34" ht="15.75" customHeight="1">
      <c r="A34" s="5">
        <v>2.0</v>
      </c>
      <c r="B34" s="6">
        <v>10.71</v>
      </c>
      <c r="C34" s="6">
        <v>10.68</v>
      </c>
      <c r="D34" s="6">
        <v>10.7</v>
      </c>
      <c r="E34" s="6">
        <v>10.75</v>
      </c>
      <c r="F34" s="6">
        <v>10.69</v>
      </c>
      <c r="G34" s="6">
        <v>10.71</v>
      </c>
      <c r="H34" s="6">
        <v>10.71</v>
      </c>
      <c r="I34" s="6">
        <v>10.76</v>
      </c>
      <c r="J34" s="6">
        <v>10.67</v>
      </c>
      <c r="K34" s="6">
        <v>10.7</v>
      </c>
      <c r="L34" s="3">
        <v>14.82</v>
      </c>
      <c r="M34" s="1"/>
      <c r="N34" s="7">
        <f t="shared" si="4"/>
        <v>11.08181818</v>
      </c>
      <c r="O34" s="7">
        <f t="shared" si="5"/>
        <v>1.240103368</v>
      </c>
      <c r="P34" s="3">
        <f t="shared" si="6"/>
        <v>11.19043236</v>
      </c>
    </row>
    <row r="35" ht="15.75" customHeight="1">
      <c r="A35" s="5">
        <v>4.0</v>
      </c>
      <c r="B35" s="6">
        <v>10.82</v>
      </c>
      <c r="C35" s="6">
        <v>10.8</v>
      </c>
      <c r="D35" s="6">
        <v>10.81</v>
      </c>
      <c r="E35" s="6">
        <v>10.86</v>
      </c>
      <c r="F35" s="6">
        <v>10.8</v>
      </c>
      <c r="G35" s="6">
        <v>10.81</v>
      </c>
      <c r="H35" s="6">
        <v>10.84</v>
      </c>
      <c r="I35" s="6">
        <v>10.91</v>
      </c>
      <c r="J35" s="6">
        <v>11.4</v>
      </c>
      <c r="K35" s="6">
        <v>10.82</v>
      </c>
      <c r="L35" s="3">
        <v>14.63</v>
      </c>
      <c r="M35" s="1"/>
      <c r="N35" s="7">
        <f t="shared" si="4"/>
        <v>11.22727273</v>
      </c>
      <c r="O35" s="7">
        <f t="shared" si="5"/>
        <v>1.141885204</v>
      </c>
      <c r="P35" s="3">
        <f t="shared" si="6"/>
        <v>10.17063744</v>
      </c>
    </row>
    <row r="36" ht="15.75" customHeight="1">
      <c r="A36" s="5">
        <v>8.0</v>
      </c>
      <c r="B36" s="6">
        <v>12.11</v>
      </c>
      <c r="C36" s="6">
        <v>12.11</v>
      </c>
      <c r="D36" s="6">
        <v>12.08</v>
      </c>
      <c r="E36" s="6">
        <v>12.1</v>
      </c>
      <c r="F36" s="6">
        <v>12.12</v>
      </c>
      <c r="G36" s="6">
        <v>12.09</v>
      </c>
      <c r="H36" s="6">
        <v>12.16</v>
      </c>
      <c r="I36" s="6">
        <v>12.19</v>
      </c>
      <c r="J36" s="6">
        <v>12.06</v>
      </c>
      <c r="K36" s="6">
        <v>12.12</v>
      </c>
      <c r="L36" s="3">
        <v>15.83</v>
      </c>
      <c r="M36" s="1"/>
      <c r="N36" s="7">
        <f t="shared" si="4"/>
        <v>12.45181818</v>
      </c>
      <c r="O36" s="7">
        <f t="shared" si="5"/>
        <v>1.120989011</v>
      </c>
      <c r="P36" s="3">
        <f t="shared" si="6"/>
        <v>9.002613072</v>
      </c>
    </row>
    <row r="37" ht="15.75" customHeight="1">
      <c r="A37" s="5">
        <v>16.0</v>
      </c>
      <c r="B37" s="6">
        <v>12.77</v>
      </c>
      <c r="C37" s="6">
        <v>12.73</v>
      </c>
      <c r="D37" s="6">
        <v>12.71</v>
      </c>
      <c r="E37" s="6">
        <v>12.79</v>
      </c>
      <c r="F37" s="6">
        <v>12.71</v>
      </c>
      <c r="G37" s="6">
        <v>12.76</v>
      </c>
      <c r="H37" s="6">
        <v>12.8</v>
      </c>
      <c r="I37" s="6">
        <v>12.84</v>
      </c>
      <c r="J37" s="6">
        <v>12.73</v>
      </c>
      <c r="K37" s="6">
        <v>12.71</v>
      </c>
      <c r="L37" s="3">
        <v>16.6</v>
      </c>
      <c r="M37" s="1"/>
      <c r="N37" s="7">
        <f t="shared" si="4"/>
        <v>13.10454545</v>
      </c>
      <c r="O37" s="7">
        <f t="shared" si="5"/>
        <v>1.160089338</v>
      </c>
      <c r="P37" s="3">
        <f t="shared" si="6"/>
        <v>8.852572127</v>
      </c>
    </row>
    <row r="38" ht="15.75" customHeight="1">
      <c r="A38" s="5">
        <v>32.0</v>
      </c>
      <c r="B38" s="6">
        <v>13.87</v>
      </c>
      <c r="C38" s="6">
        <v>13.82</v>
      </c>
      <c r="D38" s="6">
        <v>13.85</v>
      </c>
      <c r="E38" s="6">
        <v>13.88</v>
      </c>
      <c r="F38" s="6">
        <v>13.84</v>
      </c>
      <c r="G38" s="6">
        <v>13.89</v>
      </c>
      <c r="H38" s="6">
        <v>13.9</v>
      </c>
      <c r="I38" s="6">
        <v>13.95</v>
      </c>
      <c r="J38" s="6">
        <v>13.79</v>
      </c>
      <c r="K38" s="6">
        <v>13.86</v>
      </c>
      <c r="L38" s="3">
        <v>18.34</v>
      </c>
      <c r="M38" s="1"/>
      <c r="N38" s="7">
        <f t="shared" si="4"/>
        <v>14.27181818</v>
      </c>
      <c r="O38" s="7">
        <f t="shared" si="5"/>
        <v>1.349924577</v>
      </c>
      <c r="P38" s="3">
        <f t="shared" si="6"/>
        <v>9.458672748</v>
      </c>
    </row>
    <row r="39" ht="15.75" customHeight="1">
      <c r="A39" s="5">
        <v>64.0</v>
      </c>
      <c r="B39" s="6">
        <v>16.01</v>
      </c>
      <c r="C39" s="6">
        <v>16.24</v>
      </c>
      <c r="D39" s="6">
        <v>15.96</v>
      </c>
      <c r="E39" s="6">
        <v>16.03</v>
      </c>
      <c r="F39" s="6">
        <v>16.48</v>
      </c>
      <c r="G39" s="6">
        <v>16.0</v>
      </c>
      <c r="H39" s="6">
        <v>15.98</v>
      </c>
      <c r="I39" s="6">
        <v>16.09</v>
      </c>
      <c r="J39" s="6">
        <v>15.98</v>
      </c>
      <c r="K39" s="6">
        <v>15.99</v>
      </c>
      <c r="L39" s="3">
        <v>19.28</v>
      </c>
      <c r="M39" s="1"/>
      <c r="N39" s="7">
        <f t="shared" si="4"/>
        <v>16.36727273</v>
      </c>
      <c r="O39" s="7">
        <f t="shared" si="5"/>
        <v>0.9784793397</v>
      </c>
      <c r="P39" s="3">
        <f t="shared" si="6"/>
        <v>5.978267461</v>
      </c>
    </row>
    <row r="40" ht="15.75" customHeight="1">
      <c r="A40" s="5">
        <v>128.0</v>
      </c>
      <c r="B40" s="6">
        <v>19.82</v>
      </c>
      <c r="C40" s="6">
        <v>19.8</v>
      </c>
      <c r="D40" s="6">
        <v>19.8</v>
      </c>
      <c r="E40" s="6">
        <v>19.8</v>
      </c>
      <c r="F40" s="6">
        <v>19.77</v>
      </c>
      <c r="G40" s="6">
        <v>19.72</v>
      </c>
      <c r="H40" s="6">
        <v>19.84</v>
      </c>
      <c r="I40" s="6">
        <v>19.81</v>
      </c>
      <c r="J40" s="6">
        <v>19.86</v>
      </c>
      <c r="K40" s="6">
        <v>19.78</v>
      </c>
      <c r="L40" s="3">
        <v>25.02</v>
      </c>
      <c r="M40" s="1"/>
      <c r="N40" s="7">
        <f t="shared" si="4"/>
        <v>20.27454545</v>
      </c>
      <c r="O40" s="7">
        <f t="shared" si="5"/>
        <v>1.574314858</v>
      </c>
      <c r="P40" s="3">
        <f t="shared" si="6"/>
        <v>7.764982262</v>
      </c>
    </row>
    <row r="41" ht="15.75" customHeight="1">
      <c r="A41" s="5">
        <v>256.0</v>
      </c>
      <c r="B41" s="6">
        <v>30.47</v>
      </c>
      <c r="C41" s="6">
        <v>30.31</v>
      </c>
      <c r="D41" s="6">
        <v>30.4</v>
      </c>
      <c r="E41" s="6">
        <v>30.37</v>
      </c>
      <c r="F41" s="6">
        <v>30.46</v>
      </c>
      <c r="G41" s="6">
        <v>30.54</v>
      </c>
      <c r="H41" s="6">
        <v>30.57</v>
      </c>
      <c r="I41" s="6">
        <v>30.59</v>
      </c>
      <c r="J41" s="6">
        <v>30.59</v>
      </c>
      <c r="K41" s="6">
        <v>30.68</v>
      </c>
      <c r="L41" s="3">
        <v>37.11</v>
      </c>
      <c r="M41" s="1"/>
      <c r="N41" s="7">
        <f t="shared" si="4"/>
        <v>31.09909091</v>
      </c>
      <c r="O41" s="7">
        <f t="shared" si="5"/>
        <v>1.996614407</v>
      </c>
      <c r="P41" s="3">
        <f t="shared" si="6"/>
        <v>6.420169686</v>
      </c>
    </row>
    <row r="42" ht="15.75" customHeight="1">
      <c r="A42" s="5">
        <v>512.0</v>
      </c>
      <c r="B42" s="6">
        <v>44.27</v>
      </c>
      <c r="C42" s="6">
        <v>44.11</v>
      </c>
      <c r="D42" s="6">
        <v>44.33</v>
      </c>
      <c r="E42" s="6">
        <v>44.23</v>
      </c>
      <c r="F42" s="6">
        <v>44.63</v>
      </c>
      <c r="G42" s="6">
        <v>44.49</v>
      </c>
      <c r="H42" s="6">
        <v>44.5</v>
      </c>
      <c r="I42" s="6">
        <v>44.51</v>
      </c>
      <c r="J42" s="6">
        <v>44.47</v>
      </c>
      <c r="K42" s="6">
        <v>44.59</v>
      </c>
      <c r="L42" s="3">
        <v>52.08</v>
      </c>
      <c r="M42" s="1"/>
      <c r="N42" s="7">
        <f t="shared" si="4"/>
        <v>45.11</v>
      </c>
      <c r="O42" s="7">
        <f t="shared" si="5"/>
        <v>2.317244053</v>
      </c>
      <c r="P42" s="3">
        <f t="shared" si="6"/>
        <v>5.136874424</v>
      </c>
    </row>
    <row r="43" ht="15.75" customHeight="1">
      <c r="A43" s="5" t="s">
        <v>6</v>
      </c>
      <c r="B43" s="6">
        <v>76.74</v>
      </c>
      <c r="C43" s="6">
        <v>76.96</v>
      </c>
      <c r="D43" s="6">
        <v>76.78</v>
      </c>
      <c r="E43" s="6">
        <v>77.19</v>
      </c>
      <c r="F43" s="6">
        <v>77.18</v>
      </c>
      <c r="G43" s="6">
        <v>77.08</v>
      </c>
      <c r="H43" s="6">
        <v>77.01</v>
      </c>
      <c r="I43" s="6">
        <v>77.01</v>
      </c>
      <c r="J43" s="6">
        <v>76.85</v>
      </c>
      <c r="K43" s="6">
        <v>76.82</v>
      </c>
      <c r="L43" s="3">
        <v>90.09</v>
      </c>
      <c r="M43" s="1"/>
      <c r="N43" s="7">
        <f t="shared" si="4"/>
        <v>78.15545455</v>
      </c>
      <c r="O43" s="7">
        <f t="shared" si="5"/>
        <v>3.961185084</v>
      </c>
      <c r="P43" s="3">
        <f t="shared" si="6"/>
        <v>5.068341176</v>
      </c>
    </row>
    <row r="44" ht="15.75" customHeight="1">
      <c r="A44" s="5" t="s">
        <v>7</v>
      </c>
      <c r="B44" s="6">
        <v>113.56</v>
      </c>
      <c r="C44" s="6">
        <v>113.53</v>
      </c>
      <c r="D44" s="6">
        <v>113.29</v>
      </c>
      <c r="E44" s="6">
        <v>113.55</v>
      </c>
      <c r="F44" s="6">
        <v>114.53</v>
      </c>
      <c r="G44" s="6">
        <v>113.76</v>
      </c>
      <c r="H44" s="6">
        <v>113.09</v>
      </c>
      <c r="I44" s="6">
        <v>113.25</v>
      </c>
      <c r="J44" s="6">
        <v>114.13</v>
      </c>
      <c r="K44" s="6">
        <v>113.24</v>
      </c>
      <c r="L44" s="3">
        <v>134.52</v>
      </c>
      <c r="M44" s="1"/>
      <c r="N44" s="7">
        <f t="shared" si="4"/>
        <v>115.4954545</v>
      </c>
      <c r="O44" s="7">
        <f t="shared" si="5"/>
        <v>6.323882294</v>
      </c>
      <c r="P44" s="3">
        <f t="shared" si="6"/>
        <v>5.475438249</v>
      </c>
    </row>
    <row r="45" ht="15.75" customHeight="1">
      <c r="A45" s="5" t="s">
        <v>8</v>
      </c>
      <c r="B45" s="6">
        <v>204.78</v>
      </c>
      <c r="C45" s="6">
        <v>204.65</v>
      </c>
      <c r="D45" s="6">
        <v>204.96</v>
      </c>
      <c r="E45" s="6">
        <v>205.86</v>
      </c>
      <c r="F45" s="6">
        <v>206.65</v>
      </c>
      <c r="G45" s="6">
        <v>204.9</v>
      </c>
      <c r="H45" s="6">
        <v>204.76</v>
      </c>
      <c r="I45" s="6">
        <v>205.08</v>
      </c>
      <c r="J45" s="6">
        <v>205.37</v>
      </c>
      <c r="K45" s="6">
        <v>206.09</v>
      </c>
      <c r="L45" s="3">
        <v>236.9</v>
      </c>
      <c r="M45" s="1"/>
      <c r="N45" s="7">
        <f t="shared" si="4"/>
        <v>208.1818182</v>
      </c>
      <c r="O45" s="7">
        <f t="shared" si="5"/>
        <v>9.546098489</v>
      </c>
      <c r="P45" s="3">
        <f t="shared" si="6"/>
        <v>4.585462156</v>
      </c>
    </row>
    <row r="46" ht="15.75" customHeight="1">
      <c r="A46" s="5" t="s">
        <v>9</v>
      </c>
      <c r="B46" s="6">
        <v>382.2</v>
      </c>
      <c r="C46" s="6">
        <v>378.0</v>
      </c>
      <c r="D46" s="6">
        <v>380.58</v>
      </c>
      <c r="E46" s="6">
        <v>380.58</v>
      </c>
      <c r="F46" s="6">
        <v>383.44</v>
      </c>
      <c r="G46" s="6">
        <v>379.94</v>
      </c>
      <c r="H46" s="6">
        <v>379.65</v>
      </c>
      <c r="I46" s="6">
        <v>379.93</v>
      </c>
      <c r="J46" s="6">
        <v>379.91</v>
      </c>
      <c r="K46" s="6">
        <v>384.24</v>
      </c>
      <c r="L46" s="3">
        <v>413.05</v>
      </c>
      <c r="M46" s="1"/>
      <c r="N46" s="7">
        <f t="shared" si="4"/>
        <v>383.7745455</v>
      </c>
      <c r="O46" s="7">
        <f t="shared" si="5"/>
        <v>9.87444415</v>
      </c>
      <c r="P46" s="3">
        <f t="shared" si="6"/>
        <v>2.572980482</v>
      </c>
    </row>
    <row r="47" ht="15.75" customHeight="1">
      <c r="A47" s="5" t="s">
        <v>10</v>
      </c>
      <c r="B47" s="6">
        <v>676.78</v>
      </c>
      <c r="C47" s="6">
        <v>676.34</v>
      </c>
      <c r="D47" s="6">
        <v>673.61</v>
      </c>
      <c r="E47" s="6">
        <v>675.18</v>
      </c>
      <c r="F47" s="6">
        <v>675.52</v>
      </c>
      <c r="G47" s="6">
        <v>673.46</v>
      </c>
      <c r="H47" s="6">
        <v>672.7</v>
      </c>
      <c r="I47" s="6">
        <v>674.6</v>
      </c>
      <c r="J47" s="6">
        <v>677.15</v>
      </c>
      <c r="K47" s="6">
        <v>678.0</v>
      </c>
      <c r="L47" s="3">
        <v>675.91</v>
      </c>
      <c r="M47" s="1"/>
      <c r="N47" s="7">
        <f t="shared" si="4"/>
        <v>675.3863636</v>
      </c>
      <c r="O47" s="7">
        <f t="shared" si="5"/>
        <v>1.66820426</v>
      </c>
      <c r="P47" s="3">
        <f t="shared" si="6"/>
        <v>0.2469999915</v>
      </c>
    </row>
    <row r="48" ht="15.75" customHeight="1">
      <c r="A48" s="5" t="s">
        <v>11</v>
      </c>
      <c r="B48" s="6">
        <v>1865.07</v>
      </c>
      <c r="C48" s="6">
        <v>1874.67</v>
      </c>
      <c r="D48" s="6">
        <v>1879.15</v>
      </c>
      <c r="E48" s="6">
        <v>1875.17</v>
      </c>
      <c r="F48" s="6">
        <v>1890.78</v>
      </c>
      <c r="G48" s="6">
        <v>1881.8</v>
      </c>
      <c r="H48" s="6">
        <v>1876.58</v>
      </c>
      <c r="I48" s="6">
        <v>1880.11</v>
      </c>
      <c r="J48" s="6">
        <v>1872.78</v>
      </c>
      <c r="K48" s="6">
        <v>1876.14</v>
      </c>
      <c r="L48" s="3">
        <v>1987.57</v>
      </c>
      <c r="M48" s="1"/>
      <c r="N48" s="7">
        <f t="shared" si="4"/>
        <v>1887.256364</v>
      </c>
      <c r="O48" s="7">
        <f t="shared" si="5"/>
        <v>33.86096876</v>
      </c>
      <c r="P48" s="3">
        <f t="shared" si="6"/>
        <v>1.794190202</v>
      </c>
    </row>
    <row r="49" ht="15.75" customHeight="1">
      <c r="A49" s="5" t="s">
        <v>12</v>
      </c>
      <c r="B49" s="6">
        <v>6114.45</v>
      </c>
      <c r="C49" s="6">
        <v>6105.9</v>
      </c>
      <c r="D49" s="6">
        <v>6118.94</v>
      </c>
      <c r="E49" s="6">
        <v>6111.74</v>
      </c>
      <c r="F49" s="6">
        <v>6100.94</v>
      </c>
      <c r="G49" s="6">
        <v>6124.0</v>
      </c>
      <c r="H49" s="6">
        <v>6135.41</v>
      </c>
      <c r="I49" s="6">
        <v>6137.09</v>
      </c>
      <c r="J49" s="6">
        <v>6111.79</v>
      </c>
      <c r="K49" s="6">
        <v>6090.29</v>
      </c>
      <c r="L49" s="3">
        <v>6058.54</v>
      </c>
      <c r="M49" s="1"/>
      <c r="N49" s="7">
        <f t="shared" si="4"/>
        <v>6109.917273</v>
      </c>
      <c r="O49" s="7">
        <f t="shared" si="5"/>
        <v>21.94750104</v>
      </c>
      <c r="P49" s="3">
        <f t="shared" si="6"/>
        <v>0.3592110999</v>
      </c>
    </row>
    <row r="50" ht="15.75" customHeight="1">
      <c r="A50" s="5" t="s">
        <v>13</v>
      </c>
      <c r="B50" s="6">
        <v>12412.31</v>
      </c>
      <c r="C50" s="6">
        <v>12409.21</v>
      </c>
      <c r="D50" s="6">
        <v>12423.07</v>
      </c>
      <c r="E50" s="6">
        <v>12376.9</v>
      </c>
      <c r="F50" s="6">
        <v>12385.92</v>
      </c>
      <c r="G50" s="6">
        <v>12386.21</v>
      </c>
      <c r="H50" s="6">
        <v>12448.3</v>
      </c>
      <c r="I50" s="6">
        <v>12406.73</v>
      </c>
      <c r="J50" s="6">
        <v>12392.41</v>
      </c>
      <c r="K50" s="6">
        <v>12401.67</v>
      </c>
      <c r="L50" s="3">
        <v>12448.19</v>
      </c>
      <c r="M50" s="1"/>
      <c r="N50" s="7">
        <f t="shared" si="4"/>
        <v>12408.26545</v>
      </c>
      <c r="O50" s="7">
        <f t="shared" si="5"/>
        <v>23.87460256</v>
      </c>
      <c r="P50" s="3">
        <f t="shared" si="6"/>
        <v>0.1924088636</v>
      </c>
    </row>
    <row r="51" ht="15.75" customHeight="1">
      <c r="A51" s="5" t="s">
        <v>14</v>
      </c>
      <c r="B51" s="6">
        <v>25420.22</v>
      </c>
      <c r="C51" s="6">
        <v>25484.73</v>
      </c>
      <c r="D51" s="6">
        <v>25493.32</v>
      </c>
      <c r="E51" s="6">
        <v>25523.01</v>
      </c>
      <c r="F51" s="6">
        <v>25427.86</v>
      </c>
      <c r="G51" s="6">
        <v>25434.56</v>
      </c>
      <c r="H51" s="6">
        <v>25559.06</v>
      </c>
      <c r="I51" s="6">
        <v>25434.3</v>
      </c>
      <c r="J51" s="6">
        <v>25386.95</v>
      </c>
      <c r="K51" s="6">
        <v>25401.77</v>
      </c>
      <c r="L51" s="3">
        <v>25512.34</v>
      </c>
      <c r="M51" s="1"/>
      <c r="N51" s="7">
        <f t="shared" si="4"/>
        <v>25461.64727</v>
      </c>
      <c r="O51" s="7">
        <f t="shared" si="5"/>
        <v>55.55601949</v>
      </c>
      <c r="P51" s="3">
        <f t="shared" si="6"/>
        <v>0.2181949145</v>
      </c>
    </row>
    <row r="52" ht="15.75" customHeight="1">
      <c r="A52" s="5" t="s">
        <v>15</v>
      </c>
      <c r="B52" s="6">
        <v>52201.36</v>
      </c>
      <c r="C52" s="6">
        <v>52093.97</v>
      </c>
      <c r="D52" s="6">
        <v>52193.34</v>
      </c>
      <c r="E52" s="6">
        <v>52418.7</v>
      </c>
      <c r="F52" s="6">
        <v>52109.37</v>
      </c>
      <c r="G52" s="6">
        <v>52273.32</v>
      </c>
      <c r="H52" s="6">
        <v>52168.51</v>
      </c>
      <c r="I52" s="6">
        <v>52077.54</v>
      </c>
      <c r="J52" s="6">
        <v>52264.76</v>
      </c>
      <c r="K52" s="6">
        <v>52280.12</v>
      </c>
      <c r="L52" s="3">
        <v>52339.89</v>
      </c>
      <c r="M52" s="1"/>
      <c r="N52" s="7">
        <f t="shared" si="4"/>
        <v>52220.08</v>
      </c>
      <c r="O52" s="7">
        <f t="shared" si="5"/>
        <v>106.9780168</v>
      </c>
      <c r="P52" s="3">
        <f t="shared" si="6"/>
        <v>0.2048599252</v>
      </c>
    </row>
    <row r="53" ht="15.75" customHeight="1">
      <c r="A53" s="5" t="s">
        <v>16</v>
      </c>
      <c r="B53" s="6">
        <v>105223.92</v>
      </c>
      <c r="C53" s="6">
        <v>105077.66</v>
      </c>
      <c r="D53" s="6">
        <v>105599.49</v>
      </c>
      <c r="E53" s="6">
        <v>105368.3</v>
      </c>
      <c r="F53" s="6">
        <v>105124.36</v>
      </c>
      <c r="G53" s="6">
        <v>105388.5</v>
      </c>
      <c r="H53" s="6">
        <v>104996.77</v>
      </c>
      <c r="I53" s="6">
        <v>105000.01</v>
      </c>
      <c r="J53" s="6">
        <v>105440.13</v>
      </c>
      <c r="K53" s="6">
        <v>105460.77</v>
      </c>
      <c r="L53" s="3">
        <v>105403.53</v>
      </c>
      <c r="M53" s="1"/>
      <c r="N53" s="7">
        <f t="shared" si="4"/>
        <v>105280.3127</v>
      </c>
      <c r="O53" s="7">
        <f t="shared" si="5"/>
        <v>205.461646</v>
      </c>
      <c r="P53" s="3">
        <f t="shared" si="6"/>
        <v>0.1951567588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8.52</v>
      </c>
      <c r="C61" s="6">
        <v>8.41</v>
      </c>
      <c r="D61" s="6">
        <v>8.52</v>
      </c>
      <c r="E61" s="6">
        <v>8.52</v>
      </c>
      <c r="F61" s="6">
        <v>8.56</v>
      </c>
      <c r="G61" s="6">
        <v>8.48</v>
      </c>
      <c r="H61" s="6">
        <v>8.5</v>
      </c>
      <c r="I61" s="6">
        <v>8.59</v>
      </c>
      <c r="J61" s="6">
        <v>8.5</v>
      </c>
      <c r="K61" s="6">
        <v>8.49</v>
      </c>
      <c r="L61" s="3">
        <v>8.6</v>
      </c>
      <c r="M61" s="1"/>
      <c r="N61" s="7">
        <f t="shared" ref="N61:N81" si="7">AVERAGE(B61:L61)</f>
        <v>8.517272727</v>
      </c>
      <c r="O61" s="7">
        <f t="shared" ref="O61:O81" si="8">STDEV(B61:L61)</f>
        <v>0.0531207886</v>
      </c>
      <c r="P61" s="3">
        <f t="shared" ref="P61:P81" si="9">O61/N61*100</f>
        <v>0.6236830768</v>
      </c>
    </row>
    <row r="62" ht="15.75" customHeight="1">
      <c r="A62" s="5">
        <v>2.0</v>
      </c>
      <c r="B62" s="6">
        <v>8.55</v>
      </c>
      <c r="C62" s="6">
        <v>8.5</v>
      </c>
      <c r="D62" s="6">
        <v>8.57</v>
      </c>
      <c r="E62" s="6">
        <v>8.57</v>
      </c>
      <c r="F62" s="6">
        <v>8.56</v>
      </c>
      <c r="G62" s="6">
        <v>8.54</v>
      </c>
      <c r="H62" s="6">
        <v>8.52</v>
      </c>
      <c r="I62" s="6">
        <v>8.6</v>
      </c>
      <c r="J62" s="6">
        <v>8.53</v>
      </c>
      <c r="K62" s="6">
        <v>8.6</v>
      </c>
      <c r="L62" s="3">
        <v>8.58</v>
      </c>
      <c r="M62" s="1"/>
      <c r="N62" s="7">
        <f t="shared" si="7"/>
        <v>8.556363636</v>
      </c>
      <c r="O62" s="7">
        <f t="shared" si="8"/>
        <v>0.03202271921</v>
      </c>
      <c r="P62" s="3">
        <f t="shared" si="9"/>
        <v>0.3742561743</v>
      </c>
    </row>
    <row r="63" ht="15.75" customHeight="1">
      <c r="A63" s="5">
        <v>4.0</v>
      </c>
      <c r="B63" s="6">
        <v>8.5</v>
      </c>
      <c r="C63" s="6">
        <v>8.46</v>
      </c>
      <c r="D63" s="6">
        <v>8.54</v>
      </c>
      <c r="E63" s="6">
        <v>8.52</v>
      </c>
      <c r="F63" s="6">
        <v>8.5</v>
      </c>
      <c r="G63" s="6">
        <v>8.49</v>
      </c>
      <c r="H63" s="6">
        <v>8.48</v>
      </c>
      <c r="I63" s="6">
        <v>8.55</v>
      </c>
      <c r="J63" s="6">
        <v>8.48</v>
      </c>
      <c r="K63" s="6">
        <v>8.57</v>
      </c>
      <c r="L63" s="3">
        <v>8.58</v>
      </c>
      <c r="M63" s="1"/>
      <c r="N63" s="7">
        <f t="shared" si="7"/>
        <v>8.515454545</v>
      </c>
      <c r="O63" s="7">
        <f t="shared" si="8"/>
        <v>0.03958879548</v>
      </c>
      <c r="P63" s="3">
        <f t="shared" si="9"/>
        <v>0.4649052527</v>
      </c>
    </row>
    <row r="64" ht="15.75" customHeight="1">
      <c r="A64" s="5">
        <v>8.0</v>
      </c>
      <c r="B64" s="6">
        <v>9.16</v>
      </c>
      <c r="C64" s="6">
        <v>9.1</v>
      </c>
      <c r="D64" s="6">
        <v>9.25</v>
      </c>
      <c r="E64" s="6">
        <v>9.16</v>
      </c>
      <c r="F64" s="6">
        <v>9.14</v>
      </c>
      <c r="G64" s="6">
        <v>9.13</v>
      </c>
      <c r="H64" s="6">
        <v>9.14</v>
      </c>
      <c r="I64" s="6">
        <v>9.18</v>
      </c>
      <c r="J64" s="6">
        <v>9.14</v>
      </c>
      <c r="K64" s="6">
        <v>9.19</v>
      </c>
      <c r="L64" s="3">
        <v>9.17</v>
      </c>
      <c r="M64" s="1"/>
      <c r="N64" s="7">
        <f t="shared" si="7"/>
        <v>9.16</v>
      </c>
      <c r="O64" s="7">
        <f t="shared" si="8"/>
        <v>0.03898717738</v>
      </c>
      <c r="P64" s="3">
        <f t="shared" si="9"/>
        <v>0.4256242072</v>
      </c>
    </row>
    <row r="65" ht="15.75" customHeight="1">
      <c r="A65" s="5">
        <v>16.0</v>
      </c>
      <c r="B65" s="6">
        <v>9.18</v>
      </c>
      <c r="C65" s="6">
        <v>9.14</v>
      </c>
      <c r="D65" s="6">
        <v>9.25</v>
      </c>
      <c r="E65" s="6">
        <v>9.21</v>
      </c>
      <c r="F65" s="6">
        <v>9.36</v>
      </c>
      <c r="G65" s="6">
        <v>9.18</v>
      </c>
      <c r="H65" s="6">
        <v>9.18</v>
      </c>
      <c r="I65" s="6">
        <v>9.24</v>
      </c>
      <c r="J65" s="6">
        <v>9.14</v>
      </c>
      <c r="K65" s="6">
        <v>9.24</v>
      </c>
      <c r="L65" s="3">
        <v>9.26</v>
      </c>
      <c r="M65" s="1"/>
      <c r="N65" s="7">
        <f t="shared" si="7"/>
        <v>9.216363636</v>
      </c>
      <c r="O65" s="7">
        <f t="shared" si="8"/>
        <v>0.06360388782</v>
      </c>
      <c r="P65" s="3">
        <f t="shared" si="9"/>
        <v>0.6901191221</v>
      </c>
    </row>
    <row r="66" ht="15.75" customHeight="1">
      <c r="A66" s="5">
        <v>32.0</v>
      </c>
      <c r="B66" s="6">
        <v>9.94</v>
      </c>
      <c r="C66" s="6">
        <v>9.92</v>
      </c>
      <c r="D66" s="6">
        <v>9.98</v>
      </c>
      <c r="E66" s="6">
        <v>9.95</v>
      </c>
      <c r="F66" s="6">
        <v>9.93</v>
      </c>
      <c r="G66" s="6">
        <v>9.95</v>
      </c>
      <c r="H66" s="6">
        <v>9.94</v>
      </c>
      <c r="I66" s="6">
        <v>10.01</v>
      </c>
      <c r="J66" s="6">
        <v>9.93</v>
      </c>
      <c r="K66" s="6">
        <v>10.01</v>
      </c>
      <c r="L66" s="3">
        <v>9.98</v>
      </c>
      <c r="M66" s="1"/>
      <c r="N66" s="7">
        <f t="shared" si="7"/>
        <v>9.958181818</v>
      </c>
      <c r="O66" s="7">
        <f t="shared" si="8"/>
        <v>0.03188045853</v>
      </c>
      <c r="P66" s="3">
        <f t="shared" si="9"/>
        <v>0.3201433667</v>
      </c>
    </row>
    <row r="67" ht="15.75" customHeight="1">
      <c r="A67" s="5">
        <v>64.0</v>
      </c>
      <c r="B67" s="6">
        <v>10.53</v>
      </c>
      <c r="C67" s="6">
        <v>10.51</v>
      </c>
      <c r="D67" s="6">
        <v>10.57</v>
      </c>
      <c r="E67" s="6">
        <v>10.55</v>
      </c>
      <c r="F67" s="6">
        <v>10.53</v>
      </c>
      <c r="G67" s="6">
        <v>10.51</v>
      </c>
      <c r="H67" s="6">
        <v>10.54</v>
      </c>
      <c r="I67" s="6">
        <v>10.63</v>
      </c>
      <c r="J67" s="6">
        <v>10.5</v>
      </c>
      <c r="K67" s="6">
        <v>10.56</v>
      </c>
      <c r="L67" s="3">
        <v>10.59</v>
      </c>
      <c r="M67" s="1"/>
      <c r="N67" s="7">
        <f t="shared" si="7"/>
        <v>10.54727273</v>
      </c>
      <c r="O67" s="7">
        <f t="shared" si="8"/>
        <v>0.03875329898</v>
      </c>
      <c r="P67" s="3">
        <f t="shared" si="9"/>
        <v>0.3674248309</v>
      </c>
    </row>
    <row r="68" ht="15.75" customHeight="1">
      <c r="A68" s="5">
        <v>128.0</v>
      </c>
      <c r="B68" s="6">
        <v>11.75</v>
      </c>
      <c r="C68" s="6">
        <v>11.7</v>
      </c>
      <c r="D68" s="6">
        <v>11.77</v>
      </c>
      <c r="E68" s="6">
        <v>11.73</v>
      </c>
      <c r="F68" s="6">
        <v>11.74</v>
      </c>
      <c r="G68" s="6">
        <v>11.72</v>
      </c>
      <c r="H68" s="6">
        <v>11.73</v>
      </c>
      <c r="I68" s="6">
        <v>11.77</v>
      </c>
      <c r="J68" s="6">
        <v>11.69</v>
      </c>
      <c r="K68" s="6">
        <v>11.91</v>
      </c>
      <c r="L68" s="3">
        <v>11.8</v>
      </c>
      <c r="M68" s="1"/>
      <c r="N68" s="7">
        <f t="shared" si="7"/>
        <v>11.75545455</v>
      </c>
      <c r="O68" s="7">
        <f t="shared" si="8"/>
        <v>0.06039265458</v>
      </c>
      <c r="P68" s="3">
        <f t="shared" si="9"/>
        <v>0.5137415516</v>
      </c>
    </row>
    <row r="69" ht="15.75" customHeight="1">
      <c r="A69" s="5">
        <v>256.0</v>
      </c>
      <c r="B69" s="6">
        <v>13.84</v>
      </c>
      <c r="C69" s="6">
        <v>13.82</v>
      </c>
      <c r="D69" s="6">
        <v>13.88</v>
      </c>
      <c r="E69" s="6">
        <v>13.88</v>
      </c>
      <c r="F69" s="6">
        <v>13.87</v>
      </c>
      <c r="G69" s="6">
        <v>13.84</v>
      </c>
      <c r="H69" s="6">
        <v>13.85</v>
      </c>
      <c r="I69" s="6">
        <v>13.93</v>
      </c>
      <c r="J69" s="6">
        <v>13.82</v>
      </c>
      <c r="K69" s="6">
        <v>13.95</v>
      </c>
      <c r="L69" s="3">
        <v>13.87</v>
      </c>
      <c r="M69" s="1"/>
      <c r="N69" s="7">
        <f t="shared" si="7"/>
        <v>13.86818182</v>
      </c>
      <c r="O69" s="7">
        <f t="shared" si="8"/>
        <v>0.04166969686</v>
      </c>
      <c r="P69" s="3">
        <f t="shared" si="9"/>
        <v>0.3004697905</v>
      </c>
    </row>
    <row r="70" ht="15.75" customHeight="1">
      <c r="A70" s="5">
        <v>512.0</v>
      </c>
      <c r="B70" s="6">
        <v>18.41</v>
      </c>
      <c r="C70" s="6">
        <v>18.32</v>
      </c>
      <c r="D70" s="6">
        <v>18.4</v>
      </c>
      <c r="E70" s="6">
        <v>18.4</v>
      </c>
      <c r="F70" s="6">
        <v>18.45</v>
      </c>
      <c r="G70" s="6">
        <v>18.4</v>
      </c>
      <c r="H70" s="6">
        <v>18.38</v>
      </c>
      <c r="I70" s="6">
        <v>18.48</v>
      </c>
      <c r="J70" s="6">
        <v>18.37</v>
      </c>
      <c r="K70" s="6">
        <v>18.44</v>
      </c>
      <c r="L70" s="3">
        <v>18.43</v>
      </c>
      <c r="M70" s="1"/>
      <c r="N70" s="7">
        <f t="shared" si="7"/>
        <v>18.40727273</v>
      </c>
      <c r="O70" s="7">
        <f t="shared" si="8"/>
        <v>0.0431487912</v>
      </c>
      <c r="P70" s="3">
        <f t="shared" si="9"/>
        <v>0.2344116472</v>
      </c>
    </row>
    <row r="71" ht="15.75" customHeight="1">
      <c r="A71" s="5" t="s">
        <v>6</v>
      </c>
      <c r="B71" s="6">
        <v>26.87</v>
      </c>
      <c r="C71" s="6">
        <v>26.7</v>
      </c>
      <c r="D71" s="6">
        <v>26.79</v>
      </c>
      <c r="E71" s="6">
        <v>26.75</v>
      </c>
      <c r="F71" s="6">
        <v>27.08</v>
      </c>
      <c r="G71" s="6">
        <v>26.9</v>
      </c>
      <c r="H71" s="6">
        <v>26.81</v>
      </c>
      <c r="I71" s="6">
        <v>26.88</v>
      </c>
      <c r="J71" s="6">
        <v>26.83</v>
      </c>
      <c r="K71" s="6">
        <v>26.81</v>
      </c>
      <c r="L71" s="3">
        <v>27.02</v>
      </c>
      <c r="M71" s="1"/>
      <c r="N71" s="7">
        <f t="shared" si="7"/>
        <v>26.85818182</v>
      </c>
      <c r="O71" s="7">
        <f t="shared" si="8"/>
        <v>0.1116080805</v>
      </c>
      <c r="P71" s="3">
        <f t="shared" si="9"/>
        <v>0.4155459266</v>
      </c>
    </row>
    <row r="72" ht="15.75" customHeight="1">
      <c r="A72" s="5" t="s">
        <v>7</v>
      </c>
      <c r="B72" s="6">
        <v>44.47</v>
      </c>
      <c r="C72" s="6">
        <v>44.34</v>
      </c>
      <c r="D72" s="6">
        <v>44.38</v>
      </c>
      <c r="E72" s="6">
        <v>44.32</v>
      </c>
      <c r="F72" s="6">
        <v>44.47</v>
      </c>
      <c r="G72" s="6">
        <v>44.41</v>
      </c>
      <c r="H72" s="6">
        <v>44.34</v>
      </c>
      <c r="I72" s="6">
        <v>44.41</v>
      </c>
      <c r="J72" s="6">
        <v>44.34</v>
      </c>
      <c r="K72" s="6">
        <v>44.54</v>
      </c>
      <c r="L72" s="3">
        <v>44.49</v>
      </c>
      <c r="M72" s="1"/>
      <c r="N72" s="7">
        <f t="shared" si="7"/>
        <v>44.41</v>
      </c>
      <c r="O72" s="7">
        <f t="shared" si="8"/>
        <v>0.07362064928</v>
      </c>
      <c r="P72" s="3">
        <f t="shared" si="9"/>
        <v>0.1657749364</v>
      </c>
    </row>
    <row r="73" ht="15.75" customHeight="1">
      <c r="A73" s="5" t="s">
        <v>8</v>
      </c>
      <c r="B73" s="6">
        <v>81.82</v>
      </c>
      <c r="C73" s="6">
        <v>81.84</v>
      </c>
      <c r="D73" s="6">
        <v>81.91</v>
      </c>
      <c r="E73" s="6">
        <v>81.78</v>
      </c>
      <c r="F73" s="6">
        <v>81.81</v>
      </c>
      <c r="G73" s="6">
        <v>81.62</v>
      </c>
      <c r="H73" s="6">
        <v>81.91</v>
      </c>
      <c r="I73" s="6">
        <v>81.86</v>
      </c>
      <c r="J73" s="6">
        <v>81.9</v>
      </c>
      <c r="K73" s="6">
        <v>82.17</v>
      </c>
      <c r="L73" s="3">
        <v>82.18</v>
      </c>
      <c r="M73" s="1"/>
      <c r="N73" s="7">
        <f t="shared" si="7"/>
        <v>81.89090909</v>
      </c>
      <c r="O73" s="7">
        <f t="shared" si="8"/>
        <v>0.1622007735</v>
      </c>
      <c r="P73" s="3">
        <f t="shared" si="9"/>
        <v>0.1980693282</v>
      </c>
    </row>
    <row r="74" ht="15.75" customHeight="1">
      <c r="A74" s="5" t="s">
        <v>9</v>
      </c>
      <c r="B74" s="6">
        <v>138.85</v>
      </c>
      <c r="C74" s="6">
        <v>139.64</v>
      </c>
      <c r="D74" s="6">
        <v>139.21</v>
      </c>
      <c r="E74" s="6">
        <v>139.79</v>
      </c>
      <c r="F74" s="6">
        <v>139.38</v>
      </c>
      <c r="G74" s="6">
        <v>138.93</v>
      </c>
      <c r="H74" s="6">
        <v>138.94</v>
      </c>
      <c r="I74" s="6">
        <v>138.8</v>
      </c>
      <c r="J74" s="6">
        <v>139.52</v>
      </c>
      <c r="K74" s="6">
        <v>140.07</v>
      </c>
      <c r="L74" s="3">
        <v>139.58</v>
      </c>
      <c r="M74" s="1"/>
      <c r="N74" s="7">
        <f t="shared" si="7"/>
        <v>139.3372727</v>
      </c>
      <c r="O74" s="7">
        <f t="shared" si="8"/>
        <v>0.4235112964</v>
      </c>
      <c r="P74" s="3">
        <f t="shared" si="9"/>
        <v>0.3039468823</v>
      </c>
    </row>
    <row r="75" ht="15.75" customHeight="1">
      <c r="A75" s="5" t="s">
        <v>10</v>
      </c>
      <c r="B75" s="6">
        <v>258.54</v>
      </c>
      <c r="C75" s="6">
        <v>259.14</v>
      </c>
      <c r="D75" s="6">
        <v>258.21</v>
      </c>
      <c r="E75" s="6">
        <v>258.67</v>
      </c>
      <c r="F75" s="6">
        <v>258.37</v>
      </c>
      <c r="G75" s="6">
        <v>258.89</v>
      </c>
      <c r="H75" s="6">
        <v>259.26</v>
      </c>
      <c r="I75" s="6">
        <v>258.62</v>
      </c>
      <c r="J75" s="6">
        <v>258.97</v>
      </c>
      <c r="K75" s="6">
        <v>259.3</v>
      </c>
      <c r="L75" s="3">
        <v>258.91</v>
      </c>
      <c r="M75" s="1"/>
      <c r="N75" s="7">
        <f t="shared" si="7"/>
        <v>258.8072727</v>
      </c>
      <c r="O75" s="7">
        <f t="shared" si="8"/>
        <v>0.3571579737</v>
      </c>
      <c r="P75" s="3">
        <f t="shared" si="9"/>
        <v>0.1380015213</v>
      </c>
    </row>
    <row r="76" ht="15.75" customHeight="1">
      <c r="A76" s="5" t="s">
        <v>11</v>
      </c>
      <c r="B76" s="6">
        <v>504.62</v>
      </c>
      <c r="C76" s="6">
        <v>506.05</v>
      </c>
      <c r="D76" s="6">
        <v>505.84</v>
      </c>
      <c r="E76" s="6">
        <v>507.17</v>
      </c>
      <c r="F76" s="6">
        <v>507.73</v>
      </c>
      <c r="G76" s="6">
        <v>506.01</v>
      </c>
      <c r="H76" s="6">
        <v>505.44</v>
      </c>
      <c r="I76" s="6">
        <v>506.03</v>
      </c>
      <c r="J76" s="6">
        <v>505.72</v>
      </c>
      <c r="K76" s="6">
        <v>507.3</v>
      </c>
      <c r="L76" s="3">
        <v>506.22</v>
      </c>
      <c r="M76" s="1"/>
      <c r="N76" s="7">
        <f t="shared" si="7"/>
        <v>506.1936364</v>
      </c>
      <c r="O76" s="7">
        <f t="shared" si="8"/>
        <v>0.895167836</v>
      </c>
      <c r="P76" s="3">
        <f t="shared" si="9"/>
        <v>0.1768429652</v>
      </c>
    </row>
    <row r="77" ht="15.75" customHeight="1">
      <c r="A77" s="5" t="s">
        <v>12</v>
      </c>
      <c r="B77" s="6">
        <v>980.41</v>
      </c>
      <c r="C77" s="6">
        <v>985.62</v>
      </c>
      <c r="D77" s="6">
        <v>986.04</v>
      </c>
      <c r="E77" s="6">
        <v>984.94</v>
      </c>
      <c r="F77" s="6">
        <v>983.55</v>
      </c>
      <c r="G77" s="6">
        <v>983.19</v>
      </c>
      <c r="H77" s="6">
        <v>983.66</v>
      </c>
      <c r="I77" s="6">
        <v>984.94</v>
      </c>
      <c r="J77" s="6">
        <v>983.98</v>
      </c>
      <c r="K77" s="6">
        <v>985.31</v>
      </c>
      <c r="L77" s="3">
        <v>982.65</v>
      </c>
      <c r="M77" s="1"/>
      <c r="N77" s="7">
        <f t="shared" si="7"/>
        <v>984.0263636</v>
      </c>
      <c r="O77" s="7">
        <f t="shared" si="8"/>
        <v>1.610802736</v>
      </c>
      <c r="P77" s="3">
        <f t="shared" si="9"/>
        <v>0.1636950793</v>
      </c>
    </row>
    <row r="78" ht="15.75" customHeight="1">
      <c r="A78" s="5" t="s">
        <v>13</v>
      </c>
      <c r="B78" s="6">
        <v>3082.38</v>
      </c>
      <c r="C78" s="6">
        <v>3097.0</v>
      </c>
      <c r="D78" s="6">
        <v>3092.26</v>
      </c>
      <c r="E78" s="6">
        <v>3089.16</v>
      </c>
      <c r="F78" s="6">
        <v>3093.21</v>
      </c>
      <c r="G78" s="6">
        <v>3083.49</v>
      </c>
      <c r="H78" s="6">
        <v>3087.76</v>
      </c>
      <c r="I78" s="6">
        <v>3082.79</v>
      </c>
      <c r="J78" s="6">
        <v>3086.02</v>
      </c>
      <c r="K78" s="6">
        <v>3089.53</v>
      </c>
      <c r="L78" s="3">
        <v>3099.84</v>
      </c>
      <c r="M78" s="1"/>
      <c r="N78" s="7">
        <f t="shared" si="7"/>
        <v>3089.403636</v>
      </c>
      <c r="O78" s="7">
        <f t="shared" si="8"/>
        <v>5.757935868</v>
      </c>
      <c r="P78" s="3">
        <f t="shared" si="9"/>
        <v>0.186376937</v>
      </c>
    </row>
    <row r="79" ht="15.75" customHeight="1">
      <c r="A79" s="5" t="s">
        <v>14</v>
      </c>
      <c r="B79" s="6">
        <v>7253.48</v>
      </c>
      <c r="C79" s="6">
        <v>7256.85</v>
      </c>
      <c r="D79" s="6">
        <v>7275.8</v>
      </c>
      <c r="E79" s="6">
        <v>7266.15</v>
      </c>
      <c r="F79" s="6">
        <v>7294.89</v>
      </c>
      <c r="G79" s="6">
        <v>7267.33</v>
      </c>
      <c r="H79" s="6">
        <v>7257.02</v>
      </c>
      <c r="I79" s="6">
        <v>7259.92</v>
      </c>
      <c r="J79" s="6">
        <v>7266.47</v>
      </c>
      <c r="K79" s="6">
        <v>7279.81</v>
      </c>
      <c r="L79" s="3">
        <v>7271.14</v>
      </c>
      <c r="M79" s="1"/>
      <c r="N79" s="7">
        <f t="shared" si="7"/>
        <v>7268.078182</v>
      </c>
      <c r="O79" s="7">
        <f t="shared" si="8"/>
        <v>12.0846703</v>
      </c>
      <c r="P79" s="3">
        <f t="shared" si="9"/>
        <v>0.1662705051</v>
      </c>
    </row>
    <row r="80" ht="15.75" customHeight="1">
      <c r="A80" s="5" t="s">
        <v>15</v>
      </c>
      <c r="B80" s="6">
        <v>16993.38</v>
      </c>
      <c r="C80" s="6">
        <v>17051.32</v>
      </c>
      <c r="D80" s="6">
        <v>17034.68</v>
      </c>
      <c r="E80" s="6">
        <v>17049.28</v>
      </c>
      <c r="F80" s="6">
        <v>17068.28</v>
      </c>
      <c r="G80" s="6">
        <v>17041.74</v>
      </c>
      <c r="H80" s="6">
        <v>17015.38</v>
      </c>
      <c r="I80" s="6">
        <v>17012.92</v>
      </c>
      <c r="J80" s="6">
        <v>16984.9</v>
      </c>
      <c r="K80" s="6">
        <v>16997.93</v>
      </c>
      <c r="L80" s="3">
        <v>17059.2</v>
      </c>
      <c r="M80" s="1"/>
      <c r="N80" s="7">
        <f t="shared" si="7"/>
        <v>17028.09182</v>
      </c>
      <c r="O80" s="7">
        <f t="shared" si="8"/>
        <v>28.58833077</v>
      </c>
      <c r="P80" s="3">
        <f t="shared" si="9"/>
        <v>0.1678892214</v>
      </c>
    </row>
    <row r="81" ht="15.75" customHeight="1">
      <c r="A81" s="5" t="s">
        <v>16</v>
      </c>
      <c r="B81" s="6">
        <v>37052.95</v>
      </c>
      <c r="C81" s="6">
        <v>37115.35</v>
      </c>
      <c r="D81" s="6">
        <v>37096.1</v>
      </c>
      <c r="E81" s="6">
        <v>37071.59</v>
      </c>
      <c r="F81" s="6">
        <v>37035.37</v>
      </c>
      <c r="G81" s="6">
        <v>37100.24</v>
      </c>
      <c r="H81" s="6">
        <v>37075.55</v>
      </c>
      <c r="I81" s="6">
        <v>37059.89</v>
      </c>
      <c r="J81" s="6">
        <v>37083.28</v>
      </c>
      <c r="K81" s="6">
        <v>37030.72</v>
      </c>
      <c r="L81" s="3">
        <v>37069.76</v>
      </c>
      <c r="M81" s="1"/>
      <c r="N81" s="7">
        <f t="shared" si="7"/>
        <v>37071.89091</v>
      </c>
      <c r="O81" s="7">
        <f t="shared" si="8"/>
        <v>26.37759597</v>
      </c>
      <c r="P81" s="3">
        <f t="shared" si="9"/>
        <v>0.07115255068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9.12</v>
      </c>
      <c r="C89" s="6">
        <v>9.35</v>
      </c>
      <c r="D89" s="6">
        <v>9.3</v>
      </c>
      <c r="E89" s="6">
        <v>9.24</v>
      </c>
      <c r="F89" s="6">
        <v>9.36</v>
      </c>
      <c r="G89" s="6">
        <v>9.2</v>
      </c>
      <c r="H89" s="6">
        <v>9.15</v>
      </c>
      <c r="I89" s="6">
        <v>9.15</v>
      </c>
      <c r="J89" s="6">
        <v>9.25</v>
      </c>
      <c r="K89" s="6">
        <v>9.23</v>
      </c>
      <c r="L89" s="3">
        <v>9.18</v>
      </c>
      <c r="M89" s="1"/>
      <c r="N89" s="7">
        <f t="shared" ref="N89:N109" si="10">AVERAGE(B89:L89)</f>
        <v>9.23</v>
      </c>
      <c r="O89" s="7">
        <f t="shared" ref="O89:O109" si="11">STDEV(B89:L89)</f>
        <v>0.08062257748</v>
      </c>
      <c r="P89" s="3">
        <f t="shared" ref="P89:P109" si="12">O89/N89*100</f>
        <v>0.8734840464</v>
      </c>
    </row>
    <row r="90" ht="15.75" customHeight="1">
      <c r="A90" s="5">
        <v>2.0</v>
      </c>
      <c r="B90" s="6">
        <v>8.54</v>
      </c>
      <c r="C90" s="6">
        <v>8.72</v>
      </c>
      <c r="D90" s="6">
        <v>8.62</v>
      </c>
      <c r="E90" s="6">
        <v>8.79</v>
      </c>
      <c r="F90" s="6">
        <v>8.56</v>
      </c>
      <c r="G90" s="6">
        <v>8.54</v>
      </c>
      <c r="H90" s="6">
        <v>8.56</v>
      </c>
      <c r="I90" s="6">
        <v>8.56</v>
      </c>
      <c r="J90" s="6">
        <v>8.6</v>
      </c>
      <c r="K90" s="6">
        <v>8.73</v>
      </c>
      <c r="L90" s="3">
        <v>8.67</v>
      </c>
      <c r="M90" s="1"/>
      <c r="N90" s="7">
        <f t="shared" si="10"/>
        <v>8.626363636</v>
      </c>
      <c r="O90" s="7">
        <f t="shared" si="11"/>
        <v>0.08778071853</v>
      </c>
      <c r="P90" s="3">
        <f t="shared" si="12"/>
        <v>1.017586578</v>
      </c>
    </row>
    <row r="91" ht="15.75" customHeight="1">
      <c r="A91" s="5">
        <v>4.0</v>
      </c>
      <c r="B91" s="6">
        <v>9.07</v>
      </c>
      <c r="C91" s="6">
        <v>9.35</v>
      </c>
      <c r="D91" s="6">
        <v>9.21</v>
      </c>
      <c r="E91" s="6">
        <v>9.33</v>
      </c>
      <c r="F91" s="6">
        <v>9.16</v>
      </c>
      <c r="G91" s="6">
        <v>9.06</v>
      </c>
      <c r="H91" s="6">
        <v>9.05</v>
      </c>
      <c r="I91" s="6">
        <v>9.06</v>
      </c>
      <c r="J91" s="6">
        <v>9.11</v>
      </c>
      <c r="K91" s="6">
        <v>9.25</v>
      </c>
      <c r="L91" s="3">
        <v>9.14</v>
      </c>
      <c r="M91" s="1"/>
      <c r="N91" s="7">
        <f t="shared" si="10"/>
        <v>9.162727273</v>
      </c>
      <c r="O91" s="7">
        <f t="shared" si="11"/>
        <v>0.1089119745</v>
      </c>
      <c r="P91" s="3">
        <f t="shared" si="12"/>
        <v>1.188641452</v>
      </c>
    </row>
    <row r="92" ht="15.75" customHeight="1">
      <c r="A92" s="5">
        <v>8.0</v>
      </c>
      <c r="B92" s="6">
        <v>9.32</v>
      </c>
      <c r="C92" s="6">
        <v>9.61</v>
      </c>
      <c r="D92" s="6">
        <v>9.53</v>
      </c>
      <c r="E92" s="6">
        <v>9.6</v>
      </c>
      <c r="F92" s="6">
        <v>9.32</v>
      </c>
      <c r="G92" s="6">
        <v>9.24</v>
      </c>
      <c r="H92" s="6">
        <v>9.33</v>
      </c>
      <c r="I92" s="6">
        <v>9.33</v>
      </c>
      <c r="J92" s="6">
        <v>9.66</v>
      </c>
      <c r="K92" s="6">
        <v>9.53</v>
      </c>
      <c r="L92" s="3">
        <v>9.44</v>
      </c>
      <c r="M92" s="1"/>
      <c r="N92" s="7">
        <f t="shared" si="10"/>
        <v>9.446363636</v>
      </c>
      <c r="O92" s="7">
        <f t="shared" si="11"/>
        <v>0.1454835198</v>
      </c>
      <c r="P92" s="3">
        <f t="shared" si="12"/>
        <v>1.540100778</v>
      </c>
    </row>
    <row r="93" ht="15.75" customHeight="1">
      <c r="A93" s="5">
        <v>16.0</v>
      </c>
      <c r="B93" s="6">
        <v>10.16</v>
      </c>
      <c r="C93" s="6">
        <v>10.3</v>
      </c>
      <c r="D93" s="6">
        <v>10.2</v>
      </c>
      <c r="E93" s="6">
        <v>10.34</v>
      </c>
      <c r="F93" s="6">
        <v>10.13</v>
      </c>
      <c r="G93" s="6">
        <v>9.99</v>
      </c>
      <c r="H93" s="6">
        <v>10.03</v>
      </c>
      <c r="I93" s="6">
        <v>10.12</v>
      </c>
      <c r="J93" s="6">
        <v>10.24</v>
      </c>
      <c r="K93" s="6">
        <v>10.21</v>
      </c>
      <c r="L93" s="3">
        <v>10.13</v>
      </c>
      <c r="M93" s="1"/>
      <c r="N93" s="7">
        <f t="shared" si="10"/>
        <v>10.16818182</v>
      </c>
      <c r="O93" s="7">
        <f t="shared" si="11"/>
        <v>0.1053392787</v>
      </c>
      <c r="P93" s="3">
        <f t="shared" si="12"/>
        <v>1.035969661</v>
      </c>
    </row>
    <row r="94" ht="15.75" customHeight="1">
      <c r="A94" s="5">
        <v>32.0</v>
      </c>
      <c r="B94" s="6">
        <v>10.74</v>
      </c>
      <c r="C94" s="6">
        <v>10.98</v>
      </c>
      <c r="D94" s="6">
        <v>10.81</v>
      </c>
      <c r="E94" s="6">
        <v>10.99</v>
      </c>
      <c r="F94" s="6">
        <v>10.73</v>
      </c>
      <c r="G94" s="6">
        <v>10.61</v>
      </c>
      <c r="H94" s="6">
        <v>10.63</v>
      </c>
      <c r="I94" s="6">
        <v>10.89</v>
      </c>
      <c r="J94" s="6">
        <v>10.89</v>
      </c>
      <c r="K94" s="6">
        <v>10.86</v>
      </c>
      <c r="L94" s="3">
        <v>10.79</v>
      </c>
      <c r="M94" s="1"/>
      <c r="N94" s="7">
        <f t="shared" si="10"/>
        <v>10.81090909</v>
      </c>
      <c r="O94" s="7">
        <f t="shared" si="11"/>
        <v>0.126763918</v>
      </c>
      <c r="P94" s="3">
        <f t="shared" si="12"/>
        <v>1.172555582</v>
      </c>
    </row>
    <row r="95" ht="15.75" customHeight="1">
      <c r="A95" s="5">
        <v>64.0</v>
      </c>
      <c r="B95" s="6">
        <v>11.61</v>
      </c>
      <c r="C95" s="6">
        <v>12.0</v>
      </c>
      <c r="D95" s="6">
        <v>11.77</v>
      </c>
      <c r="E95" s="6">
        <v>12.01</v>
      </c>
      <c r="F95" s="6">
        <v>11.7</v>
      </c>
      <c r="G95" s="6">
        <v>11.61</v>
      </c>
      <c r="H95" s="6">
        <v>11.59</v>
      </c>
      <c r="I95" s="6">
        <v>11.82</v>
      </c>
      <c r="J95" s="6">
        <v>11.89</v>
      </c>
      <c r="K95" s="6">
        <v>11.85</v>
      </c>
      <c r="L95" s="3">
        <v>11.75</v>
      </c>
      <c r="M95" s="1"/>
      <c r="N95" s="7">
        <f t="shared" si="10"/>
        <v>11.78181818</v>
      </c>
      <c r="O95" s="7">
        <f t="shared" si="11"/>
        <v>0.1487157142</v>
      </c>
      <c r="P95" s="3">
        <f t="shared" si="12"/>
        <v>1.262247574</v>
      </c>
    </row>
    <row r="96" ht="15.75" customHeight="1">
      <c r="A96" s="5">
        <v>128.0</v>
      </c>
      <c r="B96" s="6">
        <v>13.57</v>
      </c>
      <c r="C96" s="6">
        <v>14.01</v>
      </c>
      <c r="D96" s="6">
        <v>13.75</v>
      </c>
      <c r="E96" s="6">
        <v>14.08</v>
      </c>
      <c r="F96" s="6">
        <v>13.68</v>
      </c>
      <c r="G96" s="6">
        <v>13.51</v>
      </c>
      <c r="H96" s="6">
        <v>13.58</v>
      </c>
      <c r="I96" s="6">
        <v>13.85</v>
      </c>
      <c r="J96" s="6">
        <v>13.91</v>
      </c>
      <c r="K96" s="6">
        <v>13.93</v>
      </c>
      <c r="L96" s="3">
        <v>13.8</v>
      </c>
      <c r="M96" s="1"/>
      <c r="N96" s="7">
        <f t="shared" si="10"/>
        <v>13.78818182</v>
      </c>
      <c r="O96" s="7">
        <f t="shared" si="11"/>
        <v>0.188351702</v>
      </c>
      <c r="P96" s="3">
        <f t="shared" si="12"/>
        <v>1.366037266</v>
      </c>
    </row>
    <row r="97" ht="15.75" customHeight="1">
      <c r="A97" s="5">
        <v>256.0</v>
      </c>
      <c r="B97" s="6">
        <v>17.81</v>
      </c>
      <c r="C97" s="6">
        <v>18.21</v>
      </c>
      <c r="D97" s="6">
        <v>17.99</v>
      </c>
      <c r="E97" s="6">
        <v>18.35</v>
      </c>
      <c r="F97" s="6">
        <v>17.87</v>
      </c>
      <c r="G97" s="6">
        <v>17.69</v>
      </c>
      <c r="H97" s="6">
        <v>17.7</v>
      </c>
      <c r="I97" s="6">
        <v>17.93</v>
      </c>
      <c r="J97" s="6">
        <v>17.98</v>
      </c>
      <c r="K97" s="6">
        <v>18.19</v>
      </c>
      <c r="L97" s="3">
        <v>17.86</v>
      </c>
      <c r="M97" s="1"/>
      <c r="N97" s="7">
        <f t="shared" si="10"/>
        <v>17.96181818</v>
      </c>
      <c r="O97" s="7">
        <f t="shared" si="11"/>
        <v>0.2123119489</v>
      </c>
      <c r="P97" s="3">
        <f t="shared" si="12"/>
        <v>1.182018138</v>
      </c>
    </row>
    <row r="98" ht="15.75" customHeight="1">
      <c r="A98" s="5">
        <v>512.0</v>
      </c>
      <c r="B98" s="6">
        <v>27.61</v>
      </c>
      <c r="C98" s="6">
        <v>28.15</v>
      </c>
      <c r="D98" s="6">
        <v>27.93</v>
      </c>
      <c r="E98" s="6">
        <v>28.31</v>
      </c>
      <c r="F98" s="6">
        <v>27.84</v>
      </c>
      <c r="G98" s="6">
        <v>27.42</v>
      </c>
      <c r="H98" s="6">
        <v>27.34</v>
      </c>
      <c r="I98" s="6">
        <v>27.76</v>
      </c>
      <c r="J98" s="6">
        <v>28.22</v>
      </c>
      <c r="K98" s="6">
        <v>28.18</v>
      </c>
      <c r="L98" s="3">
        <v>27.67</v>
      </c>
      <c r="M98" s="1"/>
      <c r="N98" s="7">
        <f t="shared" si="10"/>
        <v>27.85727273</v>
      </c>
      <c r="O98" s="7">
        <f t="shared" si="11"/>
        <v>0.3311220593</v>
      </c>
      <c r="P98" s="3">
        <f t="shared" si="12"/>
        <v>1.188637749</v>
      </c>
    </row>
    <row r="99" ht="15.75" customHeight="1">
      <c r="A99" s="5" t="s">
        <v>6</v>
      </c>
      <c r="B99" s="6">
        <v>44.66</v>
      </c>
      <c r="C99" s="6">
        <v>45.89</v>
      </c>
      <c r="D99" s="6">
        <v>45.21</v>
      </c>
      <c r="E99" s="6">
        <v>45.71</v>
      </c>
      <c r="F99" s="6">
        <v>45.18</v>
      </c>
      <c r="G99" s="6">
        <v>44.52</v>
      </c>
      <c r="H99" s="6">
        <v>44.49</v>
      </c>
      <c r="I99" s="6">
        <v>45.15</v>
      </c>
      <c r="J99" s="6">
        <v>45.5</v>
      </c>
      <c r="K99" s="6">
        <v>45.94</v>
      </c>
      <c r="L99" s="3">
        <v>45.02</v>
      </c>
      <c r="M99" s="1"/>
      <c r="N99" s="7">
        <f t="shared" si="10"/>
        <v>45.20636364</v>
      </c>
      <c r="O99" s="7">
        <f t="shared" si="11"/>
        <v>0.5164159705</v>
      </c>
      <c r="P99" s="3">
        <f t="shared" si="12"/>
        <v>1.142352379</v>
      </c>
    </row>
    <row r="100" ht="15.75" customHeight="1">
      <c r="A100" s="5" t="s">
        <v>7</v>
      </c>
      <c r="B100" s="6">
        <v>69.58</v>
      </c>
      <c r="C100" s="6">
        <v>72.53</v>
      </c>
      <c r="D100" s="6">
        <v>71.06</v>
      </c>
      <c r="E100" s="6">
        <v>71.14</v>
      </c>
      <c r="F100" s="6">
        <v>70.28</v>
      </c>
      <c r="G100" s="6">
        <v>69.35</v>
      </c>
      <c r="H100" s="6">
        <v>69.39</v>
      </c>
      <c r="I100" s="6">
        <v>70.41</v>
      </c>
      <c r="J100" s="6">
        <v>70.95</v>
      </c>
      <c r="K100" s="6">
        <v>71.7</v>
      </c>
      <c r="L100" s="3">
        <v>70.33</v>
      </c>
      <c r="M100" s="1"/>
      <c r="N100" s="7">
        <f t="shared" si="10"/>
        <v>70.61090909</v>
      </c>
      <c r="O100" s="7">
        <f t="shared" si="11"/>
        <v>0.9918513452</v>
      </c>
      <c r="P100" s="3">
        <f t="shared" si="12"/>
        <v>1.404671541</v>
      </c>
    </row>
    <row r="101" ht="15.75" customHeight="1">
      <c r="A101" s="5" t="s">
        <v>8</v>
      </c>
      <c r="B101" s="6">
        <v>120.53</v>
      </c>
      <c r="C101" s="6">
        <v>123.98</v>
      </c>
      <c r="D101" s="6">
        <v>120.6</v>
      </c>
      <c r="E101" s="6">
        <v>121.95</v>
      </c>
      <c r="F101" s="6">
        <v>120.32</v>
      </c>
      <c r="G101" s="6">
        <v>119.61</v>
      </c>
      <c r="H101" s="6">
        <v>119.04</v>
      </c>
      <c r="I101" s="6">
        <v>121.04</v>
      </c>
      <c r="J101" s="6">
        <v>121.98</v>
      </c>
      <c r="K101" s="6">
        <v>122.65</v>
      </c>
      <c r="L101" s="3">
        <v>120.48</v>
      </c>
      <c r="M101" s="1"/>
      <c r="N101" s="7">
        <f t="shared" si="10"/>
        <v>121.1072727</v>
      </c>
      <c r="O101" s="7">
        <f t="shared" si="11"/>
        <v>1.422259406</v>
      </c>
      <c r="P101" s="3">
        <f t="shared" si="12"/>
        <v>1.174379849</v>
      </c>
    </row>
    <row r="102" ht="15.75" customHeight="1">
      <c r="A102" s="5" t="s">
        <v>9</v>
      </c>
      <c r="B102" s="6">
        <v>222.47</v>
      </c>
      <c r="C102" s="6">
        <v>227.73</v>
      </c>
      <c r="D102" s="6">
        <v>225.4</v>
      </c>
      <c r="E102" s="6">
        <v>227.64</v>
      </c>
      <c r="F102" s="6">
        <v>225.86</v>
      </c>
      <c r="G102" s="6">
        <v>222.1</v>
      </c>
      <c r="H102" s="6">
        <v>223.07</v>
      </c>
      <c r="I102" s="6">
        <v>226.08</v>
      </c>
      <c r="J102" s="6">
        <v>224.45</v>
      </c>
      <c r="K102" s="6">
        <v>224.19</v>
      </c>
      <c r="L102" s="3">
        <v>225.36</v>
      </c>
      <c r="M102" s="1"/>
      <c r="N102" s="7">
        <f t="shared" si="10"/>
        <v>224.9409091</v>
      </c>
      <c r="O102" s="7">
        <f t="shared" si="11"/>
        <v>1.899318059</v>
      </c>
      <c r="P102" s="3">
        <f t="shared" si="12"/>
        <v>0.8443631117</v>
      </c>
    </row>
    <row r="103" ht="15.75" customHeight="1">
      <c r="A103" s="5" t="s">
        <v>10</v>
      </c>
      <c r="B103" s="6">
        <v>454.86</v>
      </c>
      <c r="C103" s="6">
        <v>459.48</v>
      </c>
      <c r="D103" s="6">
        <v>460.0</v>
      </c>
      <c r="E103" s="6">
        <v>467.05</v>
      </c>
      <c r="F103" s="6">
        <v>462.21</v>
      </c>
      <c r="G103" s="6">
        <v>452.42</v>
      </c>
      <c r="H103" s="6">
        <v>454.46</v>
      </c>
      <c r="I103" s="6">
        <v>463.9</v>
      </c>
      <c r="J103" s="6">
        <v>454.49</v>
      </c>
      <c r="K103" s="6">
        <v>459.07</v>
      </c>
      <c r="L103" s="3">
        <v>462.59</v>
      </c>
      <c r="M103" s="1"/>
      <c r="N103" s="7">
        <f t="shared" si="10"/>
        <v>459.1390909</v>
      </c>
      <c r="O103" s="7">
        <f t="shared" si="11"/>
        <v>4.630495556</v>
      </c>
      <c r="P103" s="3">
        <f t="shared" si="12"/>
        <v>1.00851695</v>
      </c>
    </row>
    <row r="104" ht="15.75" customHeight="1">
      <c r="A104" s="5" t="s">
        <v>11</v>
      </c>
      <c r="B104" s="6">
        <v>862.02</v>
      </c>
      <c r="C104" s="6">
        <v>860.62</v>
      </c>
      <c r="D104" s="6">
        <v>876.72</v>
      </c>
      <c r="E104" s="6">
        <v>890.42</v>
      </c>
      <c r="F104" s="6">
        <v>884.37</v>
      </c>
      <c r="G104" s="6">
        <v>864.18</v>
      </c>
      <c r="H104" s="6">
        <v>863.4</v>
      </c>
      <c r="I104" s="6">
        <v>893.15</v>
      </c>
      <c r="J104" s="6">
        <v>879.47</v>
      </c>
      <c r="K104" s="6">
        <v>874.92</v>
      </c>
      <c r="L104" s="3">
        <v>890.32</v>
      </c>
      <c r="M104" s="1"/>
      <c r="N104" s="7">
        <f t="shared" si="10"/>
        <v>876.3263636</v>
      </c>
      <c r="O104" s="7">
        <f t="shared" si="11"/>
        <v>12.32959632</v>
      </c>
      <c r="P104" s="3">
        <f t="shared" si="12"/>
        <v>1.406963984</v>
      </c>
    </row>
    <row r="105" ht="15.75" customHeight="1">
      <c r="A105" s="5" t="s">
        <v>12</v>
      </c>
      <c r="B105" s="6">
        <v>2724.09</v>
      </c>
      <c r="C105" s="6">
        <v>2727.44</v>
      </c>
      <c r="D105" s="6">
        <v>2796.96</v>
      </c>
      <c r="E105" s="6">
        <v>2780.69</v>
      </c>
      <c r="F105" s="6">
        <v>2768.84</v>
      </c>
      <c r="G105" s="6">
        <v>2710.2</v>
      </c>
      <c r="H105" s="6">
        <v>2734.47</v>
      </c>
      <c r="I105" s="6">
        <v>2717.33</v>
      </c>
      <c r="J105" s="6">
        <v>2756.54</v>
      </c>
      <c r="K105" s="6">
        <v>2762.35</v>
      </c>
      <c r="L105" s="3">
        <v>2759.67</v>
      </c>
      <c r="M105" s="1"/>
      <c r="N105" s="7">
        <f t="shared" si="10"/>
        <v>2748.961818</v>
      </c>
      <c r="O105" s="7">
        <f t="shared" si="11"/>
        <v>28.02113803</v>
      </c>
      <c r="P105" s="3">
        <f t="shared" si="12"/>
        <v>1.019335294</v>
      </c>
    </row>
    <row r="106" ht="15.75" customHeight="1">
      <c r="A106" s="5" t="s">
        <v>13</v>
      </c>
      <c r="B106" s="6">
        <v>6915.04</v>
      </c>
      <c r="C106" s="6">
        <v>6924.18</v>
      </c>
      <c r="D106" s="6">
        <v>6992.66</v>
      </c>
      <c r="E106" s="6">
        <v>6997.82</v>
      </c>
      <c r="F106" s="6">
        <v>6976.27</v>
      </c>
      <c r="G106" s="6">
        <v>6849.46</v>
      </c>
      <c r="H106" s="6">
        <v>6956.19</v>
      </c>
      <c r="I106" s="6">
        <v>6870.78</v>
      </c>
      <c r="J106" s="6">
        <v>6947.52</v>
      </c>
      <c r="K106" s="6">
        <v>6975.13</v>
      </c>
      <c r="L106" s="3">
        <v>6990.1</v>
      </c>
      <c r="M106" s="1"/>
      <c r="N106" s="7">
        <f t="shared" si="10"/>
        <v>6945.013636</v>
      </c>
      <c r="O106" s="7">
        <f t="shared" si="11"/>
        <v>50.08014203</v>
      </c>
      <c r="P106" s="3">
        <f t="shared" si="12"/>
        <v>0.7210949416</v>
      </c>
    </row>
    <row r="107" ht="15.75" customHeight="1">
      <c r="A107" s="5" t="s">
        <v>14</v>
      </c>
      <c r="B107" s="6">
        <v>14718.23</v>
      </c>
      <c r="C107" s="6">
        <v>14668.0</v>
      </c>
      <c r="D107" s="6">
        <v>14733.22</v>
      </c>
      <c r="E107" s="6">
        <v>14768.38</v>
      </c>
      <c r="F107" s="6">
        <v>14655.38</v>
      </c>
      <c r="G107" s="6">
        <v>14433.44</v>
      </c>
      <c r="H107" s="6">
        <v>14689.64</v>
      </c>
      <c r="I107" s="6">
        <v>14475.04</v>
      </c>
      <c r="J107" s="6">
        <v>14564.93</v>
      </c>
      <c r="K107" s="6">
        <v>14543.31</v>
      </c>
      <c r="L107" s="3">
        <v>14806.47</v>
      </c>
      <c r="M107" s="1"/>
      <c r="N107" s="7">
        <f t="shared" si="10"/>
        <v>14641.45818</v>
      </c>
      <c r="O107" s="7">
        <f t="shared" si="11"/>
        <v>121.3788151</v>
      </c>
      <c r="P107" s="3">
        <f t="shared" si="12"/>
        <v>0.8290076958</v>
      </c>
    </row>
    <row r="108" ht="15.75" customHeight="1">
      <c r="A108" s="5" t="s">
        <v>15</v>
      </c>
      <c r="B108" s="6">
        <v>29807.08</v>
      </c>
      <c r="C108" s="6">
        <v>29870.83</v>
      </c>
      <c r="D108" s="6">
        <v>29901.45</v>
      </c>
      <c r="E108" s="6">
        <v>30193.65</v>
      </c>
      <c r="F108" s="6">
        <v>29730.91</v>
      </c>
      <c r="G108" s="6">
        <v>29681.12</v>
      </c>
      <c r="H108" s="6">
        <v>29817.36</v>
      </c>
      <c r="I108" s="6">
        <v>29818.73</v>
      </c>
      <c r="J108" s="6">
        <v>29966.29</v>
      </c>
      <c r="K108" s="6">
        <v>29946.13</v>
      </c>
      <c r="L108" s="3">
        <v>29985.94</v>
      </c>
      <c r="M108" s="1"/>
      <c r="N108" s="7">
        <f t="shared" si="10"/>
        <v>29883.59</v>
      </c>
      <c r="O108" s="7">
        <f t="shared" si="11"/>
        <v>140.2131808</v>
      </c>
      <c r="P108" s="3">
        <f t="shared" si="12"/>
        <v>0.4691979138</v>
      </c>
    </row>
    <row r="109" ht="15.75" customHeight="1">
      <c r="A109" s="5" t="s">
        <v>16</v>
      </c>
      <c r="B109" s="6">
        <v>60157.55</v>
      </c>
      <c r="C109" s="6">
        <v>60278.31</v>
      </c>
      <c r="D109" s="6">
        <v>60316.26</v>
      </c>
      <c r="E109" s="6">
        <v>60315.56</v>
      </c>
      <c r="F109" s="6">
        <v>59909.16</v>
      </c>
      <c r="G109" s="6">
        <v>59966.97</v>
      </c>
      <c r="H109" s="6">
        <v>59742.87</v>
      </c>
      <c r="I109" s="6">
        <v>60151.32</v>
      </c>
      <c r="J109" s="6">
        <v>59974.46</v>
      </c>
      <c r="K109" s="6">
        <v>60047.93</v>
      </c>
      <c r="L109" s="3">
        <v>60118.74</v>
      </c>
      <c r="M109" s="1"/>
      <c r="N109" s="7">
        <f t="shared" si="10"/>
        <v>60089.01182</v>
      </c>
      <c r="O109" s="7">
        <f t="shared" si="11"/>
        <v>181.6942619</v>
      </c>
      <c r="P109" s="3">
        <f t="shared" si="12"/>
        <v>0.3023751871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10.97</v>
      </c>
      <c r="C145" s="6">
        <v>10.9</v>
      </c>
      <c r="D145" s="6">
        <v>11.17</v>
      </c>
      <c r="E145" s="6">
        <v>10.96</v>
      </c>
      <c r="F145" s="6">
        <v>10.95</v>
      </c>
      <c r="G145" s="6">
        <v>10.88</v>
      </c>
      <c r="H145" s="6">
        <v>10.89</v>
      </c>
      <c r="I145" s="6">
        <v>10.9</v>
      </c>
      <c r="J145" s="6">
        <v>10.89</v>
      </c>
      <c r="K145" s="6">
        <v>10.91</v>
      </c>
      <c r="L145" s="3">
        <v>11.01</v>
      </c>
      <c r="M145" s="1"/>
      <c r="N145" s="7">
        <f t="shared" ref="N145:N165" si="16">AVERAGE(B145:L145)</f>
        <v>10.94818182</v>
      </c>
      <c r="O145" s="7">
        <f t="shared" ref="O145:O165" si="17">STDEV(B145:L145)</f>
        <v>0.08435854217</v>
      </c>
      <c r="P145" s="3">
        <f t="shared" ref="P145:P165" si="18">O145/N145*100</f>
        <v>0.7705255865</v>
      </c>
    </row>
    <row r="146" ht="15.75" customHeight="1">
      <c r="A146" s="5">
        <v>2.0</v>
      </c>
      <c r="B146" s="6">
        <v>11.2</v>
      </c>
      <c r="C146" s="6">
        <v>11.12</v>
      </c>
      <c r="D146" s="6">
        <v>11.43</v>
      </c>
      <c r="E146" s="6">
        <v>11.14</v>
      </c>
      <c r="F146" s="6">
        <v>11.14</v>
      </c>
      <c r="G146" s="6">
        <v>11.12</v>
      </c>
      <c r="H146" s="6">
        <v>11.1</v>
      </c>
      <c r="I146" s="6">
        <v>11.15</v>
      </c>
      <c r="J146" s="6">
        <v>11.13</v>
      </c>
      <c r="K146" s="6">
        <v>11.19</v>
      </c>
      <c r="L146" s="3">
        <v>11.22</v>
      </c>
      <c r="M146" s="1"/>
      <c r="N146" s="7">
        <f t="shared" si="16"/>
        <v>11.17636364</v>
      </c>
      <c r="O146" s="7">
        <f t="shared" si="17"/>
        <v>0.0920079048</v>
      </c>
      <c r="P146" s="3">
        <f t="shared" si="18"/>
        <v>0.8232364997</v>
      </c>
    </row>
    <row r="147" ht="15.75" customHeight="1">
      <c r="A147" s="5">
        <v>4.0</v>
      </c>
      <c r="B147" s="6">
        <v>11.36</v>
      </c>
      <c r="C147" s="6">
        <v>11.29</v>
      </c>
      <c r="D147" s="6">
        <v>11.7</v>
      </c>
      <c r="E147" s="6">
        <v>11.29</v>
      </c>
      <c r="F147" s="6">
        <v>11.32</v>
      </c>
      <c r="G147" s="6">
        <v>11.32</v>
      </c>
      <c r="H147" s="6">
        <v>11.33</v>
      </c>
      <c r="I147" s="6">
        <v>11.35</v>
      </c>
      <c r="J147" s="6">
        <v>11.36</v>
      </c>
      <c r="K147" s="6">
        <v>11.55</v>
      </c>
      <c r="L147" s="3">
        <v>11.4</v>
      </c>
      <c r="M147" s="1"/>
      <c r="N147" s="7">
        <f t="shared" si="16"/>
        <v>11.38818182</v>
      </c>
      <c r="O147" s="7">
        <f t="shared" si="17"/>
        <v>0.1259220538</v>
      </c>
      <c r="P147" s="3">
        <f t="shared" si="18"/>
        <v>1.105725706</v>
      </c>
    </row>
    <row r="148" ht="15.75" customHeight="1">
      <c r="A148" s="5">
        <v>8.0</v>
      </c>
      <c r="B148" s="6">
        <v>12.24</v>
      </c>
      <c r="C148" s="6">
        <v>12.2</v>
      </c>
      <c r="D148" s="6">
        <v>12.38</v>
      </c>
      <c r="E148" s="6">
        <v>12.2</v>
      </c>
      <c r="F148" s="6">
        <v>12.21</v>
      </c>
      <c r="G148" s="6">
        <v>12.2</v>
      </c>
      <c r="H148" s="6">
        <v>12.2</v>
      </c>
      <c r="I148" s="6">
        <v>12.19</v>
      </c>
      <c r="J148" s="6">
        <v>12.2</v>
      </c>
      <c r="K148" s="6">
        <v>12.43</v>
      </c>
      <c r="L148" s="3">
        <v>12.25</v>
      </c>
      <c r="M148" s="1"/>
      <c r="N148" s="7">
        <f t="shared" si="16"/>
        <v>12.24545455</v>
      </c>
      <c r="O148" s="7">
        <f t="shared" si="17"/>
        <v>0.08177574657</v>
      </c>
      <c r="P148" s="3">
        <f t="shared" si="18"/>
        <v>0.6678049089</v>
      </c>
    </row>
    <row r="149" ht="15.75" customHeight="1">
      <c r="A149" s="5">
        <v>16.0</v>
      </c>
      <c r="B149" s="6">
        <v>13.07</v>
      </c>
      <c r="C149" s="6">
        <v>13.04</v>
      </c>
      <c r="D149" s="6">
        <v>13.12</v>
      </c>
      <c r="E149" s="6">
        <v>13.05</v>
      </c>
      <c r="F149" s="6">
        <v>13.07</v>
      </c>
      <c r="G149" s="6">
        <v>13.02</v>
      </c>
      <c r="H149" s="6">
        <v>13.06</v>
      </c>
      <c r="I149" s="6">
        <v>13.06</v>
      </c>
      <c r="J149" s="6">
        <v>13.06</v>
      </c>
      <c r="K149" s="6">
        <v>13.09</v>
      </c>
      <c r="L149" s="3">
        <v>13.11</v>
      </c>
      <c r="M149" s="1"/>
      <c r="N149" s="7">
        <f t="shared" si="16"/>
        <v>13.06818182</v>
      </c>
      <c r="O149" s="7">
        <f t="shared" si="17"/>
        <v>0.02926369143</v>
      </c>
      <c r="P149" s="3">
        <f t="shared" si="18"/>
        <v>0.2239308562</v>
      </c>
    </row>
    <row r="150" ht="15.75" customHeight="1">
      <c r="A150" s="5">
        <v>32.0</v>
      </c>
      <c r="B150" s="6">
        <v>14.37</v>
      </c>
      <c r="C150" s="6">
        <v>14.31</v>
      </c>
      <c r="D150" s="6">
        <v>14.41</v>
      </c>
      <c r="E150" s="6">
        <v>14.36</v>
      </c>
      <c r="F150" s="6">
        <v>14.4</v>
      </c>
      <c r="G150" s="6">
        <v>14.29</v>
      </c>
      <c r="H150" s="6">
        <v>14.33</v>
      </c>
      <c r="I150" s="6">
        <v>14.33</v>
      </c>
      <c r="J150" s="6">
        <v>14.33</v>
      </c>
      <c r="K150" s="6">
        <v>14.35</v>
      </c>
      <c r="L150" s="3">
        <v>14.44</v>
      </c>
      <c r="M150" s="1"/>
      <c r="N150" s="7">
        <f t="shared" si="16"/>
        <v>14.35636364</v>
      </c>
      <c r="O150" s="7">
        <f t="shared" si="17"/>
        <v>0.04544727215</v>
      </c>
      <c r="P150" s="3">
        <f t="shared" si="18"/>
        <v>0.3165653455</v>
      </c>
    </row>
    <row r="151" ht="15.75" customHeight="1">
      <c r="A151" s="5">
        <v>64.0</v>
      </c>
      <c r="B151" s="6">
        <v>17.06</v>
      </c>
      <c r="C151" s="6">
        <v>17.02</v>
      </c>
      <c r="D151" s="6">
        <v>17.05</v>
      </c>
      <c r="E151" s="6">
        <v>16.99</v>
      </c>
      <c r="F151" s="6">
        <v>17.01</v>
      </c>
      <c r="G151" s="6">
        <v>17.0</v>
      </c>
      <c r="H151" s="6">
        <v>17.02</v>
      </c>
      <c r="I151" s="6">
        <v>17.01</v>
      </c>
      <c r="J151" s="6">
        <v>17.04</v>
      </c>
      <c r="K151" s="6">
        <v>17.08</v>
      </c>
      <c r="L151" s="3">
        <v>17.09</v>
      </c>
      <c r="M151" s="1"/>
      <c r="N151" s="7">
        <f t="shared" si="16"/>
        <v>17.03363636</v>
      </c>
      <c r="O151" s="7">
        <f t="shared" si="17"/>
        <v>0.0329462372</v>
      </c>
      <c r="P151" s="3">
        <f t="shared" si="18"/>
        <v>0.1934186952</v>
      </c>
    </row>
    <row r="152" ht="15.75" customHeight="1">
      <c r="A152" s="5">
        <v>128.0</v>
      </c>
      <c r="B152" s="6">
        <v>22.3</v>
      </c>
      <c r="C152" s="6">
        <v>22.21</v>
      </c>
      <c r="D152" s="6">
        <v>22.3</v>
      </c>
      <c r="E152" s="6">
        <v>22.25</v>
      </c>
      <c r="F152" s="6">
        <v>22.24</v>
      </c>
      <c r="G152" s="6">
        <v>22.19</v>
      </c>
      <c r="H152" s="6">
        <v>22.26</v>
      </c>
      <c r="I152" s="6">
        <v>22.27</v>
      </c>
      <c r="J152" s="6">
        <v>22.24</v>
      </c>
      <c r="K152" s="6">
        <v>22.27</v>
      </c>
      <c r="L152" s="3">
        <v>22.25</v>
      </c>
      <c r="M152" s="1"/>
      <c r="N152" s="7">
        <f t="shared" si="16"/>
        <v>22.25272727</v>
      </c>
      <c r="O152" s="7">
        <f t="shared" si="17"/>
        <v>0.03349355433</v>
      </c>
      <c r="P152" s="3">
        <f t="shared" si="18"/>
        <v>0.1505143793</v>
      </c>
    </row>
    <row r="153" ht="15.75" customHeight="1">
      <c r="A153" s="5">
        <v>256.0</v>
      </c>
      <c r="B153" s="6">
        <v>34.51</v>
      </c>
      <c r="C153" s="6">
        <v>34.34</v>
      </c>
      <c r="D153" s="6">
        <v>34.81</v>
      </c>
      <c r="E153" s="6">
        <v>34.32</v>
      </c>
      <c r="F153" s="6">
        <v>34.49</v>
      </c>
      <c r="G153" s="6">
        <v>34.36</v>
      </c>
      <c r="H153" s="6">
        <v>34.37</v>
      </c>
      <c r="I153" s="6">
        <v>34.47</v>
      </c>
      <c r="J153" s="6">
        <v>34.43</v>
      </c>
      <c r="K153" s="6">
        <v>34.81</v>
      </c>
      <c r="L153" s="3">
        <v>34.33</v>
      </c>
      <c r="M153" s="1"/>
      <c r="N153" s="7">
        <f t="shared" si="16"/>
        <v>34.47636364</v>
      </c>
      <c r="O153" s="7">
        <f t="shared" si="17"/>
        <v>0.177610401</v>
      </c>
      <c r="P153" s="3">
        <f t="shared" si="18"/>
        <v>0.5151657027</v>
      </c>
    </row>
    <row r="154" ht="15.75" customHeight="1">
      <c r="A154" s="5">
        <v>512.0</v>
      </c>
      <c r="B154" s="6">
        <v>53.33</v>
      </c>
      <c r="C154" s="6">
        <v>53.1</v>
      </c>
      <c r="D154" s="6">
        <v>53.08</v>
      </c>
      <c r="E154" s="6">
        <v>53.09</v>
      </c>
      <c r="F154" s="6">
        <v>53.24</v>
      </c>
      <c r="G154" s="6">
        <v>53.19</v>
      </c>
      <c r="H154" s="6">
        <v>52.92</v>
      </c>
      <c r="I154" s="6">
        <v>53.2</v>
      </c>
      <c r="J154" s="6">
        <v>53.32</v>
      </c>
      <c r="K154" s="6">
        <v>53.31</v>
      </c>
      <c r="L154" s="3">
        <v>53.21</v>
      </c>
      <c r="M154" s="1"/>
      <c r="N154" s="7">
        <f t="shared" si="16"/>
        <v>53.18090909</v>
      </c>
      <c r="O154" s="7">
        <f t="shared" si="17"/>
        <v>0.1249363474</v>
      </c>
      <c r="P154" s="3">
        <f t="shared" si="18"/>
        <v>0.2349270623</v>
      </c>
    </row>
    <row r="155" ht="15.75" customHeight="1">
      <c r="A155" s="5" t="s">
        <v>6</v>
      </c>
      <c r="B155" s="6">
        <v>86.91</v>
      </c>
      <c r="C155" s="6">
        <v>86.29</v>
      </c>
      <c r="D155" s="6">
        <v>86.85</v>
      </c>
      <c r="E155" s="6">
        <v>86.27</v>
      </c>
      <c r="F155" s="6">
        <v>86.58</v>
      </c>
      <c r="G155" s="6">
        <v>86.53</v>
      </c>
      <c r="H155" s="6">
        <v>86.16</v>
      </c>
      <c r="I155" s="6">
        <v>86.45</v>
      </c>
      <c r="J155" s="6">
        <v>86.64</v>
      </c>
      <c r="K155" s="6">
        <v>87.04</v>
      </c>
      <c r="L155" s="3">
        <v>86.71</v>
      </c>
      <c r="M155" s="1"/>
      <c r="N155" s="7">
        <f t="shared" si="16"/>
        <v>86.58454545</v>
      </c>
      <c r="O155" s="7">
        <f t="shared" si="17"/>
        <v>0.2810111612</v>
      </c>
      <c r="P155" s="3">
        <f t="shared" si="18"/>
        <v>0.3245511768</v>
      </c>
    </row>
    <row r="156" ht="15.75" customHeight="1">
      <c r="A156" s="5" t="s">
        <v>7</v>
      </c>
      <c r="B156" s="6">
        <v>146.05</v>
      </c>
      <c r="C156" s="6">
        <v>145.56</v>
      </c>
      <c r="D156" s="6">
        <v>147.31</v>
      </c>
      <c r="E156" s="6">
        <v>145.27</v>
      </c>
      <c r="F156" s="6">
        <v>145.5</v>
      </c>
      <c r="G156" s="6">
        <v>145.66</v>
      </c>
      <c r="H156" s="6">
        <v>145.25</v>
      </c>
      <c r="I156" s="6">
        <v>145.68</v>
      </c>
      <c r="J156" s="6">
        <v>145.6</v>
      </c>
      <c r="K156" s="6">
        <v>146.3</v>
      </c>
      <c r="L156" s="3">
        <v>146.18</v>
      </c>
      <c r="M156" s="1"/>
      <c r="N156" s="7">
        <f t="shared" si="16"/>
        <v>145.8509091</v>
      </c>
      <c r="O156" s="7">
        <f t="shared" si="17"/>
        <v>0.5927470716</v>
      </c>
      <c r="P156" s="3">
        <f t="shared" si="18"/>
        <v>0.406406155</v>
      </c>
    </row>
    <row r="157" ht="15.75" customHeight="1">
      <c r="A157" s="5" t="s">
        <v>8</v>
      </c>
      <c r="B157" s="6">
        <v>263.12</v>
      </c>
      <c r="C157" s="6">
        <v>263.84</v>
      </c>
      <c r="D157" s="6">
        <v>264.02</v>
      </c>
      <c r="E157" s="6">
        <v>264.09</v>
      </c>
      <c r="F157" s="6">
        <v>264.04</v>
      </c>
      <c r="G157" s="6">
        <v>263.46</v>
      </c>
      <c r="H157" s="6">
        <v>262.94</v>
      </c>
      <c r="I157" s="6">
        <v>263.36</v>
      </c>
      <c r="J157" s="6">
        <v>263.75</v>
      </c>
      <c r="K157" s="6">
        <v>264.4</v>
      </c>
      <c r="L157" s="3">
        <v>264.72</v>
      </c>
      <c r="M157" s="1"/>
      <c r="N157" s="7">
        <f t="shared" si="16"/>
        <v>263.7945455</v>
      </c>
      <c r="O157" s="7">
        <f t="shared" si="17"/>
        <v>0.5395806452</v>
      </c>
      <c r="P157" s="3">
        <f t="shared" si="18"/>
        <v>0.2045457931</v>
      </c>
    </row>
    <row r="158" ht="15.75" customHeight="1">
      <c r="A158" s="5" t="s">
        <v>9</v>
      </c>
      <c r="B158" s="6">
        <v>460.1</v>
      </c>
      <c r="C158" s="6">
        <v>458.36</v>
      </c>
      <c r="D158" s="6">
        <v>459.7</v>
      </c>
      <c r="E158" s="6">
        <v>459.99</v>
      </c>
      <c r="F158" s="6">
        <v>459.97</v>
      </c>
      <c r="G158" s="6">
        <v>458.18</v>
      </c>
      <c r="H158" s="6">
        <v>459.18</v>
      </c>
      <c r="I158" s="6">
        <v>459.0</v>
      </c>
      <c r="J158" s="6">
        <v>459.88</v>
      </c>
      <c r="K158" s="6">
        <v>461.13</v>
      </c>
      <c r="L158" s="3">
        <v>459.58</v>
      </c>
      <c r="M158" s="1"/>
      <c r="N158" s="7">
        <f t="shared" si="16"/>
        <v>459.5518182</v>
      </c>
      <c r="O158" s="7">
        <f t="shared" si="17"/>
        <v>0.8386634388</v>
      </c>
      <c r="P158" s="3">
        <f t="shared" si="18"/>
        <v>0.1824959462</v>
      </c>
    </row>
    <row r="159" ht="15.75" customHeight="1">
      <c r="A159" s="5" t="s">
        <v>10</v>
      </c>
      <c r="B159" s="6">
        <v>1113.09</v>
      </c>
      <c r="C159" s="6">
        <v>1108.35</v>
      </c>
      <c r="D159" s="6">
        <v>1110.35</v>
      </c>
      <c r="E159" s="6">
        <v>1107.78</v>
      </c>
      <c r="F159" s="6">
        <v>1109.83</v>
      </c>
      <c r="G159" s="6">
        <v>1107.79</v>
      </c>
      <c r="H159" s="6">
        <v>1112.12</v>
      </c>
      <c r="I159" s="6">
        <v>1107.03</v>
      </c>
      <c r="J159" s="6">
        <v>1107.85</v>
      </c>
      <c r="K159" s="6">
        <v>1109.55</v>
      </c>
      <c r="L159" s="3">
        <v>1112.45</v>
      </c>
      <c r="M159" s="1"/>
      <c r="N159" s="7">
        <f t="shared" si="16"/>
        <v>1109.653636</v>
      </c>
      <c r="O159" s="7">
        <f t="shared" si="17"/>
        <v>2.122678839</v>
      </c>
      <c r="P159" s="3">
        <f t="shared" si="18"/>
        <v>0.1912920185</v>
      </c>
    </row>
    <row r="160" ht="15.75" customHeight="1">
      <c r="A160" s="5" t="s">
        <v>11</v>
      </c>
      <c r="B160" s="6">
        <v>3855.76</v>
      </c>
      <c r="C160" s="6">
        <v>3891.2</v>
      </c>
      <c r="D160" s="6">
        <v>3862.58</v>
      </c>
      <c r="E160" s="6">
        <v>3876.05</v>
      </c>
      <c r="F160" s="6">
        <v>3904.08</v>
      </c>
      <c r="G160" s="6">
        <v>3871.02</v>
      </c>
      <c r="H160" s="6">
        <v>3880.41</v>
      </c>
      <c r="I160" s="6">
        <v>3884.57</v>
      </c>
      <c r="J160" s="6">
        <v>3865.76</v>
      </c>
      <c r="K160" s="6">
        <v>3901.54</v>
      </c>
      <c r="L160" s="3">
        <v>3859.89</v>
      </c>
      <c r="M160" s="1"/>
      <c r="N160" s="7">
        <f t="shared" si="16"/>
        <v>3877.532727</v>
      </c>
      <c r="O160" s="7">
        <f t="shared" si="17"/>
        <v>16.4857994</v>
      </c>
      <c r="P160" s="3">
        <f t="shared" si="18"/>
        <v>0.4251620955</v>
      </c>
    </row>
    <row r="161" ht="15.75" customHeight="1">
      <c r="A161" s="5" t="s">
        <v>12</v>
      </c>
      <c r="B161" s="6">
        <v>8047.57</v>
      </c>
      <c r="C161" s="6">
        <v>8038.86</v>
      </c>
      <c r="D161" s="6">
        <v>8065.77</v>
      </c>
      <c r="E161" s="6">
        <v>8050.37</v>
      </c>
      <c r="F161" s="6">
        <v>8073.41</v>
      </c>
      <c r="G161" s="6">
        <v>8047.73</v>
      </c>
      <c r="H161" s="6">
        <v>8048.48</v>
      </c>
      <c r="I161" s="6">
        <v>8051.6</v>
      </c>
      <c r="J161" s="6">
        <v>8053.92</v>
      </c>
      <c r="K161" s="6">
        <v>8069.97</v>
      </c>
      <c r="L161" s="3">
        <v>8039.74</v>
      </c>
      <c r="M161" s="1"/>
      <c r="N161" s="7">
        <f t="shared" si="16"/>
        <v>8053.401818</v>
      </c>
      <c r="O161" s="7">
        <f t="shared" si="17"/>
        <v>11.52833277</v>
      </c>
      <c r="P161" s="3">
        <f t="shared" si="18"/>
        <v>0.1431486101</v>
      </c>
    </row>
    <row r="162" ht="15.75" customHeight="1">
      <c r="A162" s="5" t="s">
        <v>13</v>
      </c>
      <c r="B162" s="6">
        <v>16590.09</v>
      </c>
      <c r="C162" s="6">
        <v>16582.01</v>
      </c>
      <c r="D162" s="6">
        <v>16630.67</v>
      </c>
      <c r="E162" s="6">
        <v>16623.71</v>
      </c>
      <c r="F162" s="6">
        <v>16644.37</v>
      </c>
      <c r="G162" s="6">
        <v>16555.19</v>
      </c>
      <c r="H162" s="6">
        <v>16621.42</v>
      </c>
      <c r="I162" s="6">
        <v>16598.16</v>
      </c>
      <c r="J162" s="6">
        <v>16597.42</v>
      </c>
      <c r="K162" s="6">
        <v>16601.86</v>
      </c>
      <c r="L162" s="3">
        <v>16564.25</v>
      </c>
      <c r="M162" s="1"/>
      <c r="N162" s="7">
        <f t="shared" si="16"/>
        <v>16600.83182</v>
      </c>
      <c r="O162" s="7">
        <f t="shared" si="17"/>
        <v>27.64789967</v>
      </c>
      <c r="P162" s="3">
        <f t="shared" si="18"/>
        <v>0.166545267</v>
      </c>
    </row>
    <row r="163" ht="15.75" customHeight="1">
      <c r="A163" s="5" t="s">
        <v>14</v>
      </c>
      <c r="B163" s="6">
        <v>34034.12</v>
      </c>
      <c r="C163" s="6">
        <v>34136.83</v>
      </c>
      <c r="D163" s="6">
        <v>34072.38</v>
      </c>
      <c r="E163" s="6">
        <v>34187.02</v>
      </c>
      <c r="F163" s="6">
        <v>34107.27</v>
      </c>
      <c r="G163" s="6">
        <v>33993.82</v>
      </c>
      <c r="H163" s="6">
        <v>34143.84</v>
      </c>
      <c r="I163" s="6">
        <v>34131.27</v>
      </c>
      <c r="J163" s="6">
        <v>34088.55</v>
      </c>
      <c r="K163" s="6">
        <v>34059.67</v>
      </c>
      <c r="L163" s="3">
        <v>34023.06</v>
      </c>
      <c r="M163" s="1"/>
      <c r="N163" s="7">
        <f t="shared" si="16"/>
        <v>34088.89364</v>
      </c>
      <c r="O163" s="7">
        <f t="shared" si="17"/>
        <v>58.8041516</v>
      </c>
      <c r="P163" s="3">
        <f t="shared" si="18"/>
        <v>0.1725023764</v>
      </c>
    </row>
    <row r="164" ht="15.75" customHeight="1">
      <c r="A164" s="5" t="s">
        <v>15</v>
      </c>
      <c r="B164" s="6">
        <v>69632.42</v>
      </c>
      <c r="C164" s="6">
        <v>69611.64</v>
      </c>
      <c r="D164" s="6">
        <v>69689.23</v>
      </c>
      <c r="E164" s="6">
        <v>69856.49</v>
      </c>
      <c r="F164" s="6">
        <v>69608.9</v>
      </c>
      <c r="G164" s="6">
        <v>69655.22</v>
      </c>
      <c r="H164" s="6">
        <v>69661.75</v>
      </c>
      <c r="I164" s="6">
        <v>69487.96</v>
      </c>
      <c r="J164" s="6">
        <v>69718.15</v>
      </c>
      <c r="K164" s="6">
        <v>69691.64</v>
      </c>
      <c r="L164" s="3">
        <v>69503.09</v>
      </c>
      <c r="M164" s="1"/>
      <c r="N164" s="7">
        <f t="shared" si="16"/>
        <v>69646.95364</v>
      </c>
      <c r="O164" s="7">
        <f t="shared" si="17"/>
        <v>100.9593572</v>
      </c>
      <c r="P164" s="3">
        <f t="shared" si="18"/>
        <v>0.1449587554</v>
      </c>
    </row>
    <row r="165" ht="15.75" customHeight="1">
      <c r="A165" s="5" t="s">
        <v>16</v>
      </c>
      <c r="B165" s="6">
        <v>139269.63</v>
      </c>
      <c r="C165" s="6">
        <v>139301.17</v>
      </c>
      <c r="D165" s="6">
        <v>139792.19</v>
      </c>
      <c r="E165" s="6">
        <v>139692.15</v>
      </c>
      <c r="F165" s="6">
        <v>139596.16</v>
      </c>
      <c r="G165" s="6">
        <v>139457.38</v>
      </c>
      <c r="H165" s="6">
        <v>139487.47</v>
      </c>
      <c r="I165" s="6">
        <v>139519.94</v>
      </c>
      <c r="J165" s="6">
        <v>139438.73</v>
      </c>
      <c r="K165" s="6">
        <v>139730.1</v>
      </c>
      <c r="L165" s="3">
        <v>139075.2</v>
      </c>
      <c r="M165" s="1"/>
      <c r="N165" s="7">
        <f t="shared" si="16"/>
        <v>139487.2836</v>
      </c>
      <c r="O165" s="7">
        <f t="shared" si="17"/>
        <v>214.917295</v>
      </c>
      <c r="P165" s="3">
        <f t="shared" si="18"/>
        <v>0.1540766222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3">
        <v>10.93</v>
      </c>
      <c r="C173" s="3">
        <v>10.79</v>
      </c>
      <c r="D173" s="3">
        <v>10.9</v>
      </c>
      <c r="E173" s="3">
        <v>10.84</v>
      </c>
      <c r="F173" s="3">
        <v>10.73</v>
      </c>
      <c r="G173" s="3">
        <v>10.85</v>
      </c>
      <c r="H173" s="3">
        <v>10.78</v>
      </c>
      <c r="I173" s="3">
        <v>10.78</v>
      </c>
      <c r="J173" s="3">
        <v>10.73</v>
      </c>
      <c r="K173" s="3">
        <v>10.89</v>
      </c>
      <c r="L173" s="3">
        <v>11.2</v>
      </c>
      <c r="M173" s="1"/>
      <c r="N173" s="7">
        <f t="shared" ref="N173:N193" si="19">AVERAGE(B173:L173)</f>
        <v>10.85636364</v>
      </c>
      <c r="O173" s="7">
        <f t="shared" ref="O173:O193" si="20">STDEV(B173:L173)</f>
        <v>0.1322325775</v>
      </c>
      <c r="P173" s="3">
        <f t="shared" ref="P173:P193" si="21">O173/N173*100</f>
        <v>1.218019052</v>
      </c>
    </row>
    <row r="174" ht="15.75" customHeight="1">
      <c r="A174" s="5">
        <v>2.0</v>
      </c>
      <c r="B174" s="3">
        <v>11.28</v>
      </c>
      <c r="C174" s="3">
        <v>11.18</v>
      </c>
      <c r="D174" s="3">
        <v>11.21</v>
      </c>
      <c r="E174" s="3">
        <v>11.24</v>
      </c>
      <c r="F174" s="3">
        <v>11.3</v>
      </c>
      <c r="G174" s="3">
        <v>11.19</v>
      </c>
      <c r="H174" s="3">
        <v>11.34</v>
      </c>
      <c r="I174" s="3">
        <v>11.21</v>
      </c>
      <c r="J174" s="3">
        <v>11.14</v>
      </c>
      <c r="K174" s="3">
        <v>11.3</v>
      </c>
      <c r="L174" s="3">
        <v>11.5</v>
      </c>
      <c r="M174" s="1"/>
      <c r="N174" s="7">
        <f t="shared" si="19"/>
        <v>11.26272727</v>
      </c>
      <c r="O174" s="7">
        <f t="shared" si="20"/>
        <v>0.0993066875</v>
      </c>
      <c r="P174" s="3">
        <f t="shared" si="21"/>
        <v>0.8817285999</v>
      </c>
    </row>
    <row r="175" ht="15.75" customHeight="1">
      <c r="A175" s="5">
        <v>4.0</v>
      </c>
      <c r="B175" s="3">
        <v>11.47</v>
      </c>
      <c r="C175" s="3">
        <v>11.38</v>
      </c>
      <c r="D175" s="3">
        <v>11.4</v>
      </c>
      <c r="E175" s="3">
        <v>11.43</v>
      </c>
      <c r="F175" s="3">
        <v>11.39</v>
      </c>
      <c r="G175" s="3">
        <v>11.42</v>
      </c>
      <c r="H175" s="3">
        <v>11.41</v>
      </c>
      <c r="I175" s="3">
        <v>11.4</v>
      </c>
      <c r="J175" s="3">
        <v>11.35</v>
      </c>
      <c r="K175" s="3">
        <v>11.55</v>
      </c>
      <c r="L175" s="3">
        <v>11.52</v>
      </c>
      <c r="M175" s="1"/>
      <c r="N175" s="7">
        <f t="shared" si="19"/>
        <v>11.42909091</v>
      </c>
      <c r="O175" s="7">
        <f t="shared" si="20"/>
        <v>0.06073788693</v>
      </c>
      <c r="P175" s="3">
        <f t="shared" si="21"/>
        <v>0.5314323546</v>
      </c>
    </row>
    <row r="176" ht="15.75" customHeight="1">
      <c r="A176" s="5">
        <v>8.0</v>
      </c>
      <c r="B176" s="3">
        <v>12.36</v>
      </c>
      <c r="C176" s="3">
        <v>12.3</v>
      </c>
      <c r="D176" s="3">
        <v>12.3</v>
      </c>
      <c r="E176" s="3">
        <v>12.3</v>
      </c>
      <c r="F176" s="3">
        <v>12.3</v>
      </c>
      <c r="G176" s="3">
        <v>12.29</v>
      </c>
      <c r="H176" s="3">
        <v>12.31</v>
      </c>
      <c r="I176" s="3">
        <v>12.42</v>
      </c>
      <c r="J176" s="3">
        <v>12.23</v>
      </c>
      <c r="K176" s="3">
        <v>12.42</v>
      </c>
      <c r="L176" s="3">
        <v>12.55</v>
      </c>
      <c r="M176" s="1"/>
      <c r="N176" s="7">
        <f t="shared" si="19"/>
        <v>12.34363636</v>
      </c>
      <c r="O176" s="7">
        <f t="shared" si="20"/>
        <v>0.08891262309</v>
      </c>
      <c r="P176" s="3">
        <f t="shared" si="21"/>
        <v>0.7203114259</v>
      </c>
    </row>
    <row r="177" ht="15.75" customHeight="1">
      <c r="A177" s="5">
        <v>16.0</v>
      </c>
      <c r="B177" s="3">
        <v>13.12</v>
      </c>
      <c r="C177" s="3">
        <v>13.15</v>
      </c>
      <c r="D177" s="3">
        <v>13.09</v>
      </c>
      <c r="E177" s="3">
        <v>13.08</v>
      </c>
      <c r="F177" s="3">
        <v>13.02</v>
      </c>
      <c r="G177" s="3">
        <v>13.13</v>
      </c>
      <c r="H177" s="3">
        <v>13.07</v>
      </c>
      <c r="I177" s="3">
        <v>13.07</v>
      </c>
      <c r="J177" s="3">
        <v>13.0</v>
      </c>
      <c r="K177" s="3">
        <v>13.2</v>
      </c>
      <c r="L177" s="3">
        <v>13.42</v>
      </c>
      <c r="M177" s="1"/>
      <c r="N177" s="7">
        <f t="shared" si="19"/>
        <v>13.12272727</v>
      </c>
      <c r="O177" s="7">
        <f t="shared" si="20"/>
        <v>0.1136741755</v>
      </c>
      <c r="P177" s="3">
        <f t="shared" si="21"/>
        <v>0.8662389545</v>
      </c>
    </row>
    <row r="178" ht="15.75" customHeight="1">
      <c r="A178" s="5">
        <v>32.0</v>
      </c>
      <c r="B178" s="3">
        <v>14.47</v>
      </c>
      <c r="C178" s="3">
        <v>14.43</v>
      </c>
      <c r="D178" s="3">
        <v>14.46</v>
      </c>
      <c r="E178" s="3">
        <v>14.55</v>
      </c>
      <c r="F178" s="3">
        <v>14.37</v>
      </c>
      <c r="G178" s="3">
        <v>14.4</v>
      </c>
      <c r="H178" s="3">
        <v>14.43</v>
      </c>
      <c r="I178" s="3">
        <v>14.4</v>
      </c>
      <c r="J178" s="3">
        <v>14.39</v>
      </c>
      <c r="K178" s="3">
        <v>14.54</v>
      </c>
      <c r="L178" s="3">
        <v>14.79</v>
      </c>
      <c r="M178" s="1"/>
      <c r="N178" s="7">
        <f t="shared" si="19"/>
        <v>14.47545455</v>
      </c>
      <c r="O178" s="7">
        <f t="shared" si="20"/>
        <v>0.1195293802</v>
      </c>
      <c r="P178" s="3">
        <f t="shared" si="21"/>
        <v>0.8257383546</v>
      </c>
    </row>
    <row r="179" ht="15.75" customHeight="1">
      <c r="A179" s="5">
        <v>64.0</v>
      </c>
      <c r="B179" s="3">
        <v>17.17</v>
      </c>
      <c r="C179" s="3">
        <v>17.12</v>
      </c>
      <c r="D179" s="3">
        <v>17.07</v>
      </c>
      <c r="E179" s="3">
        <v>17.23</v>
      </c>
      <c r="F179" s="3">
        <v>17.02</v>
      </c>
      <c r="G179" s="3">
        <v>17.44</v>
      </c>
      <c r="H179" s="3">
        <v>17.08</v>
      </c>
      <c r="I179" s="3">
        <v>17.15</v>
      </c>
      <c r="J179" s="3">
        <v>17.04</v>
      </c>
      <c r="K179" s="3">
        <v>17.22</v>
      </c>
      <c r="L179" s="3">
        <v>17.49</v>
      </c>
      <c r="M179" s="1"/>
      <c r="N179" s="7">
        <f t="shared" si="19"/>
        <v>17.18454545</v>
      </c>
      <c r="O179" s="7">
        <f t="shared" si="20"/>
        <v>0.1547490637</v>
      </c>
      <c r="P179" s="3">
        <f t="shared" si="21"/>
        <v>0.9005129879</v>
      </c>
    </row>
    <row r="180" ht="15.75" customHeight="1">
      <c r="A180" s="5">
        <v>128.0</v>
      </c>
      <c r="B180" s="3">
        <v>22.33</v>
      </c>
      <c r="C180" s="3">
        <v>22.29</v>
      </c>
      <c r="D180" s="3">
        <v>22.29</v>
      </c>
      <c r="E180" s="3">
        <v>22.32</v>
      </c>
      <c r="F180" s="3">
        <v>22.17</v>
      </c>
      <c r="G180" s="3">
        <v>22.3</v>
      </c>
      <c r="H180" s="3">
        <v>22.63</v>
      </c>
      <c r="I180" s="3">
        <v>22.36</v>
      </c>
      <c r="J180" s="3">
        <v>22.27</v>
      </c>
      <c r="K180" s="3">
        <v>22.39</v>
      </c>
      <c r="L180" s="3">
        <v>22.81</v>
      </c>
      <c r="M180" s="1"/>
      <c r="N180" s="7">
        <f t="shared" si="19"/>
        <v>22.37818182</v>
      </c>
      <c r="O180" s="7">
        <f t="shared" si="20"/>
        <v>0.1824181012</v>
      </c>
      <c r="P180" s="3">
        <f t="shared" si="21"/>
        <v>0.8151605106</v>
      </c>
    </row>
    <row r="181" ht="15.75" customHeight="1">
      <c r="A181" s="5">
        <v>256.0</v>
      </c>
      <c r="B181" s="3">
        <v>34.42</v>
      </c>
      <c r="C181" s="3">
        <v>34.43</v>
      </c>
      <c r="D181" s="3">
        <v>34.34</v>
      </c>
      <c r="E181" s="3">
        <v>34.38</v>
      </c>
      <c r="F181" s="3">
        <v>34.14</v>
      </c>
      <c r="G181" s="3">
        <v>34.44</v>
      </c>
      <c r="H181" s="3">
        <v>34.47</v>
      </c>
      <c r="I181" s="3">
        <v>34.45</v>
      </c>
      <c r="J181" s="3">
        <v>34.33</v>
      </c>
      <c r="K181" s="3">
        <v>34.42</v>
      </c>
      <c r="L181" s="3">
        <v>34.57</v>
      </c>
      <c r="M181" s="1"/>
      <c r="N181" s="7">
        <f t="shared" si="19"/>
        <v>34.39909091</v>
      </c>
      <c r="O181" s="7">
        <f t="shared" si="20"/>
        <v>0.1077454914</v>
      </c>
      <c r="P181" s="3">
        <f t="shared" si="21"/>
        <v>0.3132219152</v>
      </c>
    </row>
    <row r="182" ht="15.75" customHeight="1">
      <c r="A182" s="5">
        <v>512.0</v>
      </c>
      <c r="B182" s="3">
        <v>53.31</v>
      </c>
      <c r="C182" s="3">
        <v>53.28</v>
      </c>
      <c r="D182" s="3">
        <v>53.1</v>
      </c>
      <c r="E182" s="3">
        <v>53.16</v>
      </c>
      <c r="F182" s="3">
        <v>52.86</v>
      </c>
      <c r="G182" s="3">
        <v>53.07</v>
      </c>
      <c r="H182" s="3">
        <v>53.37</v>
      </c>
      <c r="I182" s="3">
        <v>53.25</v>
      </c>
      <c r="J182" s="3">
        <v>53.1</v>
      </c>
      <c r="K182" s="3">
        <v>53.24</v>
      </c>
      <c r="L182" s="3">
        <v>53.26</v>
      </c>
      <c r="M182" s="1"/>
      <c r="N182" s="7">
        <f t="shared" si="19"/>
        <v>53.18181818</v>
      </c>
      <c r="O182" s="7">
        <f t="shared" si="20"/>
        <v>0.1433749059</v>
      </c>
      <c r="P182" s="3">
        <f t="shared" si="21"/>
        <v>0.2695938401</v>
      </c>
    </row>
    <row r="183" ht="15.75" customHeight="1">
      <c r="A183" s="5" t="s">
        <v>6</v>
      </c>
      <c r="B183" s="3">
        <v>86.87</v>
      </c>
      <c r="C183" s="3">
        <v>86.7</v>
      </c>
      <c r="D183" s="3">
        <v>86.62</v>
      </c>
      <c r="E183" s="3">
        <v>86.65</v>
      </c>
      <c r="F183" s="3">
        <v>86.57</v>
      </c>
      <c r="G183" s="3">
        <v>86.65</v>
      </c>
      <c r="H183" s="3">
        <v>87.28</v>
      </c>
      <c r="I183" s="3">
        <v>86.63</v>
      </c>
      <c r="J183" s="3">
        <v>86.72</v>
      </c>
      <c r="K183" s="3">
        <v>86.72</v>
      </c>
      <c r="L183" s="3">
        <v>87.11</v>
      </c>
      <c r="M183" s="1"/>
      <c r="N183" s="7">
        <f t="shared" si="19"/>
        <v>86.77454545</v>
      </c>
      <c r="O183" s="7">
        <f t="shared" si="20"/>
        <v>0.2250050504</v>
      </c>
      <c r="P183" s="3">
        <f t="shared" si="21"/>
        <v>0.259298449</v>
      </c>
    </row>
    <row r="184" ht="15.75" customHeight="1">
      <c r="A184" s="5" t="s">
        <v>7</v>
      </c>
      <c r="B184" s="3">
        <v>146.27</v>
      </c>
      <c r="C184" s="3">
        <v>145.44</v>
      </c>
      <c r="D184" s="3">
        <v>145.27</v>
      </c>
      <c r="E184" s="3">
        <v>145.61</v>
      </c>
      <c r="F184" s="3">
        <v>146.23</v>
      </c>
      <c r="G184" s="3">
        <v>145.81</v>
      </c>
      <c r="H184" s="3">
        <v>145.71</v>
      </c>
      <c r="I184" s="3">
        <v>145.22</v>
      </c>
      <c r="J184" s="3">
        <v>145.9</v>
      </c>
      <c r="K184" s="3">
        <v>145.89</v>
      </c>
      <c r="L184" s="3">
        <v>146.5</v>
      </c>
      <c r="M184" s="1"/>
      <c r="N184" s="7">
        <f t="shared" si="19"/>
        <v>145.8045455</v>
      </c>
      <c r="O184" s="7">
        <f t="shared" si="20"/>
        <v>0.4129010447</v>
      </c>
      <c r="P184" s="3">
        <f t="shared" si="21"/>
        <v>0.283188047</v>
      </c>
    </row>
    <row r="185" ht="15.75" customHeight="1">
      <c r="A185" s="5" t="s">
        <v>8</v>
      </c>
      <c r="B185" s="3">
        <v>263.85</v>
      </c>
      <c r="C185" s="3">
        <v>262.17</v>
      </c>
      <c r="D185" s="3">
        <v>262.93</v>
      </c>
      <c r="E185" s="3">
        <v>262.6</v>
      </c>
      <c r="F185" s="3">
        <v>262.78</v>
      </c>
      <c r="G185" s="3">
        <v>263.25</v>
      </c>
      <c r="H185" s="3">
        <v>263.39</v>
      </c>
      <c r="I185" s="3">
        <v>263.1</v>
      </c>
      <c r="J185" s="3">
        <v>263.13</v>
      </c>
      <c r="K185" s="3">
        <v>263.04</v>
      </c>
      <c r="L185" s="3">
        <v>263.46</v>
      </c>
      <c r="M185" s="1"/>
      <c r="N185" s="7">
        <f t="shared" si="19"/>
        <v>263.0636364</v>
      </c>
      <c r="O185" s="7">
        <f t="shared" si="20"/>
        <v>0.4510936206</v>
      </c>
      <c r="P185" s="3">
        <f t="shared" si="21"/>
        <v>0.1714769958</v>
      </c>
    </row>
    <row r="186" ht="15.75" customHeight="1">
      <c r="A186" s="5" t="s">
        <v>9</v>
      </c>
      <c r="B186" s="3">
        <v>459.77</v>
      </c>
      <c r="C186" s="3">
        <v>458.25</v>
      </c>
      <c r="D186" s="3">
        <v>458.31</v>
      </c>
      <c r="E186" s="3">
        <v>458.78</v>
      </c>
      <c r="F186" s="3">
        <v>457.8</v>
      </c>
      <c r="G186" s="3">
        <v>458.64</v>
      </c>
      <c r="H186" s="3">
        <v>458.82</v>
      </c>
      <c r="I186" s="3">
        <v>462.75</v>
      </c>
      <c r="J186" s="3">
        <v>458.19</v>
      </c>
      <c r="K186" s="3">
        <v>459.56</v>
      </c>
      <c r="L186" s="3">
        <v>459.55</v>
      </c>
      <c r="M186" s="1"/>
      <c r="N186" s="7">
        <f t="shared" si="19"/>
        <v>459.1290909</v>
      </c>
      <c r="O186" s="7">
        <f t="shared" si="20"/>
        <v>1.357692561</v>
      </c>
      <c r="P186" s="3">
        <f t="shared" si="21"/>
        <v>0.2957104196</v>
      </c>
    </row>
    <row r="187" ht="15.75" customHeight="1">
      <c r="A187" s="5" t="s">
        <v>10</v>
      </c>
      <c r="B187" s="3">
        <v>1106.75</v>
      </c>
      <c r="C187" s="3">
        <v>1112.21</v>
      </c>
      <c r="D187" s="3">
        <v>1108.77</v>
      </c>
      <c r="E187" s="3">
        <v>1108.3</v>
      </c>
      <c r="F187" s="3">
        <v>1128.69</v>
      </c>
      <c r="G187" s="3">
        <v>1111.5</v>
      </c>
      <c r="H187" s="3">
        <v>1108.67</v>
      </c>
      <c r="I187" s="3">
        <v>1103.11</v>
      </c>
      <c r="J187" s="3">
        <v>1102.83</v>
      </c>
      <c r="K187" s="3">
        <v>1110.38</v>
      </c>
      <c r="L187" s="3">
        <v>1104.87</v>
      </c>
      <c r="M187" s="1"/>
      <c r="N187" s="7">
        <f t="shared" si="19"/>
        <v>1109.643636</v>
      </c>
      <c r="O187" s="7">
        <f t="shared" si="20"/>
        <v>7.05074361</v>
      </c>
      <c r="P187" s="3">
        <f t="shared" si="21"/>
        <v>0.6354061231</v>
      </c>
    </row>
    <row r="188" ht="15.75" customHeight="1">
      <c r="A188" s="5" t="s">
        <v>11</v>
      </c>
      <c r="B188" s="3">
        <v>3864.03</v>
      </c>
      <c r="C188" s="3">
        <v>3887.59</v>
      </c>
      <c r="D188" s="3">
        <v>3867.15</v>
      </c>
      <c r="E188" s="3">
        <v>3857.26</v>
      </c>
      <c r="F188" s="3">
        <v>3890.94</v>
      </c>
      <c r="G188" s="3">
        <v>3899.16</v>
      </c>
      <c r="H188" s="3">
        <v>3924.41</v>
      </c>
      <c r="I188" s="3">
        <v>3870.99</v>
      </c>
      <c r="J188" s="3">
        <v>3875.88</v>
      </c>
      <c r="K188" s="3">
        <v>3881.31</v>
      </c>
      <c r="L188" s="3">
        <v>3870.33</v>
      </c>
      <c r="M188" s="1"/>
      <c r="N188" s="7">
        <f t="shared" si="19"/>
        <v>3880.822727</v>
      </c>
      <c r="O188" s="7">
        <f t="shared" si="20"/>
        <v>19.07839149</v>
      </c>
      <c r="P188" s="3">
        <f t="shared" si="21"/>
        <v>0.491606879</v>
      </c>
    </row>
    <row r="189" ht="15.75" customHeight="1">
      <c r="A189" s="5" t="s">
        <v>12</v>
      </c>
      <c r="B189" s="3">
        <v>8043.35</v>
      </c>
      <c r="C189" s="3">
        <v>8091.84</v>
      </c>
      <c r="D189" s="3">
        <v>8062.15</v>
      </c>
      <c r="E189" s="3">
        <v>8048.06</v>
      </c>
      <c r="F189" s="3">
        <v>8048.71</v>
      </c>
      <c r="G189" s="3">
        <v>8052.65</v>
      </c>
      <c r="H189" s="3">
        <v>8084.14</v>
      </c>
      <c r="I189" s="3">
        <v>8047.73</v>
      </c>
      <c r="J189" s="3">
        <v>8057.83</v>
      </c>
      <c r="K189" s="3">
        <v>8058.36</v>
      </c>
      <c r="L189" s="3">
        <v>8055.32</v>
      </c>
      <c r="M189" s="1"/>
      <c r="N189" s="7">
        <f t="shared" si="19"/>
        <v>8059.103636</v>
      </c>
      <c r="O189" s="7">
        <f t="shared" si="20"/>
        <v>15.40596006</v>
      </c>
      <c r="P189" s="3">
        <f t="shared" si="21"/>
        <v>0.1911622031</v>
      </c>
    </row>
    <row r="190" ht="15.75" customHeight="1">
      <c r="A190" s="5" t="s">
        <v>13</v>
      </c>
      <c r="B190" s="3">
        <v>16626.33</v>
      </c>
      <c r="C190" s="3">
        <v>16655.14</v>
      </c>
      <c r="D190" s="3">
        <v>16650.03</v>
      </c>
      <c r="E190" s="3">
        <v>16546.2</v>
      </c>
      <c r="F190" s="3">
        <v>16534.03</v>
      </c>
      <c r="G190" s="3">
        <v>16592.25</v>
      </c>
      <c r="H190" s="3">
        <v>16598.03</v>
      </c>
      <c r="I190" s="3">
        <v>16557.89</v>
      </c>
      <c r="J190" s="3">
        <v>16642.4</v>
      </c>
      <c r="K190" s="3">
        <v>16635.39</v>
      </c>
      <c r="L190" s="3">
        <v>16612.6</v>
      </c>
      <c r="M190" s="1"/>
      <c r="N190" s="7">
        <f t="shared" si="19"/>
        <v>16604.57182</v>
      </c>
      <c r="O190" s="7">
        <f t="shared" si="20"/>
        <v>42.77782272</v>
      </c>
      <c r="P190" s="3">
        <f t="shared" si="21"/>
        <v>0.257626774</v>
      </c>
    </row>
    <row r="191" ht="15.75" customHeight="1">
      <c r="A191" s="5" t="s">
        <v>14</v>
      </c>
      <c r="B191" s="3">
        <v>34222.36</v>
      </c>
      <c r="C191" s="3">
        <v>34178.1</v>
      </c>
      <c r="D191" s="3">
        <v>34156.77</v>
      </c>
      <c r="E191" s="3">
        <v>34149.15</v>
      </c>
      <c r="F191" s="3">
        <v>34154.86</v>
      </c>
      <c r="G191" s="3">
        <v>34248.39</v>
      </c>
      <c r="H191" s="3">
        <v>34003.33</v>
      </c>
      <c r="I191" s="3">
        <v>34040.14</v>
      </c>
      <c r="J191" s="3">
        <v>34142.42</v>
      </c>
      <c r="K191" s="3">
        <v>34234.51</v>
      </c>
      <c r="L191" s="3">
        <v>34200.17</v>
      </c>
      <c r="M191" s="1"/>
      <c r="N191" s="7">
        <f t="shared" si="19"/>
        <v>34157.29091</v>
      </c>
      <c r="O191" s="7">
        <f t="shared" si="20"/>
        <v>76.47833006</v>
      </c>
      <c r="P191" s="3">
        <f t="shared" si="21"/>
        <v>0.2239004559</v>
      </c>
    </row>
    <row r="192" ht="15.75" customHeight="1">
      <c r="A192" s="5" t="s">
        <v>15</v>
      </c>
      <c r="B192" s="3">
        <v>69757.45</v>
      </c>
      <c r="C192" s="3">
        <v>69704.3</v>
      </c>
      <c r="D192" s="3">
        <v>69566.86</v>
      </c>
      <c r="E192" s="3">
        <v>69469.73</v>
      </c>
      <c r="F192" s="3">
        <v>69502.56</v>
      </c>
      <c r="G192" s="3">
        <v>69652.9</v>
      </c>
      <c r="H192" s="3">
        <v>69632.72</v>
      </c>
      <c r="I192" s="3">
        <v>69573.9</v>
      </c>
      <c r="J192" s="3">
        <v>69748.57</v>
      </c>
      <c r="K192" s="3">
        <v>69812.32</v>
      </c>
      <c r="L192" s="3">
        <v>69822.85</v>
      </c>
      <c r="M192" s="1"/>
      <c r="N192" s="7">
        <f t="shared" si="19"/>
        <v>69658.56</v>
      </c>
      <c r="O192" s="7">
        <f t="shared" si="20"/>
        <v>121.1920943</v>
      </c>
      <c r="P192" s="3">
        <f t="shared" si="21"/>
        <v>0.1739801889</v>
      </c>
    </row>
    <row r="193" ht="15.75" customHeight="1">
      <c r="A193" s="5" t="s">
        <v>16</v>
      </c>
      <c r="B193" s="3">
        <v>139656.11</v>
      </c>
      <c r="C193" s="3">
        <v>139462.21</v>
      </c>
      <c r="D193" s="3">
        <v>139327.53</v>
      </c>
      <c r="E193" s="3">
        <v>139327.41</v>
      </c>
      <c r="F193" s="3">
        <v>139303.43</v>
      </c>
      <c r="G193" s="3">
        <v>139529.79</v>
      </c>
      <c r="H193" s="3">
        <v>139486.24</v>
      </c>
      <c r="I193" s="3">
        <v>139376.68</v>
      </c>
      <c r="J193" s="3">
        <v>139707.85</v>
      </c>
      <c r="K193" s="3">
        <v>139879.98</v>
      </c>
      <c r="L193" s="3">
        <v>139653.28</v>
      </c>
      <c r="M193" s="1"/>
      <c r="N193" s="7">
        <f t="shared" si="19"/>
        <v>139519.1373</v>
      </c>
      <c r="O193" s="7">
        <f t="shared" si="20"/>
        <v>186.3621711</v>
      </c>
      <c r="P193" s="3">
        <f t="shared" si="21"/>
        <v>0.1335746298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22.28</v>
      </c>
      <c r="C33" s="6">
        <v>22.3</v>
      </c>
      <c r="D33" s="6">
        <v>22.49</v>
      </c>
      <c r="E33" s="6">
        <v>22.23</v>
      </c>
      <c r="F33" s="6">
        <v>22.36</v>
      </c>
      <c r="G33" s="6">
        <v>22.3</v>
      </c>
      <c r="H33" s="6">
        <v>22.32</v>
      </c>
      <c r="I33" s="6">
        <v>22.29</v>
      </c>
      <c r="J33" s="6">
        <v>22.36</v>
      </c>
      <c r="K33" s="6">
        <v>22.34</v>
      </c>
      <c r="L33" s="6">
        <v>22.43</v>
      </c>
      <c r="M33" s="1"/>
      <c r="N33" s="7">
        <f t="shared" ref="N33:N53" si="4">AVERAGE(B33:L33)</f>
        <v>22.33636364</v>
      </c>
      <c r="O33" s="7">
        <f t="shared" ref="O33:O53" si="5">STDEV(B33:L33)</f>
        <v>0.07283855123</v>
      </c>
      <c r="P33" s="3">
        <f t="shared" ref="P33:P53" si="6">O33/N33*100</f>
        <v>0.32609852</v>
      </c>
    </row>
    <row r="34" ht="15.75" customHeight="1">
      <c r="A34" s="5">
        <v>2.0</v>
      </c>
      <c r="B34" s="6">
        <v>21.53</v>
      </c>
      <c r="C34" s="6">
        <v>21.53</v>
      </c>
      <c r="D34" s="6">
        <v>21.53</v>
      </c>
      <c r="E34" s="6">
        <v>21.45</v>
      </c>
      <c r="F34" s="6">
        <v>21.6</v>
      </c>
      <c r="G34" s="6">
        <v>21.56</v>
      </c>
      <c r="H34" s="6">
        <v>21.56</v>
      </c>
      <c r="I34" s="6">
        <v>21.5</v>
      </c>
      <c r="J34" s="6">
        <v>21.79</v>
      </c>
      <c r="K34" s="6">
        <v>21.52</v>
      </c>
      <c r="L34" s="6">
        <v>21.64</v>
      </c>
      <c r="M34" s="1"/>
      <c r="N34" s="7">
        <f t="shared" si="4"/>
        <v>21.56454545</v>
      </c>
      <c r="O34" s="7">
        <f t="shared" si="5"/>
        <v>0.08981799779</v>
      </c>
      <c r="P34" s="3">
        <f t="shared" si="6"/>
        <v>0.4165077255</v>
      </c>
    </row>
    <row r="35" ht="15.75" customHeight="1">
      <c r="A35" s="5">
        <v>4.0</v>
      </c>
      <c r="B35" s="6">
        <v>21.71</v>
      </c>
      <c r="C35" s="6">
        <v>21.74</v>
      </c>
      <c r="D35" s="6">
        <v>22.3</v>
      </c>
      <c r="E35" s="6">
        <v>21.67</v>
      </c>
      <c r="F35" s="6">
        <v>21.78</v>
      </c>
      <c r="G35" s="6">
        <v>21.79</v>
      </c>
      <c r="H35" s="6">
        <v>21.71</v>
      </c>
      <c r="I35" s="6">
        <v>21.7</v>
      </c>
      <c r="J35" s="6">
        <v>21.75</v>
      </c>
      <c r="K35" s="6">
        <v>21.73</v>
      </c>
      <c r="L35" s="6">
        <v>21.84</v>
      </c>
      <c r="M35" s="1"/>
      <c r="N35" s="7">
        <f t="shared" si="4"/>
        <v>21.79272727</v>
      </c>
      <c r="O35" s="7">
        <f t="shared" si="5"/>
        <v>0.1748193873</v>
      </c>
      <c r="P35" s="3">
        <f t="shared" si="6"/>
        <v>0.8021914152</v>
      </c>
    </row>
    <row r="36" ht="15.75" customHeight="1">
      <c r="A36" s="5">
        <v>8.0</v>
      </c>
      <c r="B36" s="6">
        <v>22.0</v>
      </c>
      <c r="C36" s="6">
        <v>21.98</v>
      </c>
      <c r="D36" s="6">
        <v>21.97</v>
      </c>
      <c r="E36" s="6">
        <v>21.87</v>
      </c>
      <c r="F36" s="6">
        <v>22.08</v>
      </c>
      <c r="G36" s="6">
        <v>21.97</v>
      </c>
      <c r="H36" s="6">
        <v>21.99</v>
      </c>
      <c r="I36" s="6">
        <v>21.94</v>
      </c>
      <c r="J36" s="6">
        <v>22.03</v>
      </c>
      <c r="K36" s="6">
        <v>21.92</v>
      </c>
      <c r="L36" s="6">
        <v>22.13</v>
      </c>
      <c r="M36" s="1"/>
      <c r="N36" s="7">
        <f t="shared" si="4"/>
        <v>21.98909091</v>
      </c>
      <c r="O36" s="7">
        <f t="shared" si="5"/>
        <v>0.0721740321</v>
      </c>
      <c r="P36" s="3">
        <f t="shared" si="6"/>
        <v>0.3282265392</v>
      </c>
    </row>
    <row r="37" ht="15.75" customHeight="1">
      <c r="A37" s="5">
        <v>16.0</v>
      </c>
      <c r="B37" s="6">
        <v>22.54</v>
      </c>
      <c r="C37" s="6">
        <v>22.36</v>
      </c>
      <c r="D37" s="6">
        <v>23.02</v>
      </c>
      <c r="E37" s="6">
        <v>22.38</v>
      </c>
      <c r="F37" s="6">
        <v>22.42</v>
      </c>
      <c r="G37" s="6">
        <v>22.39</v>
      </c>
      <c r="H37" s="6">
        <v>23.01</v>
      </c>
      <c r="I37" s="6">
        <v>22.42</v>
      </c>
      <c r="J37" s="6">
        <v>22.83</v>
      </c>
      <c r="K37" s="6">
        <v>22.33</v>
      </c>
      <c r="L37" s="6">
        <v>22.53</v>
      </c>
      <c r="M37" s="1"/>
      <c r="N37" s="7">
        <f t="shared" si="4"/>
        <v>22.56636364</v>
      </c>
      <c r="O37" s="7">
        <f t="shared" si="5"/>
        <v>0.2610085335</v>
      </c>
      <c r="P37" s="3">
        <f t="shared" si="6"/>
        <v>1.156626463</v>
      </c>
    </row>
    <row r="38" ht="15.75" customHeight="1">
      <c r="A38" s="5">
        <v>32.0</v>
      </c>
      <c r="B38" s="6">
        <v>22.34</v>
      </c>
      <c r="C38" s="6">
        <v>22.29</v>
      </c>
      <c r="D38" s="6">
        <v>22.56</v>
      </c>
      <c r="E38" s="6">
        <v>22.21</v>
      </c>
      <c r="F38" s="6">
        <v>22.34</v>
      </c>
      <c r="G38" s="6">
        <v>22.78</v>
      </c>
      <c r="H38" s="6">
        <v>22.31</v>
      </c>
      <c r="I38" s="6">
        <v>22.24</v>
      </c>
      <c r="J38" s="6">
        <v>22.26</v>
      </c>
      <c r="K38" s="6">
        <v>22.26</v>
      </c>
      <c r="L38" s="6">
        <v>22.85</v>
      </c>
      <c r="M38" s="1"/>
      <c r="N38" s="7">
        <f t="shared" si="4"/>
        <v>22.40363636</v>
      </c>
      <c r="O38" s="7">
        <f t="shared" si="5"/>
        <v>0.2237531107</v>
      </c>
      <c r="P38" s="3">
        <f t="shared" si="6"/>
        <v>0.9987356832</v>
      </c>
    </row>
    <row r="39" ht="15.75" customHeight="1">
      <c r="A39" s="5">
        <v>64.0</v>
      </c>
      <c r="B39" s="6">
        <v>22.92</v>
      </c>
      <c r="C39" s="6">
        <v>22.83</v>
      </c>
      <c r="D39" s="6">
        <v>22.95</v>
      </c>
      <c r="E39" s="6">
        <v>22.82</v>
      </c>
      <c r="F39" s="6">
        <v>22.89</v>
      </c>
      <c r="G39" s="6">
        <v>22.93</v>
      </c>
      <c r="H39" s="6">
        <v>22.92</v>
      </c>
      <c r="I39" s="6">
        <v>22.92</v>
      </c>
      <c r="J39" s="6">
        <v>23.14</v>
      </c>
      <c r="K39" s="6">
        <v>22.85</v>
      </c>
      <c r="L39" s="6">
        <v>22.93</v>
      </c>
      <c r="M39" s="1"/>
      <c r="N39" s="7">
        <f t="shared" si="4"/>
        <v>22.91818182</v>
      </c>
      <c r="O39" s="7">
        <f t="shared" si="5"/>
        <v>0.08565257519</v>
      </c>
      <c r="P39" s="3">
        <f t="shared" si="6"/>
        <v>0.3737319822</v>
      </c>
    </row>
    <row r="40" ht="15.75" customHeight="1">
      <c r="A40" s="5">
        <v>128.0</v>
      </c>
      <c r="B40" s="6">
        <v>24.7</v>
      </c>
      <c r="C40" s="6">
        <v>24.07</v>
      </c>
      <c r="D40" s="6">
        <v>24.26</v>
      </c>
      <c r="E40" s="6">
        <v>24.09</v>
      </c>
      <c r="F40" s="6">
        <v>24.29</v>
      </c>
      <c r="G40" s="6">
        <v>24.24</v>
      </c>
      <c r="H40" s="6">
        <v>24.2</v>
      </c>
      <c r="I40" s="6">
        <v>24.23</v>
      </c>
      <c r="J40" s="6">
        <v>24.12</v>
      </c>
      <c r="K40" s="6">
        <v>24.06</v>
      </c>
      <c r="L40" s="6">
        <v>24.24</v>
      </c>
      <c r="M40" s="1"/>
      <c r="N40" s="7">
        <f t="shared" si="4"/>
        <v>24.22727273</v>
      </c>
      <c r="O40" s="7">
        <f t="shared" si="5"/>
        <v>0.176810119</v>
      </c>
      <c r="P40" s="3">
        <f t="shared" si="6"/>
        <v>0.7297978646</v>
      </c>
    </row>
    <row r="41" ht="15.75" customHeight="1">
      <c r="A41" s="5">
        <v>256.0</v>
      </c>
      <c r="B41" s="6">
        <v>29.1</v>
      </c>
      <c r="C41" s="6">
        <v>29.09</v>
      </c>
      <c r="D41" s="6">
        <v>29.16</v>
      </c>
      <c r="E41" s="6">
        <v>29.0</v>
      </c>
      <c r="F41" s="6">
        <v>29.13</v>
      </c>
      <c r="G41" s="6">
        <v>29.12</v>
      </c>
      <c r="H41" s="6">
        <v>29.15</v>
      </c>
      <c r="I41" s="6">
        <v>29.07</v>
      </c>
      <c r="J41" s="6">
        <v>29.11</v>
      </c>
      <c r="K41" s="6">
        <v>29.01</v>
      </c>
      <c r="L41" s="6">
        <v>29.14</v>
      </c>
      <c r="M41" s="1"/>
      <c r="N41" s="7">
        <f t="shared" si="4"/>
        <v>29.09818182</v>
      </c>
      <c r="O41" s="7">
        <f t="shared" si="5"/>
        <v>0.0530694228</v>
      </c>
      <c r="P41" s="3">
        <f t="shared" si="6"/>
        <v>0.1823805457</v>
      </c>
    </row>
    <row r="42" ht="15.75" customHeight="1">
      <c r="A42" s="5">
        <v>512.0</v>
      </c>
      <c r="B42" s="6">
        <v>33.23</v>
      </c>
      <c r="C42" s="6">
        <v>33.2</v>
      </c>
      <c r="D42" s="6">
        <v>33.29</v>
      </c>
      <c r="E42" s="6">
        <v>33.16</v>
      </c>
      <c r="F42" s="6">
        <v>33.17</v>
      </c>
      <c r="G42" s="6">
        <v>33.75</v>
      </c>
      <c r="H42" s="6">
        <v>33.22</v>
      </c>
      <c r="I42" s="6">
        <v>33.11</v>
      </c>
      <c r="J42" s="6">
        <v>33.17</v>
      </c>
      <c r="K42" s="6">
        <v>33.14</v>
      </c>
      <c r="L42" s="6">
        <v>33.22</v>
      </c>
      <c r="M42" s="1"/>
      <c r="N42" s="7">
        <f t="shared" si="4"/>
        <v>33.24181818</v>
      </c>
      <c r="O42" s="7">
        <f t="shared" si="5"/>
        <v>0.1755459018</v>
      </c>
      <c r="P42" s="3">
        <f t="shared" si="6"/>
        <v>0.5280875457</v>
      </c>
    </row>
    <row r="43" ht="15.75" customHeight="1">
      <c r="A43" s="5" t="s">
        <v>6</v>
      </c>
      <c r="B43" s="6">
        <v>40.57</v>
      </c>
      <c r="C43" s="6">
        <v>40.58</v>
      </c>
      <c r="D43" s="6">
        <v>40.64</v>
      </c>
      <c r="E43" s="6">
        <v>40.71</v>
      </c>
      <c r="F43" s="6">
        <v>40.58</v>
      </c>
      <c r="G43" s="6">
        <v>40.63</v>
      </c>
      <c r="H43" s="6">
        <v>40.62</v>
      </c>
      <c r="I43" s="6">
        <v>40.47</v>
      </c>
      <c r="J43" s="6">
        <v>40.9</v>
      </c>
      <c r="K43" s="6">
        <v>40.51</v>
      </c>
      <c r="L43" s="6">
        <v>40.61</v>
      </c>
      <c r="M43" s="1"/>
      <c r="N43" s="7">
        <f t="shared" si="4"/>
        <v>40.62</v>
      </c>
      <c r="O43" s="7">
        <f t="shared" si="5"/>
        <v>0.1128716085</v>
      </c>
      <c r="P43" s="3">
        <f t="shared" si="6"/>
        <v>0.2778720051</v>
      </c>
    </row>
    <row r="44" ht="15.75" customHeight="1">
      <c r="A44" s="5" t="s">
        <v>7</v>
      </c>
      <c r="B44" s="6">
        <v>55.82</v>
      </c>
      <c r="C44" s="6">
        <v>55.74</v>
      </c>
      <c r="D44" s="6">
        <v>55.66</v>
      </c>
      <c r="E44" s="6">
        <v>55.67</v>
      </c>
      <c r="F44" s="6">
        <v>55.77</v>
      </c>
      <c r="G44" s="6">
        <v>56.0</v>
      </c>
      <c r="H44" s="6">
        <v>55.69</v>
      </c>
      <c r="I44" s="6">
        <v>55.72</v>
      </c>
      <c r="J44" s="6">
        <v>55.64</v>
      </c>
      <c r="K44" s="6">
        <v>55.95</v>
      </c>
      <c r="L44" s="6">
        <v>55.83</v>
      </c>
      <c r="M44" s="1"/>
      <c r="N44" s="7">
        <f t="shared" si="4"/>
        <v>55.77181818</v>
      </c>
      <c r="O44" s="7">
        <f t="shared" si="5"/>
        <v>0.1183907245</v>
      </c>
      <c r="P44" s="3">
        <f t="shared" si="6"/>
        <v>0.2122769677</v>
      </c>
    </row>
    <row r="45" ht="15.75" customHeight="1">
      <c r="A45" s="5" t="s">
        <v>8</v>
      </c>
      <c r="B45" s="6">
        <v>92.96</v>
      </c>
      <c r="C45" s="6">
        <v>92.75</v>
      </c>
      <c r="D45" s="6">
        <v>93.38</v>
      </c>
      <c r="E45" s="6">
        <v>92.74</v>
      </c>
      <c r="F45" s="6">
        <v>93.0</v>
      </c>
      <c r="G45" s="6">
        <v>92.97</v>
      </c>
      <c r="H45" s="6">
        <v>92.66</v>
      </c>
      <c r="I45" s="6">
        <v>92.68</v>
      </c>
      <c r="J45" s="6">
        <v>92.66</v>
      </c>
      <c r="K45" s="6">
        <v>92.57</v>
      </c>
      <c r="L45" s="6">
        <v>92.75</v>
      </c>
      <c r="M45" s="1"/>
      <c r="N45" s="7">
        <f t="shared" si="4"/>
        <v>92.82909091</v>
      </c>
      <c r="O45" s="7">
        <f t="shared" si="5"/>
        <v>0.2316659036</v>
      </c>
      <c r="P45" s="3">
        <f t="shared" si="6"/>
        <v>0.2495617498</v>
      </c>
    </row>
    <row r="46" ht="15.75" customHeight="1">
      <c r="A46" s="5" t="s">
        <v>9</v>
      </c>
      <c r="B46" s="6">
        <v>148.28</v>
      </c>
      <c r="C46" s="6">
        <v>148.45</v>
      </c>
      <c r="D46" s="6">
        <v>148.41</v>
      </c>
      <c r="E46" s="6">
        <v>147.97</v>
      </c>
      <c r="F46" s="6">
        <v>148.31</v>
      </c>
      <c r="G46" s="6">
        <v>148.67</v>
      </c>
      <c r="H46" s="6">
        <v>149.02</v>
      </c>
      <c r="I46" s="6">
        <v>148.05</v>
      </c>
      <c r="J46" s="6">
        <v>147.75</v>
      </c>
      <c r="K46" s="6">
        <v>148.08</v>
      </c>
      <c r="L46" s="6">
        <v>148.34</v>
      </c>
      <c r="M46" s="1"/>
      <c r="N46" s="7">
        <f t="shared" si="4"/>
        <v>148.3027273</v>
      </c>
      <c r="O46" s="7">
        <f t="shared" si="5"/>
        <v>0.3484563361</v>
      </c>
      <c r="P46" s="3">
        <f t="shared" si="6"/>
        <v>0.2349628645</v>
      </c>
    </row>
    <row r="47" ht="15.75" customHeight="1">
      <c r="A47" s="5" t="s">
        <v>10</v>
      </c>
      <c r="B47" s="6">
        <v>249.53</v>
      </c>
      <c r="C47" s="6">
        <v>249.88</v>
      </c>
      <c r="D47" s="6">
        <v>252.65</v>
      </c>
      <c r="E47" s="6">
        <v>248.28</v>
      </c>
      <c r="F47" s="6">
        <v>248.31</v>
      </c>
      <c r="G47" s="6">
        <v>249.67</v>
      </c>
      <c r="H47" s="6">
        <v>248.93</v>
      </c>
      <c r="I47" s="6">
        <v>248.68</v>
      </c>
      <c r="J47" s="6">
        <v>247.33</v>
      </c>
      <c r="K47" s="6">
        <v>248.17</v>
      </c>
      <c r="L47" s="6">
        <v>249.34</v>
      </c>
      <c r="M47" s="1"/>
      <c r="N47" s="7">
        <f t="shared" si="4"/>
        <v>249.1609091</v>
      </c>
      <c r="O47" s="7">
        <f t="shared" si="5"/>
        <v>1.386978403</v>
      </c>
      <c r="P47" s="3">
        <f t="shared" si="6"/>
        <v>0.5566597137</v>
      </c>
    </row>
    <row r="48" ht="15.75" customHeight="1">
      <c r="A48" s="5" t="s">
        <v>11</v>
      </c>
      <c r="B48" s="6">
        <v>496.48</v>
      </c>
      <c r="C48" s="6">
        <v>500.78</v>
      </c>
      <c r="D48" s="6">
        <v>497.19</v>
      </c>
      <c r="E48" s="6">
        <v>493.19</v>
      </c>
      <c r="F48" s="6">
        <v>500.68</v>
      </c>
      <c r="G48" s="6">
        <v>498.51</v>
      </c>
      <c r="H48" s="6">
        <v>498.29</v>
      </c>
      <c r="I48" s="6">
        <v>496.11</v>
      </c>
      <c r="J48" s="6">
        <v>498.43</v>
      </c>
      <c r="K48" s="6">
        <v>497.3</v>
      </c>
      <c r="L48" s="6">
        <v>495.29</v>
      </c>
      <c r="M48" s="1"/>
      <c r="N48" s="7">
        <f t="shared" si="4"/>
        <v>497.4772727</v>
      </c>
      <c r="O48" s="7">
        <f t="shared" si="5"/>
        <v>2.234793462</v>
      </c>
      <c r="P48" s="3">
        <f t="shared" si="6"/>
        <v>0.4492252379</v>
      </c>
    </row>
    <row r="49" ht="15.75" customHeight="1">
      <c r="A49" s="5" t="s">
        <v>12</v>
      </c>
      <c r="B49" s="6">
        <v>1327.78</v>
      </c>
      <c r="C49" s="6">
        <v>1341.13</v>
      </c>
      <c r="D49" s="6">
        <v>1334.99</v>
      </c>
      <c r="E49" s="6">
        <v>1326.66</v>
      </c>
      <c r="F49" s="6">
        <v>1326.88</v>
      </c>
      <c r="G49" s="6">
        <v>1331.53</v>
      </c>
      <c r="H49" s="6">
        <v>1352.12</v>
      </c>
      <c r="I49" s="6">
        <v>1327.6</v>
      </c>
      <c r="J49" s="6">
        <v>1337.41</v>
      </c>
      <c r="K49" s="6">
        <v>1337.51</v>
      </c>
      <c r="L49" s="6">
        <v>1373.16</v>
      </c>
      <c r="M49" s="1"/>
      <c r="N49" s="7">
        <f t="shared" si="4"/>
        <v>1337.888182</v>
      </c>
      <c r="O49" s="7">
        <f t="shared" si="5"/>
        <v>14.00580938</v>
      </c>
      <c r="P49" s="3">
        <f t="shared" si="6"/>
        <v>1.046859489</v>
      </c>
    </row>
    <row r="50" ht="15.75" customHeight="1">
      <c r="A50" s="5" t="s">
        <v>13</v>
      </c>
      <c r="B50" s="6">
        <v>2591.92</v>
      </c>
      <c r="C50" s="6">
        <v>2606.41</v>
      </c>
      <c r="D50" s="6">
        <v>2600.56</v>
      </c>
      <c r="E50" s="6">
        <v>2592.19</v>
      </c>
      <c r="F50" s="6">
        <v>2586.18</v>
      </c>
      <c r="G50" s="6">
        <v>2595.29</v>
      </c>
      <c r="H50" s="6">
        <v>2614.22</v>
      </c>
      <c r="I50" s="6">
        <v>2587.55</v>
      </c>
      <c r="J50" s="6">
        <v>2591.02</v>
      </c>
      <c r="K50" s="6">
        <v>2599.2</v>
      </c>
      <c r="L50" s="6">
        <v>2594.13</v>
      </c>
      <c r="M50" s="1"/>
      <c r="N50" s="7">
        <f t="shared" si="4"/>
        <v>2596.242727</v>
      </c>
      <c r="O50" s="7">
        <f t="shared" si="5"/>
        <v>8.357755788</v>
      </c>
      <c r="P50" s="3">
        <f t="shared" si="6"/>
        <v>0.32191735</v>
      </c>
    </row>
    <row r="51" ht="15.75" customHeight="1">
      <c r="A51" s="5" t="s">
        <v>14</v>
      </c>
      <c r="B51" s="6">
        <v>5403.45</v>
      </c>
      <c r="C51" s="6">
        <v>5427.57</v>
      </c>
      <c r="D51" s="6">
        <v>5400.45</v>
      </c>
      <c r="E51" s="6">
        <v>5401.88</v>
      </c>
      <c r="F51" s="6">
        <v>5396.76</v>
      </c>
      <c r="G51" s="6">
        <v>5409.25</v>
      </c>
      <c r="H51" s="6">
        <v>5428.3</v>
      </c>
      <c r="I51" s="6">
        <v>5411.28</v>
      </c>
      <c r="J51" s="6">
        <v>5396.92</v>
      </c>
      <c r="K51" s="6">
        <v>5412.35</v>
      </c>
      <c r="L51" s="6">
        <v>5412.99</v>
      </c>
      <c r="M51" s="1"/>
      <c r="N51" s="7">
        <f t="shared" si="4"/>
        <v>5409.2</v>
      </c>
      <c r="O51" s="7">
        <f t="shared" si="5"/>
        <v>10.95281608</v>
      </c>
      <c r="P51" s="3">
        <f t="shared" si="6"/>
        <v>0.202484953</v>
      </c>
    </row>
    <row r="52" ht="15.75" customHeight="1">
      <c r="A52" s="5" t="s">
        <v>15</v>
      </c>
      <c r="B52" s="6">
        <v>11601.49</v>
      </c>
      <c r="C52" s="6">
        <v>11615.4</v>
      </c>
      <c r="D52" s="6">
        <v>11599.55</v>
      </c>
      <c r="E52" s="6">
        <v>11607.52</v>
      </c>
      <c r="F52" s="6">
        <v>11609.14</v>
      </c>
      <c r="G52" s="6">
        <v>11591.29</v>
      </c>
      <c r="H52" s="6">
        <v>11619.36</v>
      </c>
      <c r="I52" s="6">
        <v>11599.62</v>
      </c>
      <c r="J52" s="6">
        <v>11605.19</v>
      </c>
      <c r="K52" s="6">
        <v>11609.65</v>
      </c>
      <c r="L52" s="6">
        <v>11589.26</v>
      </c>
      <c r="M52" s="1"/>
      <c r="N52" s="7">
        <f t="shared" si="4"/>
        <v>11604.31545</v>
      </c>
      <c r="O52" s="7">
        <f t="shared" si="5"/>
        <v>9.279236352</v>
      </c>
      <c r="P52" s="3">
        <f t="shared" si="6"/>
        <v>0.07996366859</v>
      </c>
    </row>
    <row r="53" ht="15.75" customHeight="1">
      <c r="A53" s="5" t="s">
        <v>16</v>
      </c>
      <c r="B53" s="6">
        <v>23972.93</v>
      </c>
      <c r="C53" s="6">
        <v>23953.96</v>
      </c>
      <c r="D53" s="6">
        <v>23965.0</v>
      </c>
      <c r="E53" s="6">
        <v>23974.72</v>
      </c>
      <c r="F53" s="6">
        <v>23971.85</v>
      </c>
      <c r="G53" s="6">
        <v>23955.72</v>
      </c>
      <c r="H53" s="6">
        <v>23970.3</v>
      </c>
      <c r="I53" s="6">
        <v>23932.58</v>
      </c>
      <c r="J53" s="6">
        <v>23959.53</v>
      </c>
      <c r="K53" s="6">
        <v>23952.85</v>
      </c>
      <c r="L53" s="6">
        <v>23974.75</v>
      </c>
      <c r="M53" s="1"/>
      <c r="N53" s="7">
        <f t="shared" si="4"/>
        <v>23962.19909</v>
      </c>
      <c r="O53" s="7">
        <f t="shared" si="5"/>
        <v>12.95276839</v>
      </c>
      <c r="P53" s="3">
        <f t="shared" si="6"/>
        <v>0.054055007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10.26</v>
      </c>
      <c r="C61" s="6">
        <v>10.3</v>
      </c>
      <c r="D61" s="6">
        <v>10.27</v>
      </c>
      <c r="E61" s="6">
        <v>10.24</v>
      </c>
      <c r="F61" s="6">
        <v>10.29</v>
      </c>
      <c r="G61" s="6">
        <v>10.39</v>
      </c>
      <c r="H61" s="6">
        <v>10.23</v>
      </c>
      <c r="I61" s="6">
        <v>10.32</v>
      </c>
      <c r="J61" s="6">
        <v>10.21</v>
      </c>
      <c r="K61" s="6">
        <v>10.36</v>
      </c>
      <c r="L61" s="6">
        <v>10.24</v>
      </c>
      <c r="M61" s="1"/>
      <c r="N61" s="7">
        <f t="shared" ref="N61:N81" si="7">AVERAGE(B61:L61)</f>
        <v>10.28272727</v>
      </c>
      <c r="O61" s="7">
        <f t="shared" ref="O61:O81" si="8">STDEV(B61:L61)</f>
        <v>0.05623004697</v>
      </c>
      <c r="P61" s="3">
        <f t="shared" ref="P61:P81" si="9">O61/N61*100</f>
        <v>0.5468398167</v>
      </c>
    </row>
    <row r="62" ht="15.75" customHeight="1">
      <c r="A62" s="5">
        <v>2.0</v>
      </c>
      <c r="B62" s="6">
        <v>10.01</v>
      </c>
      <c r="C62" s="6">
        <v>10.03</v>
      </c>
      <c r="D62" s="6">
        <v>10.02</v>
      </c>
      <c r="E62" s="6">
        <v>10.0</v>
      </c>
      <c r="F62" s="6">
        <v>10.01</v>
      </c>
      <c r="G62" s="6">
        <v>9.99</v>
      </c>
      <c r="H62" s="6">
        <v>10.03</v>
      </c>
      <c r="I62" s="6">
        <v>10.03</v>
      </c>
      <c r="J62" s="6">
        <v>10.01</v>
      </c>
      <c r="K62" s="6">
        <v>10.02</v>
      </c>
      <c r="L62" s="6">
        <v>10.02</v>
      </c>
      <c r="M62" s="1"/>
      <c r="N62" s="7">
        <f t="shared" si="7"/>
        <v>10.01545455</v>
      </c>
      <c r="O62" s="7">
        <f t="shared" si="8"/>
        <v>0.01293339581</v>
      </c>
      <c r="P62" s="3">
        <f t="shared" si="9"/>
        <v>0.1291343868</v>
      </c>
    </row>
    <row r="63" ht="15.75" customHeight="1">
      <c r="A63" s="5">
        <v>4.0</v>
      </c>
      <c r="B63" s="6">
        <v>10.06</v>
      </c>
      <c r="C63" s="6">
        <v>10.05</v>
      </c>
      <c r="D63" s="6">
        <v>10.04</v>
      </c>
      <c r="E63" s="6">
        <v>10.03</v>
      </c>
      <c r="F63" s="6">
        <v>10.06</v>
      </c>
      <c r="G63" s="6">
        <v>10.04</v>
      </c>
      <c r="H63" s="6">
        <v>10.09</v>
      </c>
      <c r="I63" s="6">
        <v>10.08</v>
      </c>
      <c r="J63" s="6">
        <v>10.04</v>
      </c>
      <c r="K63" s="6">
        <v>10.11</v>
      </c>
      <c r="L63" s="6">
        <v>10.04</v>
      </c>
      <c r="M63" s="1"/>
      <c r="N63" s="7">
        <f t="shared" si="7"/>
        <v>10.05818182</v>
      </c>
      <c r="O63" s="7">
        <f t="shared" si="8"/>
        <v>0.02522624896</v>
      </c>
      <c r="P63" s="3">
        <f t="shared" si="9"/>
        <v>0.2508032705</v>
      </c>
    </row>
    <row r="64" ht="15.75" customHeight="1">
      <c r="A64" s="5">
        <v>8.0</v>
      </c>
      <c r="B64" s="6">
        <v>10.26</v>
      </c>
      <c r="C64" s="6">
        <v>10.28</v>
      </c>
      <c r="D64" s="6">
        <v>10.38</v>
      </c>
      <c r="E64" s="6">
        <v>10.28</v>
      </c>
      <c r="F64" s="6">
        <v>10.29</v>
      </c>
      <c r="G64" s="6">
        <v>10.28</v>
      </c>
      <c r="H64" s="6">
        <v>10.29</v>
      </c>
      <c r="I64" s="6">
        <v>10.25</v>
      </c>
      <c r="J64" s="6">
        <v>10.25</v>
      </c>
      <c r="K64" s="6">
        <v>10.28</v>
      </c>
      <c r="L64" s="6">
        <v>10.31</v>
      </c>
      <c r="M64" s="1"/>
      <c r="N64" s="7">
        <f t="shared" si="7"/>
        <v>10.28636364</v>
      </c>
      <c r="O64" s="7">
        <f t="shared" si="8"/>
        <v>0.03585323619</v>
      </c>
      <c r="P64" s="3">
        <f t="shared" si="9"/>
        <v>0.3485511252</v>
      </c>
    </row>
    <row r="65" ht="15.75" customHeight="1">
      <c r="A65" s="5">
        <v>16.0</v>
      </c>
      <c r="B65" s="6">
        <v>10.66</v>
      </c>
      <c r="C65" s="6">
        <v>10.66</v>
      </c>
      <c r="D65" s="6">
        <v>10.64</v>
      </c>
      <c r="E65" s="6">
        <v>10.68</v>
      </c>
      <c r="F65" s="6">
        <v>10.73</v>
      </c>
      <c r="G65" s="6">
        <v>10.66</v>
      </c>
      <c r="H65" s="6">
        <v>10.69</v>
      </c>
      <c r="I65" s="6">
        <v>10.66</v>
      </c>
      <c r="J65" s="6">
        <v>10.7</v>
      </c>
      <c r="K65" s="6">
        <v>10.72</v>
      </c>
      <c r="L65" s="6">
        <v>10.67</v>
      </c>
      <c r="M65" s="1"/>
      <c r="N65" s="7">
        <f t="shared" si="7"/>
        <v>10.67909091</v>
      </c>
      <c r="O65" s="7">
        <f t="shared" si="8"/>
        <v>0.02809076199</v>
      </c>
      <c r="P65" s="3">
        <f t="shared" si="9"/>
        <v>0.2630445066</v>
      </c>
    </row>
    <row r="66" ht="15.75" customHeight="1">
      <c r="A66" s="5">
        <v>32.0</v>
      </c>
      <c r="B66" s="6">
        <v>10.5</v>
      </c>
      <c r="C66" s="6">
        <v>10.53</v>
      </c>
      <c r="D66" s="6">
        <v>10.55</v>
      </c>
      <c r="E66" s="6">
        <v>10.45</v>
      </c>
      <c r="F66" s="6">
        <v>10.54</v>
      </c>
      <c r="G66" s="6">
        <v>10.49</v>
      </c>
      <c r="H66" s="6">
        <v>10.54</v>
      </c>
      <c r="I66" s="6">
        <v>10.52</v>
      </c>
      <c r="J66" s="6">
        <v>10.53</v>
      </c>
      <c r="K66" s="6">
        <v>10.53</v>
      </c>
      <c r="L66" s="6">
        <v>10.47</v>
      </c>
      <c r="M66" s="1"/>
      <c r="N66" s="7">
        <f t="shared" si="7"/>
        <v>10.51363636</v>
      </c>
      <c r="O66" s="7">
        <f t="shared" si="8"/>
        <v>0.03202271921</v>
      </c>
      <c r="P66" s="3">
        <f t="shared" si="9"/>
        <v>0.3045827162</v>
      </c>
    </row>
    <row r="67" ht="15.75" customHeight="1">
      <c r="A67" s="5">
        <v>64.0</v>
      </c>
      <c r="B67" s="6">
        <v>10.74</v>
      </c>
      <c r="C67" s="6">
        <v>10.76</v>
      </c>
      <c r="D67" s="6">
        <v>10.79</v>
      </c>
      <c r="E67" s="6">
        <v>10.7</v>
      </c>
      <c r="F67" s="6">
        <v>10.78</v>
      </c>
      <c r="G67" s="6">
        <v>10.75</v>
      </c>
      <c r="H67" s="6">
        <v>10.89</v>
      </c>
      <c r="I67" s="6">
        <v>10.78</v>
      </c>
      <c r="J67" s="6">
        <v>10.77</v>
      </c>
      <c r="K67" s="6">
        <v>10.77</v>
      </c>
      <c r="L67" s="6">
        <v>10.71</v>
      </c>
      <c r="M67" s="1"/>
      <c r="N67" s="7">
        <f t="shared" si="7"/>
        <v>10.76727273</v>
      </c>
      <c r="O67" s="7">
        <f t="shared" si="8"/>
        <v>0.04981785003</v>
      </c>
      <c r="P67" s="3">
        <f t="shared" si="9"/>
        <v>0.4626784451</v>
      </c>
    </row>
    <row r="68" ht="15.75" customHeight="1">
      <c r="A68" s="5">
        <v>128.0</v>
      </c>
      <c r="B68" s="6">
        <v>11.47</v>
      </c>
      <c r="C68" s="6">
        <v>11.52</v>
      </c>
      <c r="D68" s="6">
        <v>11.5</v>
      </c>
      <c r="E68" s="6">
        <v>11.51</v>
      </c>
      <c r="F68" s="6">
        <v>11.49</v>
      </c>
      <c r="G68" s="6">
        <v>11.41</v>
      </c>
      <c r="H68" s="6">
        <v>11.67</v>
      </c>
      <c r="I68" s="6">
        <v>11.52</v>
      </c>
      <c r="J68" s="6">
        <v>11.49</v>
      </c>
      <c r="K68" s="6">
        <v>11.54</v>
      </c>
      <c r="L68" s="6">
        <v>11.47</v>
      </c>
      <c r="M68" s="1"/>
      <c r="N68" s="7">
        <f t="shared" si="7"/>
        <v>11.50818182</v>
      </c>
      <c r="O68" s="7">
        <f t="shared" si="8"/>
        <v>0.0638464066</v>
      </c>
      <c r="P68" s="3">
        <f t="shared" si="9"/>
        <v>0.5547914311</v>
      </c>
    </row>
    <row r="69" ht="15.75" customHeight="1">
      <c r="A69" s="5">
        <v>256.0</v>
      </c>
      <c r="B69" s="6">
        <v>14.38</v>
      </c>
      <c r="C69" s="6">
        <v>14.45</v>
      </c>
      <c r="D69" s="6">
        <v>14.39</v>
      </c>
      <c r="E69" s="6">
        <v>14.23</v>
      </c>
      <c r="F69" s="6">
        <v>14.44</v>
      </c>
      <c r="G69" s="6">
        <v>14.36</v>
      </c>
      <c r="H69" s="6">
        <v>14.58</v>
      </c>
      <c r="I69" s="6">
        <v>14.39</v>
      </c>
      <c r="J69" s="6">
        <v>14.41</v>
      </c>
      <c r="K69" s="6">
        <v>14.35</v>
      </c>
      <c r="L69" s="6">
        <v>14.33</v>
      </c>
      <c r="M69" s="1"/>
      <c r="N69" s="7">
        <f t="shared" si="7"/>
        <v>14.39181818</v>
      </c>
      <c r="O69" s="7">
        <f t="shared" si="8"/>
        <v>0.08623435299</v>
      </c>
      <c r="P69" s="3">
        <f t="shared" si="9"/>
        <v>0.5991901225</v>
      </c>
    </row>
    <row r="70" ht="15.75" customHeight="1">
      <c r="A70" s="5">
        <v>512.0</v>
      </c>
      <c r="B70" s="6">
        <v>16.05</v>
      </c>
      <c r="C70" s="6">
        <v>16.1</v>
      </c>
      <c r="D70" s="6">
        <v>16.1</v>
      </c>
      <c r="E70" s="6">
        <v>15.97</v>
      </c>
      <c r="F70" s="6">
        <v>16.08</v>
      </c>
      <c r="G70" s="6">
        <v>16.08</v>
      </c>
      <c r="H70" s="6">
        <v>16.15</v>
      </c>
      <c r="I70" s="6">
        <v>16.05</v>
      </c>
      <c r="J70" s="6">
        <v>16.14</v>
      </c>
      <c r="K70" s="6">
        <v>16.11</v>
      </c>
      <c r="L70" s="6">
        <v>16.03</v>
      </c>
      <c r="M70" s="1"/>
      <c r="N70" s="7">
        <f t="shared" si="7"/>
        <v>16.07818182</v>
      </c>
      <c r="O70" s="7">
        <f t="shared" si="8"/>
        <v>0.05153992274</v>
      </c>
      <c r="P70" s="3">
        <f t="shared" si="9"/>
        <v>0.3205581534</v>
      </c>
    </row>
    <row r="71" ht="15.75" customHeight="1">
      <c r="A71" s="5" t="s">
        <v>6</v>
      </c>
      <c r="B71" s="6">
        <v>18.83</v>
      </c>
      <c r="C71" s="6">
        <v>18.89</v>
      </c>
      <c r="D71" s="6">
        <v>18.83</v>
      </c>
      <c r="E71" s="6">
        <v>18.72</v>
      </c>
      <c r="F71" s="6">
        <v>18.83</v>
      </c>
      <c r="G71" s="6">
        <v>18.82</v>
      </c>
      <c r="H71" s="6">
        <v>18.84</v>
      </c>
      <c r="I71" s="6">
        <v>18.81</v>
      </c>
      <c r="J71" s="6">
        <v>18.85</v>
      </c>
      <c r="K71" s="6">
        <v>18.81</v>
      </c>
      <c r="L71" s="6">
        <v>18.76</v>
      </c>
      <c r="M71" s="1"/>
      <c r="N71" s="7">
        <f t="shared" si="7"/>
        <v>18.81727273</v>
      </c>
      <c r="O71" s="7">
        <f t="shared" si="8"/>
        <v>0.04496463257</v>
      </c>
      <c r="P71" s="3">
        <f t="shared" si="9"/>
        <v>0.2389540356</v>
      </c>
    </row>
    <row r="72" ht="15.75" customHeight="1">
      <c r="A72" s="5" t="s">
        <v>7</v>
      </c>
      <c r="B72" s="6">
        <v>23.88</v>
      </c>
      <c r="C72" s="6">
        <v>23.96</v>
      </c>
      <c r="D72" s="6">
        <v>23.91</v>
      </c>
      <c r="E72" s="6">
        <v>23.79</v>
      </c>
      <c r="F72" s="6">
        <v>23.88</v>
      </c>
      <c r="G72" s="6">
        <v>23.88</v>
      </c>
      <c r="H72" s="6">
        <v>23.99</v>
      </c>
      <c r="I72" s="6">
        <v>23.9</v>
      </c>
      <c r="J72" s="6">
        <v>23.9</v>
      </c>
      <c r="K72" s="6">
        <v>23.92</v>
      </c>
      <c r="L72" s="6">
        <v>23.86</v>
      </c>
      <c r="M72" s="1"/>
      <c r="N72" s="7">
        <f t="shared" si="7"/>
        <v>23.89727273</v>
      </c>
      <c r="O72" s="7">
        <f t="shared" si="8"/>
        <v>0.05197901675</v>
      </c>
      <c r="P72" s="3">
        <f t="shared" si="9"/>
        <v>0.2175102462</v>
      </c>
    </row>
    <row r="73" ht="15.75" customHeight="1">
      <c r="A73" s="5" t="s">
        <v>8</v>
      </c>
      <c r="B73" s="6">
        <v>39.26</v>
      </c>
      <c r="C73" s="6">
        <v>38.52</v>
      </c>
      <c r="D73" s="6">
        <v>38.52</v>
      </c>
      <c r="E73" s="6">
        <v>38.41</v>
      </c>
      <c r="F73" s="6">
        <v>38.88</v>
      </c>
      <c r="G73" s="6">
        <v>38.49</v>
      </c>
      <c r="H73" s="6">
        <v>39.27</v>
      </c>
      <c r="I73" s="6">
        <v>38.76</v>
      </c>
      <c r="J73" s="6">
        <v>38.75</v>
      </c>
      <c r="K73" s="6">
        <v>38.46</v>
      </c>
      <c r="L73" s="6">
        <v>38.37</v>
      </c>
      <c r="M73" s="1"/>
      <c r="N73" s="7">
        <f t="shared" si="7"/>
        <v>38.69909091</v>
      </c>
      <c r="O73" s="7">
        <f t="shared" si="8"/>
        <v>0.3219457888</v>
      </c>
      <c r="P73" s="3">
        <f t="shared" si="9"/>
        <v>0.8319208054</v>
      </c>
    </row>
    <row r="74" ht="15.75" customHeight="1">
      <c r="A74" s="5" t="s">
        <v>9</v>
      </c>
      <c r="B74" s="6">
        <v>58.4</v>
      </c>
      <c r="C74" s="6">
        <v>58.16</v>
      </c>
      <c r="D74" s="6">
        <v>58.55</v>
      </c>
      <c r="E74" s="6">
        <v>57.95</v>
      </c>
      <c r="F74" s="6">
        <v>58.34</v>
      </c>
      <c r="G74" s="6">
        <v>57.87</v>
      </c>
      <c r="H74" s="6">
        <v>58.31</v>
      </c>
      <c r="I74" s="6">
        <v>58.37</v>
      </c>
      <c r="J74" s="6">
        <v>58.02</v>
      </c>
      <c r="K74" s="6">
        <v>57.95</v>
      </c>
      <c r="L74" s="6">
        <v>57.99</v>
      </c>
      <c r="M74" s="1"/>
      <c r="N74" s="7">
        <f t="shared" si="7"/>
        <v>58.17363636</v>
      </c>
      <c r="O74" s="7">
        <f t="shared" si="8"/>
        <v>0.2296637859</v>
      </c>
      <c r="P74" s="3">
        <f t="shared" si="9"/>
        <v>0.3947901493</v>
      </c>
    </row>
    <row r="75" ht="15.75" customHeight="1">
      <c r="A75" s="5" t="s">
        <v>10</v>
      </c>
      <c r="B75" s="6">
        <v>93.6</v>
      </c>
      <c r="C75" s="6">
        <v>93.36</v>
      </c>
      <c r="D75" s="6">
        <v>93.46</v>
      </c>
      <c r="E75" s="6">
        <v>92.99</v>
      </c>
      <c r="F75" s="6">
        <v>93.42</v>
      </c>
      <c r="G75" s="6">
        <v>93.26</v>
      </c>
      <c r="H75" s="6">
        <v>93.29</v>
      </c>
      <c r="I75" s="6">
        <v>93.16</v>
      </c>
      <c r="J75" s="6">
        <v>93.55</v>
      </c>
      <c r="K75" s="6">
        <v>93.23</v>
      </c>
      <c r="L75" s="6">
        <v>93.3</v>
      </c>
      <c r="M75" s="1"/>
      <c r="N75" s="7">
        <f t="shared" si="7"/>
        <v>93.32909091</v>
      </c>
      <c r="O75" s="7">
        <f t="shared" si="8"/>
        <v>0.1758098146</v>
      </c>
      <c r="P75" s="3">
        <f t="shared" si="9"/>
        <v>0.1883762211</v>
      </c>
    </row>
    <row r="76" ht="15.75" customHeight="1">
      <c r="A76" s="5" t="s">
        <v>11</v>
      </c>
      <c r="B76" s="6">
        <v>168.0</v>
      </c>
      <c r="C76" s="6">
        <v>164.9</v>
      </c>
      <c r="D76" s="6">
        <v>166.87</v>
      </c>
      <c r="E76" s="6">
        <v>163.59</v>
      </c>
      <c r="F76" s="6">
        <v>164.35</v>
      </c>
      <c r="G76" s="6">
        <v>164.38</v>
      </c>
      <c r="H76" s="6">
        <v>164.52</v>
      </c>
      <c r="I76" s="6">
        <v>167.82</v>
      </c>
      <c r="J76" s="6">
        <v>164.48</v>
      </c>
      <c r="K76" s="6">
        <v>164.26</v>
      </c>
      <c r="L76" s="6">
        <v>164.74</v>
      </c>
      <c r="M76" s="1"/>
      <c r="N76" s="7">
        <f t="shared" si="7"/>
        <v>165.2645455</v>
      </c>
      <c r="O76" s="7">
        <f t="shared" si="8"/>
        <v>1.536244535</v>
      </c>
      <c r="P76" s="3">
        <f t="shared" si="9"/>
        <v>0.9295669142</v>
      </c>
    </row>
    <row r="77" ht="15.75" customHeight="1">
      <c r="A77" s="5" t="s">
        <v>12</v>
      </c>
      <c r="B77" s="6">
        <v>308.29</v>
      </c>
      <c r="C77" s="6">
        <v>306.92</v>
      </c>
      <c r="D77" s="6">
        <v>307.17</v>
      </c>
      <c r="E77" s="6">
        <v>306.13</v>
      </c>
      <c r="F77" s="6">
        <v>306.48</v>
      </c>
      <c r="G77" s="6">
        <v>307.2</v>
      </c>
      <c r="H77" s="6">
        <v>307.33</v>
      </c>
      <c r="I77" s="6">
        <v>307.2</v>
      </c>
      <c r="J77" s="6">
        <v>307.89</v>
      </c>
      <c r="K77" s="6">
        <v>306.51</v>
      </c>
      <c r="L77" s="6">
        <v>306.49</v>
      </c>
      <c r="M77" s="1"/>
      <c r="N77" s="7">
        <f t="shared" si="7"/>
        <v>307.0554545</v>
      </c>
      <c r="O77" s="7">
        <f t="shared" si="8"/>
        <v>0.6460706407</v>
      </c>
      <c r="P77" s="3">
        <f t="shared" si="9"/>
        <v>0.2104084559</v>
      </c>
    </row>
    <row r="78" ht="15.75" customHeight="1">
      <c r="A78" s="5" t="s">
        <v>13</v>
      </c>
      <c r="B78" s="6">
        <v>548.0</v>
      </c>
      <c r="C78" s="6">
        <v>546.91</v>
      </c>
      <c r="D78" s="6">
        <v>543.6</v>
      </c>
      <c r="E78" s="6">
        <v>546.87</v>
      </c>
      <c r="F78" s="6">
        <v>543.13</v>
      </c>
      <c r="G78" s="6">
        <v>545.39</v>
      </c>
      <c r="H78" s="6">
        <v>545.28</v>
      </c>
      <c r="I78" s="6">
        <v>548.11</v>
      </c>
      <c r="J78" s="6">
        <v>548.07</v>
      </c>
      <c r="K78" s="6">
        <v>547.42</v>
      </c>
      <c r="L78" s="6">
        <v>546.44</v>
      </c>
      <c r="M78" s="1"/>
      <c r="N78" s="7">
        <f t="shared" si="7"/>
        <v>546.2927273</v>
      </c>
      <c r="O78" s="7">
        <f t="shared" si="8"/>
        <v>1.7457611</v>
      </c>
      <c r="P78" s="3">
        <f t="shared" si="9"/>
        <v>0.3195651366</v>
      </c>
    </row>
    <row r="79" ht="15.75" customHeight="1">
      <c r="A79" s="5" t="s">
        <v>14</v>
      </c>
      <c r="B79" s="6">
        <v>1154.56</v>
      </c>
      <c r="C79" s="6">
        <v>1155.0</v>
      </c>
      <c r="D79" s="6">
        <v>1154.47</v>
      </c>
      <c r="E79" s="6">
        <v>1154.68</v>
      </c>
      <c r="F79" s="6">
        <v>1162.73</v>
      </c>
      <c r="G79" s="6">
        <v>1155.07</v>
      </c>
      <c r="H79" s="6">
        <v>1156.44</v>
      </c>
      <c r="I79" s="6">
        <v>1159.77</v>
      </c>
      <c r="J79" s="6">
        <v>1151.76</v>
      </c>
      <c r="K79" s="6">
        <v>1156.52</v>
      </c>
      <c r="L79" s="6">
        <v>1155.64</v>
      </c>
      <c r="M79" s="1"/>
      <c r="N79" s="7">
        <f t="shared" si="7"/>
        <v>1156.058182</v>
      </c>
      <c r="O79" s="7">
        <f t="shared" si="8"/>
        <v>2.933625123</v>
      </c>
      <c r="P79" s="3">
        <f t="shared" si="9"/>
        <v>0.2537610277</v>
      </c>
    </row>
    <row r="80" ht="15.75" customHeight="1">
      <c r="A80" s="5" t="s">
        <v>15</v>
      </c>
      <c r="B80" s="6">
        <v>2883.73</v>
      </c>
      <c r="C80" s="6">
        <v>2881.36</v>
      </c>
      <c r="D80" s="6">
        <v>2881.29</v>
      </c>
      <c r="E80" s="6">
        <v>2885.0</v>
      </c>
      <c r="F80" s="6">
        <v>2880.27</v>
      </c>
      <c r="G80" s="6">
        <v>2886.82</v>
      </c>
      <c r="H80" s="6">
        <v>2880.92</v>
      </c>
      <c r="I80" s="6">
        <v>2888.78</v>
      </c>
      <c r="J80" s="6">
        <v>2880.53</v>
      </c>
      <c r="K80" s="6">
        <v>2884.3</v>
      </c>
      <c r="L80" s="6">
        <v>2881.99</v>
      </c>
      <c r="M80" s="1"/>
      <c r="N80" s="7">
        <f t="shared" si="7"/>
        <v>2883.180909</v>
      </c>
      <c r="O80" s="7">
        <f t="shared" si="8"/>
        <v>2.799601595</v>
      </c>
      <c r="P80" s="3">
        <f t="shared" si="9"/>
        <v>0.09710114222</v>
      </c>
    </row>
    <row r="81" ht="15.75" customHeight="1">
      <c r="A81" s="5" t="s">
        <v>16</v>
      </c>
      <c r="B81" s="6">
        <v>5976.16</v>
      </c>
      <c r="C81" s="6">
        <v>5974.93</v>
      </c>
      <c r="D81" s="6">
        <v>5976.89</v>
      </c>
      <c r="E81" s="6">
        <v>5971.57</v>
      </c>
      <c r="F81" s="6">
        <v>5973.99</v>
      </c>
      <c r="G81" s="6">
        <v>5978.78</v>
      </c>
      <c r="H81" s="6">
        <v>5980.44</v>
      </c>
      <c r="I81" s="6">
        <v>5976.72</v>
      </c>
      <c r="J81" s="6">
        <v>5974.77</v>
      </c>
      <c r="K81" s="6">
        <v>5977.63</v>
      </c>
      <c r="L81" s="6">
        <v>5976.72</v>
      </c>
      <c r="M81" s="1"/>
      <c r="N81" s="7">
        <f t="shared" si="7"/>
        <v>5976.236364</v>
      </c>
      <c r="O81" s="7">
        <f t="shared" si="8"/>
        <v>2.401284126</v>
      </c>
      <c r="P81" s="3">
        <f t="shared" si="9"/>
        <v>0.0401805414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14.55</v>
      </c>
      <c r="C89" s="6">
        <v>14.63</v>
      </c>
      <c r="D89" s="6">
        <v>14.77</v>
      </c>
      <c r="E89" s="6">
        <v>14.44</v>
      </c>
      <c r="F89" s="6">
        <v>14.55</v>
      </c>
      <c r="G89" s="6">
        <v>14.43</v>
      </c>
      <c r="H89" s="6">
        <v>14.72</v>
      </c>
      <c r="I89" s="6">
        <v>14.38</v>
      </c>
      <c r="J89" s="6">
        <v>14.31</v>
      </c>
      <c r="K89" s="6">
        <v>14.67</v>
      </c>
      <c r="L89" s="6">
        <v>14.76</v>
      </c>
      <c r="M89" s="1"/>
      <c r="N89" s="7">
        <f t="shared" ref="N89:N109" si="10">AVERAGE(B89:L89)</f>
        <v>14.56454545</v>
      </c>
      <c r="O89" s="7">
        <f t="shared" ref="O89:O109" si="11">STDEV(B89:L89)</f>
        <v>0.1590197243</v>
      </c>
      <c r="P89" s="3">
        <f t="shared" ref="P89:P109" si="12">O89/N89*100</f>
        <v>1.091827581</v>
      </c>
    </row>
    <row r="90" ht="15.75" customHeight="1">
      <c r="A90" s="5">
        <v>2.0</v>
      </c>
      <c r="B90" s="6">
        <v>14.03</v>
      </c>
      <c r="C90" s="6">
        <v>14.1</v>
      </c>
      <c r="D90" s="6">
        <v>14.23</v>
      </c>
      <c r="E90" s="6">
        <v>13.71</v>
      </c>
      <c r="F90" s="6">
        <v>13.69</v>
      </c>
      <c r="G90" s="6">
        <v>13.88</v>
      </c>
      <c r="H90" s="6">
        <v>14.11</v>
      </c>
      <c r="I90" s="6">
        <v>13.72</v>
      </c>
      <c r="J90" s="6">
        <v>13.7</v>
      </c>
      <c r="K90" s="6">
        <v>14.08</v>
      </c>
      <c r="L90" s="6">
        <v>14.25</v>
      </c>
      <c r="M90" s="1"/>
      <c r="N90" s="7">
        <f t="shared" si="10"/>
        <v>13.95454545</v>
      </c>
      <c r="O90" s="7">
        <f t="shared" si="11"/>
        <v>0.2202436667</v>
      </c>
      <c r="P90" s="3">
        <f t="shared" si="12"/>
        <v>1.578293377</v>
      </c>
    </row>
    <row r="91" ht="15.75" customHeight="1">
      <c r="A91" s="5">
        <v>4.0</v>
      </c>
      <c r="B91" s="6">
        <v>14.12</v>
      </c>
      <c r="C91" s="6">
        <v>14.25</v>
      </c>
      <c r="D91" s="6">
        <v>14.28</v>
      </c>
      <c r="E91" s="6">
        <v>13.75</v>
      </c>
      <c r="F91" s="6">
        <v>13.72</v>
      </c>
      <c r="G91" s="6">
        <v>13.78</v>
      </c>
      <c r="H91" s="6">
        <v>14.17</v>
      </c>
      <c r="I91" s="6">
        <v>13.74</v>
      </c>
      <c r="J91" s="6">
        <v>13.76</v>
      </c>
      <c r="K91" s="6">
        <v>14.14</v>
      </c>
      <c r="L91" s="6">
        <v>14.32</v>
      </c>
      <c r="M91" s="1"/>
      <c r="N91" s="7">
        <f t="shared" si="10"/>
        <v>14.00272727</v>
      </c>
      <c r="O91" s="7">
        <f t="shared" si="11"/>
        <v>0.2491220949</v>
      </c>
      <c r="P91" s="3">
        <f t="shared" si="12"/>
        <v>1.779096958</v>
      </c>
    </row>
    <row r="92" ht="15.75" customHeight="1">
      <c r="A92" s="5">
        <v>8.0</v>
      </c>
      <c r="B92" s="6">
        <v>14.37</v>
      </c>
      <c r="C92" s="6">
        <v>14.46</v>
      </c>
      <c r="D92" s="6">
        <v>14.55</v>
      </c>
      <c r="E92" s="6">
        <v>14.18</v>
      </c>
      <c r="F92" s="6">
        <v>14.03</v>
      </c>
      <c r="G92" s="6">
        <v>14.13</v>
      </c>
      <c r="H92" s="6">
        <v>14.44</v>
      </c>
      <c r="I92" s="6">
        <v>14.02</v>
      </c>
      <c r="J92" s="6">
        <v>14.03</v>
      </c>
      <c r="K92" s="6">
        <v>14.39</v>
      </c>
      <c r="L92" s="6">
        <v>14.6</v>
      </c>
      <c r="M92" s="1"/>
      <c r="N92" s="7">
        <f t="shared" si="10"/>
        <v>14.29090909</v>
      </c>
      <c r="O92" s="7">
        <f t="shared" si="11"/>
        <v>0.2184698856</v>
      </c>
      <c r="P92" s="3">
        <f t="shared" si="12"/>
        <v>1.528733296</v>
      </c>
    </row>
    <row r="93" ht="15.75" customHeight="1">
      <c r="A93" s="5">
        <v>16.0</v>
      </c>
      <c r="B93" s="6">
        <v>14.29</v>
      </c>
      <c r="C93" s="6">
        <v>14.73</v>
      </c>
      <c r="D93" s="6">
        <v>14.88</v>
      </c>
      <c r="E93" s="6">
        <v>14.37</v>
      </c>
      <c r="F93" s="6">
        <v>14.28</v>
      </c>
      <c r="G93" s="6">
        <v>14.47</v>
      </c>
      <c r="H93" s="6">
        <v>14.81</v>
      </c>
      <c r="I93" s="6">
        <v>14.31</v>
      </c>
      <c r="J93" s="6">
        <v>14.27</v>
      </c>
      <c r="K93" s="6">
        <v>14.68</v>
      </c>
      <c r="L93" s="6">
        <v>15.44</v>
      </c>
      <c r="M93" s="1"/>
      <c r="N93" s="7">
        <f t="shared" si="10"/>
        <v>14.59363636</v>
      </c>
      <c r="O93" s="7">
        <f t="shared" si="11"/>
        <v>0.3622505411</v>
      </c>
      <c r="P93" s="3">
        <f t="shared" si="12"/>
        <v>2.482250017</v>
      </c>
    </row>
    <row r="94" ht="15.75" customHeight="1">
      <c r="A94" s="5">
        <v>32.0</v>
      </c>
      <c r="B94" s="6">
        <v>14.38</v>
      </c>
      <c r="C94" s="6">
        <v>14.74</v>
      </c>
      <c r="D94" s="6">
        <v>14.84</v>
      </c>
      <c r="E94" s="6">
        <v>14.4</v>
      </c>
      <c r="F94" s="6">
        <v>14.34</v>
      </c>
      <c r="G94" s="6">
        <v>14.56</v>
      </c>
      <c r="H94" s="6">
        <v>14.85</v>
      </c>
      <c r="I94" s="6">
        <v>14.39</v>
      </c>
      <c r="J94" s="6">
        <v>14.41</v>
      </c>
      <c r="K94" s="6">
        <v>14.75</v>
      </c>
      <c r="L94" s="6">
        <v>14.92</v>
      </c>
      <c r="M94" s="1"/>
      <c r="N94" s="7">
        <f t="shared" si="10"/>
        <v>14.59818182</v>
      </c>
      <c r="O94" s="7">
        <f t="shared" si="11"/>
        <v>0.2241346998</v>
      </c>
      <c r="P94" s="3">
        <f t="shared" si="12"/>
        <v>1.535360379</v>
      </c>
    </row>
    <row r="95" ht="15.75" customHeight="1">
      <c r="A95" s="5">
        <v>64.0</v>
      </c>
      <c r="B95" s="6">
        <v>14.86</v>
      </c>
      <c r="C95" s="6">
        <v>15.13</v>
      </c>
      <c r="D95" s="6">
        <v>15.22</v>
      </c>
      <c r="E95" s="6">
        <v>14.78</v>
      </c>
      <c r="F95" s="6">
        <v>14.75</v>
      </c>
      <c r="G95" s="6">
        <v>14.88</v>
      </c>
      <c r="H95" s="6">
        <v>15.13</v>
      </c>
      <c r="I95" s="6">
        <v>14.81</v>
      </c>
      <c r="J95" s="6">
        <v>14.72</v>
      </c>
      <c r="K95" s="6">
        <v>15.09</v>
      </c>
      <c r="L95" s="6">
        <v>15.26</v>
      </c>
      <c r="M95" s="1"/>
      <c r="N95" s="7">
        <f t="shared" si="10"/>
        <v>14.96636364</v>
      </c>
      <c r="O95" s="7">
        <f t="shared" si="11"/>
        <v>0.2012099763</v>
      </c>
      <c r="P95" s="3">
        <f t="shared" si="12"/>
        <v>1.34441459</v>
      </c>
    </row>
    <row r="96" ht="15.75" customHeight="1">
      <c r="A96" s="5">
        <v>128.0</v>
      </c>
      <c r="B96" s="6">
        <v>15.61</v>
      </c>
      <c r="C96" s="6">
        <v>15.93</v>
      </c>
      <c r="D96" s="6">
        <v>16.13</v>
      </c>
      <c r="E96" s="6">
        <v>15.62</v>
      </c>
      <c r="F96" s="6">
        <v>15.52</v>
      </c>
      <c r="G96" s="6">
        <v>15.79</v>
      </c>
      <c r="H96" s="6">
        <v>15.94</v>
      </c>
      <c r="I96" s="6">
        <v>15.76</v>
      </c>
      <c r="J96" s="6">
        <v>15.5</v>
      </c>
      <c r="K96" s="6">
        <v>15.96</v>
      </c>
      <c r="L96" s="6">
        <v>16.0</v>
      </c>
      <c r="M96" s="1"/>
      <c r="N96" s="7">
        <f t="shared" si="10"/>
        <v>15.79636364</v>
      </c>
      <c r="O96" s="7">
        <f t="shared" si="11"/>
        <v>0.2120034305</v>
      </c>
      <c r="P96" s="3">
        <f t="shared" si="12"/>
        <v>1.342102748</v>
      </c>
    </row>
    <row r="97" ht="15.75" customHeight="1">
      <c r="A97" s="5">
        <v>256.0</v>
      </c>
      <c r="B97" s="6">
        <v>19.67</v>
      </c>
      <c r="C97" s="6">
        <v>19.9</v>
      </c>
      <c r="D97" s="6">
        <v>19.87</v>
      </c>
      <c r="E97" s="6">
        <v>19.6</v>
      </c>
      <c r="F97" s="6">
        <v>19.5</v>
      </c>
      <c r="G97" s="6">
        <v>19.83</v>
      </c>
      <c r="H97" s="6">
        <v>19.8</v>
      </c>
      <c r="I97" s="6">
        <v>19.68</v>
      </c>
      <c r="J97" s="6">
        <v>19.57</v>
      </c>
      <c r="K97" s="6">
        <v>19.72</v>
      </c>
      <c r="L97" s="6">
        <v>19.9</v>
      </c>
      <c r="M97" s="1"/>
      <c r="N97" s="7">
        <f t="shared" si="10"/>
        <v>19.73090909</v>
      </c>
      <c r="O97" s="7">
        <f t="shared" si="11"/>
        <v>0.1392447159</v>
      </c>
      <c r="P97" s="3">
        <f t="shared" si="12"/>
        <v>0.7057187039</v>
      </c>
    </row>
    <row r="98" ht="15.75" customHeight="1">
      <c r="A98" s="5">
        <v>512.0</v>
      </c>
      <c r="B98" s="6">
        <v>22.65</v>
      </c>
      <c r="C98" s="6">
        <v>22.62</v>
      </c>
      <c r="D98" s="6">
        <v>22.56</v>
      </c>
      <c r="E98" s="6">
        <v>22.21</v>
      </c>
      <c r="F98" s="6">
        <v>22.13</v>
      </c>
      <c r="G98" s="6">
        <v>22.25</v>
      </c>
      <c r="H98" s="6">
        <v>22.51</v>
      </c>
      <c r="I98" s="6">
        <v>22.25</v>
      </c>
      <c r="J98" s="6">
        <v>22.17</v>
      </c>
      <c r="K98" s="6">
        <v>22.45</v>
      </c>
      <c r="L98" s="6">
        <v>22.68</v>
      </c>
      <c r="M98" s="1"/>
      <c r="N98" s="7">
        <f t="shared" si="10"/>
        <v>22.40727273</v>
      </c>
      <c r="O98" s="7">
        <f t="shared" si="11"/>
        <v>0.2087625881</v>
      </c>
      <c r="P98" s="3">
        <f t="shared" si="12"/>
        <v>0.9316733483</v>
      </c>
    </row>
    <row r="99" ht="15.75" customHeight="1">
      <c r="A99" s="5" t="s">
        <v>6</v>
      </c>
      <c r="B99" s="6">
        <v>26.35</v>
      </c>
      <c r="C99" s="6">
        <v>26.71</v>
      </c>
      <c r="D99" s="6">
        <v>26.75</v>
      </c>
      <c r="E99" s="6">
        <v>26.25</v>
      </c>
      <c r="F99" s="6">
        <v>26.18</v>
      </c>
      <c r="G99" s="6">
        <v>26.23</v>
      </c>
      <c r="H99" s="6">
        <v>26.76</v>
      </c>
      <c r="I99" s="6">
        <v>26.23</v>
      </c>
      <c r="J99" s="6">
        <v>26.19</v>
      </c>
      <c r="K99" s="6">
        <v>26.51</v>
      </c>
      <c r="L99" s="6">
        <v>26.79</v>
      </c>
      <c r="M99" s="1"/>
      <c r="N99" s="7">
        <f t="shared" si="10"/>
        <v>26.45</v>
      </c>
      <c r="O99" s="7">
        <f t="shared" si="11"/>
        <v>0.2569435736</v>
      </c>
      <c r="P99" s="3">
        <f t="shared" si="12"/>
        <v>0.97143128</v>
      </c>
    </row>
    <row r="100" ht="15.75" customHeight="1">
      <c r="A100" s="5" t="s">
        <v>7</v>
      </c>
      <c r="B100" s="6">
        <v>34.54</v>
      </c>
      <c r="C100" s="6">
        <v>35.05</v>
      </c>
      <c r="D100" s="6">
        <v>35.07</v>
      </c>
      <c r="E100" s="6">
        <v>34.32</v>
      </c>
      <c r="F100" s="6">
        <v>34.26</v>
      </c>
      <c r="G100" s="6">
        <v>34.43</v>
      </c>
      <c r="H100" s="6">
        <v>34.94</v>
      </c>
      <c r="I100" s="6">
        <v>34.31</v>
      </c>
      <c r="J100" s="6">
        <v>34.29</v>
      </c>
      <c r="K100" s="6">
        <v>34.93</v>
      </c>
      <c r="L100" s="6">
        <v>35.04</v>
      </c>
      <c r="M100" s="1"/>
      <c r="N100" s="7">
        <f t="shared" si="10"/>
        <v>34.65272727</v>
      </c>
      <c r="O100" s="7">
        <f t="shared" si="11"/>
        <v>0.3489438611</v>
      </c>
      <c r="P100" s="3">
        <f t="shared" si="12"/>
        <v>1.006973732</v>
      </c>
    </row>
    <row r="101" ht="15.75" customHeight="1">
      <c r="A101" s="5" t="s">
        <v>8</v>
      </c>
      <c r="B101" s="6">
        <v>54.6</v>
      </c>
      <c r="C101" s="6">
        <v>55.65</v>
      </c>
      <c r="D101" s="6">
        <v>55.56</v>
      </c>
      <c r="E101" s="6">
        <v>54.18</v>
      </c>
      <c r="F101" s="6">
        <v>54.18</v>
      </c>
      <c r="G101" s="6">
        <v>54.19</v>
      </c>
      <c r="H101" s="6">
        <v>55.18</v>
      </c>
      <c r="I101" s="6">
        <v>54.39</v>
      </c>
      <c r="J101" s="6">
        <v>54.16</v>
      </c>
      <c r="K101" s="6">
        <v>54.91</v>
      </c>
      <c r="L101" s="6">
        <v>55.96</v>
      </c>
      <c r="M101" s="1"/>
      <c r="N101" s="7">
        <f t="shared" si="10"/>
        <v>54.81454545</v>
      </c>
      <c r="O101" s="7">
        <f t="shared" si="11"/>
        <v>0.6751646264</v>
      </c>
      <c r="P101" s="3">
        <f t="shared" si="12"/>
        <v>1.231725304</v>
      </c>
    </row>
    <row r="102" ht="15.75" customHeight="1">
      <c r="A102" s="5" t="s">
        <v>9</v>
      </c>
      <c r="B102" s="6">
        <v>83.75</v>
      </c>
      <c r="C102" s="6">
        <v>85.81</v>
      </c>
      <c r="D102" s="6">
        <v>85.5</v>
      </c>
      <c r="E102" s="6">
        <v>83.91</v>
      </c>
      <c r="F102" s="6">
        <v>82.74</v>
      </c>
      <c r="G102" s="6">
        <v>83.21</v>
      </c>
      <c r="H102" s="6">
        <v>85.27</v>
      </c>
      <c r="I102" s="6">
        <v>83.31</v>
      </c>
      <c r="J102" s="6">
        <v>82.97</v>
      </c>
      <c r="K102" s="6">
        <v>84.45</v>
      </c>
      <c r="L102" s="6">
        <v>84.84</v>
      </c>
      <c r="M102" s="1"/>
      <c r="N102" s="7">
        <f t="shared" si="10"/>
        <v>84.16</v>
      </c>
      <c r="O102" s="7">
        <f t="shared" si="11"/>
        <v>1.076327088</v>
      </c>
      <c r="P102" s="3">
        <f t="shared" si="12"/>
        <v>1.27890576</v>
      </c>
    </row>
    <row r="103" ht="15.75" customHeight="1">
      <c r="A103" s="5" t="s">
        <v>10</v>
      </c>
      <c r="B103" s="6">
        <v>150.68</v>
      </c>
      <c r="C103" s="6">
        <v>153.19</v>
      </c>
      <c r="D103" s="6">
        <v>153.5</v>
      </c>
      <c r="E103" s="6">
        <v>150.47</v>
      </c>
      <c r="F103" s="6">
        <v>149.36</v>
      </c>
      <c r="G103" s="6">
        <v>150.35</v>
      </c>
      <c r="H103" s="6">
        <v>153.04</v>
      </c>
      <c r="I103" s="6">
        <v>149.37</v>
      </c>
      <c r="J103" s="6">
        <v>150.08</v>
      </c>
      <c r="K103" s="6">
        <v>151.6</v>
      </c>
      <c r="L103" s="6">
        <v>151.42</v>
      </c>
      <c r="M103" s="1"/>
      <c r="N103" s="7">
        <f t="shared" si="10"/>
        <v>151.1872727</v>
      </c>
      <c r="O103" s="7">
        <f t="shared" si="11"/>
        <v>1.495226343</v>
      </c>
      <c r="P103" s="3">
        <f t="shared" si="12"/>
        <v>0.9889895601</v>
      </c>
    </row>
    <row r="104" ht="15.75" customHeight="1">
      <c r="A104" s="5" t="s">
        <v>11</v>
      </c>
      <c r="B104" s="6">
        <v>284.64</v>
      </c>
      <c r="C104" s="6">
        <v>271.51</v>
      </c>
      <c r="D104" s="6">
        <v>270.87</v>
      </c>
      <c r="E104" s="6">
        <v>270.6</v>
      </c>
      <c r="F104" s="6">
        <v>265.27</v>
      </c>
      <c r="G104" s="6">
        <v>265.81</v>
      </c>
      <c r="H104" s="6">
        <v>286.06</v>
      </c>
      <c r="I104" s="6">
        <v>266.53</v>
      </c>
      <c r="J104" s="6">
        <v>265.39</v>
      </c>
      <c r="K104" s="6">
        <v>267.87</v>
      </c>
      <c r="L104" s="6">
        <v>272.45</v>
      </c>
      <c r="M104" s="1"/>
      <c r="N104" s="7">
        <f t="shared" si="10"/>
        <v>271.5454545</v>
      </c>
      <c r="O104" s="7">
        <f t="shared" si="11"/>
        <v>7.301635931</v>
      </c>
      <c r="P104" s="3">
        <f t="shared" si="12"/>
        <v>2.688918488</v>
      </c>
    </row>
    <row r="105" ht="15.75" customHeight="1">
      <c r="A105" s="5" t="s">
        <v>12</v>
      </c>
      <c r="B105" s="6">
        <v>540.91</v>
      </c>
      <c r="C105" s="6">
        <v>532.46</v>
      </c>
      <c r="D105" s="6">
        <v>530.01</v>
      </c>
      <c r="E105" s="6">
        <v>524.11</v>
      </c>
      <c r="F105" s="6">
        <v>519.93</v>
      </c>
      <c r="G105" s="6">
        <v>522.16</v>
      </c>
      <c r="H105" s="6">
        <v>553.86</v>
      </c>
      <c r="I105" s="6">
        <v>523.02</v>
      </c>
      <c r="J105" s="6">
        <v>522.36</v>
      </c>
      <c r="K105" s="6">
        <v>526.71</v>
      </c>
      <c r="L105" s="6">
        <v>524.51</v>
      </c>
      <c r="M105" s="1"/>
      <c r="N105" s="7">
        <f t="shared" si="10"/>
        <v>529.0945455</v>
      </c>
      <c r="O105" s="7">
        <f t="shared" si="11"/>
        <v>10.15370806</v>
      </c>
      <c r="P105" s="3">
        <f t="shared" si="12"/>
        <v>1.919072525</v>
      </c>
    </row>
    <row r="106" ht="15.75" customHeight="1">
      <c r="A106" s="5" t="s">
        <v>13</v>
      </c>
      <c r="B106" s="6">
        <v>1209.01</v>
      </c>
      <c r="C106" s="6">
        <v>1197.38</v>
      </c>
      <c r="D106" s="6">
        <v>1191.88</v>
      </c>
      <c r="E106" s="6">
        <v>1190.26</v>
      </c>
      <c r="F106" s="6">
        <v>1186.64</v>
      </c>
      <c r="G106" s="6">
        <v>1185.28</v>
      </c>
      <c r="H106" s="6">
        <v>1219.05</v>
      </c>
      <c r="I106" s="6">
        <v>1186.76</v>
      </c>
      <c r="J106" s="6">
        <v>1188.91</v>
      </c>
      <c r="K106" s="6">
        <v>1190.73</v>
      </c>
      <c r="L106" s="6">
        <v>1192.6</v>
      </c>
      <c r="M106" s="1"/>
      <c r="N106" s="7">
        <f t="shared" si="10"/>
        <v>1194.409091</v>
      </c>
      <c r="O106" s="7">
        <f t="shared" si="11"/>
        <v>10.49787927</v>
      </c>
      <c r="P106" s="3">
        <f t="shared" si="12"/>
        <v>0.8789182321</v>
      </c>
    </row>
    <row r="107" ht="15.75" customHeight="1">
      <c r="A107" s="5" t="s">
        <v>14</v>
      </c>
      <c r="B107" s="6">
        <v>2580.11</v>
      </c>
      <c r="C107" s="6">
        <v>2585.78</v>
      </c>
      <c r="D107" s="6">
        <v>2551.87</v>
      </c>
      <c r="E107" s="6">
        <v>2558.64</v>
      </c>
      <c r="F107" s="6">
        <v>2552.09</v>
      </c>
      <c r="G107" s="6">
        <v>2556.51</v>
      </c>
      <c r="H107" s="6">
        <v>2592.39</v>
      </c>
      <c r="I107" s="6">
        <v>2554.65</v>
      </c>
      <c r="J107" s="6">
        <v>2545.92</v>
      </c>
      <c r="K107" s="6">
        <v>2559.35</v>
      </c>
      <c r="L107" s="6">
        <v>2558.84</v>
      </c>
      <c r="M107" s="1"/>
      <c r="N107" s="7">
        <f t="shared" si="10"/>
        <v>2563.286364</v>
      </c>
      <c r="O107" s="7">
        <f t="shared" si="11"/>
        <v>15.39695507</v>
      </c>
      <c r="P107" s="3">
        <f t="shared" si="12"/>
        <v>0.6006724527</v>
      </c>
    </row>
    <row r="108" ht="15.75" customHeight="1">
      <c r="A108" s="5" t="s">
        <v>15</v>
      </c>
      <c r="B108" s="6">
        <v>5180.58</v>
      </c>
      <c r="C108" s="6">
        <v>5164.81</v>
      </c>
      <c r="D108" s="6">
        <v>5149.77</v>
      </c>
      <c r="E108" s="6">
        <v>5155.37</v>
      </c>
      <c r="F108" s="6">
        <v>5151.24</v>
      </c>
      <c r="G108" s="6">
        <v>5149.98</v>
      </c>
      <c r="H108" s="6">
        <v>5184.61</v>
      </c>
      <c r="I108" s="6">
        <v>5145.62</v>
      </c>
      <c r="J108" s="6">
        <v>5149.38</v>
      </c>
      <c r="K108" s="6">
        <v>5163.83</v>
      </c>
      <c r="L108" s="6">
        <v>5158.49</v>
      </c>
      <c r="M108" s="1"/>
      <c r="N108" s="7">
        <f t="shared" si="10"/>
        <v>5159.425455</v>
      </c>
      <c r="O108" s="7">
        <f t="shared" si="11"/>
        <v>12.99399505</v>
      </c>
      <c r="P108" s="3">
        <f t="shared" si="12"/>
        <v>0.2518496519</v>
      </c>
    </row>
    <row r="109" ht="15.75" customHeight="1">
      <c r="A109" s="5" t="s">
        <v>16</v>
      </c>
      <c r="B109" s="6">
        <v>10662.92</v>
      </c>
      <c r="C109" s="6">
        <v>10648.01</v>
      </c>
      <c r="D109" s="6">
        <v>10649.12</v>
      </c>
      <c r="E109" s="6">
        <v>10658.77</v>
      </c>
      <c r="F109" s="6">
        <v>10654.99</v>
      </c>
      <c r="G109" s="6">
        <v>10645.13</v>
      </c>
      <c r="H109" s="6">
        <v>10684.4</v>
      </c>
      <c r="I109" s="6">
        <v>10653.52</v>
      </c>
      <c r="J109" s="6">
        <v>10664.01</v>
      </c>
      <c r="K109" s="6">
        <v>10683.03</v>
      </c>
      <c r="L109" s="6">
        <v>10659.6</v>
      </c>
      <c r="M109" s="1"/>
      <c r="N109" s="7">
        <f t="shared" si="10"/>
        <v>10660.31818</v>
      </c>
      <c r="O109" s="7">
        <f t="shared" si="11"/>
        <v>13.04319195</v>
      </c>
      <c r="P109" s="3">
        <f t="shared" si="12"/>
        <v>0.1223527453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29.74</v>
      </c>
      <c r="C145" s="6">
        <v>29.82</v>
      </c>
      <c r="D145" s="6">
        <v>29.8</v>
      </c>
      <c r="E145" s="6">
        <v>29.79</v>
      </c>
      <c r="F145" s="6">
        <v>29.87</v>
      </c>
      <c r="G145" s="6">
        <v>29.87</v>
      </c>
      <c r="H145" s="6">
        <v>30.52</v>
      </c>
      <c r="I145" s="6">
        <v>29.93</v>
      </c>
      <c r="J145" s="6">
        <v>29.81</v>
      </c>
      <c r="K145" s="6">
        <v>29.68</v>
      </c>
      <c r="L145" s="6">
        <v>29.76</v>
      </c>
      <c r="M145" s="1"/>
      <c r="N145" s="7">
        <f t="shared" ref="N145:N165" si="16">AVERAGE(B145:L145)</f>
        <v>29.87181818</v>
      </c>
      <c r="O145" s="7">
        <f t="shared" ref="O145:O165" si="17">STDEV(B145:L145)</f>
        <v>0.2255135553</v>
      </c>
      <c r="P145" s="3">
        <f t="shared" ref="P145:P165" si="18">O145/N145*100</f>
        <v>0.7549374931</v>
      </c>
    </row>
    <row r="146" ht="15.75" customHeight="1">
      <c r="A146" s="5">
        <v>2.0</v>
      </c>
      <c r="B146" s="6">
        <v>29.4</v>
      </c>
      <c r="C146" s="6">
        <v>29.4</v>
      </c>
      <c r="D146" s="6">
        <v>29.41</v>
      </c>
      <c r="E146" s="6">
        <v>29.56</v>
      </c>
      <c r="F146" s="6">
        <v>29.5</v>
      </c>
      <c r="G146" s="6">
        <v>29.5</v>
      </c>
      <c r="H146" s="6">
        <v>29.5</v>
      </c>
      <c r="I146" s="6">
        <v>29.45</v>
      </c>
      <c r="J146" s="6">
        <v>29.43</v>
      </c>
      <c r="K146" s="6">
        <v>29.4</v>
      </c>
      <c r="L146" s="6">
        <v>29.43</v>
      </c>
      <c r="M146" s="1"/>
      <c r="N146" s="7">
        <f t="shared" si="16"/>
        <v>29.45272727</v>
      </c>
      <c r="O146" s="7">
        <f t="shared" si="17"/>
        <v>0.05423853042</v>
      </c>
      <c r="P146" s="3">
        <f t="shared" si="18"/>
        <v>0.1841545264</v>
      </c>
    </row>
    <row r="147" ht="15.75" customHeight="1">
      <c r="A147" s="5">
        <v>4.0</v>
      </c>
      <c r="B147" s="6">
        <v>30.22</v>
      </c>
      <c r="C147" s="6">
        <v>30.26</v>
      </c>
      <c r="D147" s="6">
        <v>29.58</v>
      </c>
      <c r="E147" s="6">
        <v>29.75</v>
      </c>
      <c r="F147" s="6">
        <v>29.65</v>
      </c>
      <c r="G147" s="6">
        <v>29.75</v>
      </c>
      <c r="H147" s="6">
        <v>29.69</v>
      </c>
      <c r="I147" s="6">
        <v>29.67</v>
      </c>
      <c r="J147" s="6">
        <v>29.72</v>
      </c>
      <c r="K147" s="6">
        <v>29.6</v>
      </c>
      <c r="L147" s="6">
        <v>29.62</v>
      </c>
      <c r="M147" s="1"/>
      <c r="N147" s="7">
        <f t="shared" si="16"/>
        <v>29.77363636</v>
      </c>
      <c r="O147" s="7">
        <f t="shared" si="17"/>
        <v>0.2374983254</v>
      </c>
      <c r="P147" s="3">
        <f t="shared" si="18"/>
        <v>0.7976799423</v>
      </c>
    </row>
    <row r="148" ht="15.75" customHeight="1">
      <c r="A148" s="5">
        <v>8.0</v>
      </c>
      <c r="B148" s="6">
        <v>30.0</v>
      </c>
      <c r="C148" s="6">
        <v>29.9</v>
      </c>
      <c r="D148" s="6">
        <v>29.88</v>
      </c>
      <c r="E148" s="6">
        <v>29.97</v>
      </c>
      <c r="F148" s="6">
        <v>29.93</v>
      </c>
      <c r="G148" s="6">
        <v>29.92</v>
      </c>
      <c r="H148" s="6">
        <v>30.01</v>
      </c>
      <c r="I148" s="6">
        <v>29.99</v>
      </c>
      <c r="J148" s="6">
        <v>29.94</v>
      </c>
      <c r="K148" s="6">
        <v>29.92</v>
      </c>
      <c r="L148" s="6">
        <v>29.89</v>
      </c>
      <c r="M148" s="1"/>
      <c r="N148" s="7">
        <f t="shared" si="16"/>
        <v>29.94090909</v>
      </c>
      <c r="O148" s="7">
        <f t="shared" si="17"/>
        <v>0.04526688535</v>
      </c>
      <c r="P148" s="3">
        <f t="shared" si="18"/>
        <v>0.1511874112</v>
      </c>
    </row>
    <row r="149" ht="15.75" customHeight="1">
      <c r="A149" s="5">
        <v>16.0</v>
      </c>
      <c r="B149" s="6">
        <v>30.86</v>
      </c>
      <c r="C149" s="6">
        <v>30.84</v>
      </c>
      <c r="D149" s="6">
        <v>30.86</v>
      </c>
      <c r="E149" s="6">
        <v>30.94</v>
      </c>
      <c r="F149" s="6">
        <v>31.01</v>
      </c>
      <c r="G149" s="6">
        <v>30.94</v>
      </c>
      <c r="H149" s="6">
        <v>30.93</v>
      </c>
      <c r="I149" s="6">
        <v>30.88</v>
      </c>
      <c r="J149" s="6">
        <v>30.84</v>
      </c>
      <c r="K149" s="6">
        <v>30.87</v>
      </c>
      <c r="L149" s="6">
        <v>30.82</v>
      </c>
      <c r="M149" s="1"/>
      <c r="N149" s="7">
        <f t="shared" si="16"/>
        <v>30.89</v>
      </c>
      <c r="O149" s="7">
        <f t="shared" si="17"/>
        <v>0.05761944116</v>
      </c>
      <c r="P149" s="3">
        <f t="shared" si="18"/>
        <v>0.1865310494</v>
      </c>
    </row>
    <row r="150" ht="15.75" customHeight="1">
      <c r="A150" s="5">
        <v>32.0</v>
      </c>
      <c r="B150" s="6">
        <v>30.32</v>
      </c>
      <c r="C150" s="6">
        <v>30.42</v>
      </c>
      <c r="D150" s="6">
        <v>30.4</v>
      </c>
      <c r="E150" s="6">
        <v>30.39</v>
      </c>
      <c r="F150" s="6">
        <v>30.4</v>
      </c>
      <c r="G150" s="6">
        <v>30.49</v>
      </c>
      <c r="H150" s="6">
        <v>30.4</v>
      </c>
      <c r="I150" s="6">
        <v>30.43</v>
      </c>
      <c r="J150" s="6">
        <v>30.39</v>
      </c>
      <c r="K150" s="6">
        <v>30.41</v>
      </c>
      <c r="L150" s="6">
        <v>30.44</v>
      </c>
      <c r="M150" s="1"/>
      <c r="N150" s="7">
        <f t="shared" si="16"/>
        <v>30.40818182</v>
      </c>
      <c r="O150" s="7">
        <f t="shared" si="17"/>
        <v>0.04118693526</v>
      </c>
      <c r="P150" s="3">
        <f t="shared" si="18"/>
        <v>0.1354468857</v>
      </c>
    </row>
    <row r="151" ht="15.75" customHeight="1">
      <c r="A151" s="5">
        <v>64.0</v>
      </c>
      <c r="B151" s="6">
        <v>30.8</v>
      </c>
      <c r="C151" s="6">
        <v>30.8</v>
      </c>
      <c r="D151" s="6">
        <v>30.81</v>
      </c>
      <c r="E151" s="6">
        <v>30.86</v>
      </c>
      <c r="F151" s="6">
        <v>30.89</v>
      </c>
      <c r="G151" s="6">
        <v>31.08</v>
      </c>
      <c r="H151" s="6">
        <v>30.9</v>
      </c>
      <c r="I151" s="6">
        <v>30.84</v>
      </c>
      <c r="J151" s="6">
        <v>30.83</v>
      </c>
      <c r="K151" s="6">
        <v>30.78</v>
      </c>
      <c r="L151" s="6">
        <v>30.79</v>
      </c>
      <c r="M151" s="1"/>
      <c r="N151" s="7">
        <f t="shared" si="16"/>
        <v>30.85272727</v>
      </c>
      <c r="O151" s="7">
        <f t="shared" si="17"/>
        <v>0.08521630232</v>
      </c>
      <c r="P151" s="3">
        <f t="shared" si="18"/>
        <v>0.2762034668</v>
      </c>
    </row>
    <row r="152" ht="15.75" customHeight="1">
      <c r="A152" s="5">
        <v>128.0</v>
      </c>
      <c r="B152" s="6">
        <v>32.35</v>
      </c>
      <c r="C152" s="6">
        <v>32.19</v>
      </c>
      <c r="D152" s="6">
        <v>32.55</v>
      </c>
      <c r="E152" s="6">
        <v>32.38</v>
      </c>
      <c r="F152" s="6">
        <v>32.45</v>
      </c>
      <c r="G152" s="6">
        <v>32.47</v>
      </c>
      <c r="H152" s="6">
        <v>32.49</v>
      </c>
      <c r="I152" s="6">
        <v>32.4</v>
      </c>
      <c r="J152" s="6">
        <v>32.35</v>
      </c>
      <c r="K152" s="6">
        <v>32.29</v>
      </c>
      <c r="L152" s="6">
        <v>32.34</v>
      </c>
      <c r="M152" s="1"/>
      <c r="N152" s="7">
        <f t="shared" si="16"/>
        <v>32.38727273</v>
      </c>
      <c r="O152" s="7">
        <f t="shared" si="17"/>
        <v>0.1007065945</v>
      </c>
      <c r="P152" s="3">
        <f t="shared" si="18"/>
        <v>0.3109449671</v>
      </c>
    </row>
    <row r="153" ht="15.75" customHeight="1">
      <c r="A153" s="5">
        <v>256.0</v>
      </c>
      <c r="B153" s="6">
        <v>39.98</v>
      </c>
      <c r="C153" s="6">
        <v>39.98</v>
      </c>
      <c r="D153" s="6">
        <v>40.07</v>
      </c>
      <c r="E153" s="6">
        <v>40.15</v>
      </c>
      <c r="F153" s="6">
        <v>40.07</v>
      </c>
      <c r="G153" s="6">
        <v>39.99</v>
      </c>
      <c r="H153" s="6">
        <v>40.09</v>
      </c>
      <c r="I153" s="6">
        <v>40.1</v>
      </c>
      <c r="J153" s="6">
        <v>40.05</v>
      </c>
      <c r="K153" s="6">
        <v>40.05</v>
      </c>
      <c r="L153" s="6">
        <v>40.02</v>
      </c>
      <c r="M153" s="1"/>
      <c r="N153" s="7">
        <f t="shared" si="16"/>
        <v>40.05</v>
      </c>
      <c r="O153" s="7">
        <f t="shared" si="17"/>
        <v>0.05403702434</v>
      </c>
      <c r="P153" s="3">
        <f t="shared" si="18"/>
        <v>0.134923906</v>
      </c>
    </row>
    <row r="154" ht="15.75" customHeight="1">
      <c r="A154" s="5">
        <v>512.0</v>
      </c>
      <c r="B154" s="6">
        <v>45.14</v>
      </c>
      <c r="C154" s="6">
        <v>45.23</v>
      </c>
      <c r="D154" s="6">
        <v>45.23</v>
      </c>
      <c r="E154" s="6">
        <v>45.2</v>
      </c>
      <c r="F154" s="6">
        <v>45.26</v>
      </c>
      <c r="G154" s="6">
        <v>45.53</v>
      </c>
      <c r="H154" s="6">
        <v>45.24</v>
      </c>
      <c r="I154" s="6">
        <v>45.38</v>
      </c>
      <c r="J154" s="6">
        <v>45.19</v>
      </c>
      <c r="K154" s="6">
        <v>45.26</v>
      </c>
      <c r="L154" s="6">
        <v>45.16</v>
      </c>
      <c r="M154" s="1"/>
      <c r="N154" s="7">
        <f t="shared" si="16"/>
        <v>45.25636364</v>
      </c>
      <c r="O154" s="7">
        <f t="shared" si="17"/>
        <v>0.1105687774</v>
      </c>
      <c r="P154" s="3">
        <f t="shared" si="18"/>
        <v>0.2443165304</v>
      </c>
    </row>
    <row r="155" ht="15.75" customHeight="1">
      <c r="A155" s="5" t="s">
        <v>6</v>
      </c>
      <c r="B155" s="6">
        <v>55.05</v>
      </c>
      <c r="C155" s="6">
        <v>54.9</v>
      </c>
      <c r="D155" s="6">
        <v>54.9</v>
      </c>
      <c r="E155" s="6">
        <v>54.95</v>
      </c>
      <c r="F155" s="6">
        <v>54.95</v>
      </c>
      <c r="G155" s="6">
        <v>54.94</v>
      </c>
      <c r="H155" s="6">
        <v>54.95</v>
      </c>
      <c r="I155" s="6">
        <v>55.63</v>
      </c>
      <c r="J155" s="6">
        <v>54.91</v>
      </c>
      <c r="K155" s="6">
        <v>54.95</v>
      </c>
      <c r="L155" s="6">
        <v>55.53</v>
      </c>
      <c r="M155" s="1"/>
      <c r="N155" s="7">
        <f t="shared" si="16"/>
        <v>55.06</v>
      </c>
      <c r="O155" s="7">
        <f t="shared" si="17"/>
        <v>0.2612278699</v>
      </c>
      <c r="P155" s="3">
        <f t="shared" si="18"/>
        <v>0.4744421901</v>
      </c>
    </row>
    <row r="156" ht="15.75" customHeight="1">
      <c r="A156" s="5" t="s">
        <v>7</v>
      </c>
      <c r="B156" s="6">
        <v>75.02</v>
      </c>
      <c r="C156" s="6">
        <v>74.81</v>
      </c>
      <c r="D156" s="6">
        <v>75.13</v>
      </c>
      <c r="E156" s="6">
        <v>75.17</v>
      </c>
      <c r="F156" s="6">
        <v>74.88</v>
      </c>
      <c r="G156" s="6">
        <v>75.12</v>
      </c>
      <c r="H156" s="6">
        <v>75.09</v>
      </c>
      <c r="I156" s="6">
        <v>75.07</v>
      </c>
      <c r="J156" s="6">
        <v>74.81</v>
      </c>
      <c r="K156" s="6">
        <v>74.99</v>
      </c>
      <c r="L156" s="6">
        <v>75.39</v>
      </c>
      <c r="M156" s="1"/>
      <c r="N156" s="7">
        <f t="shared" si="16"/>
        <v>75.04363636</v>
      </c>
      <c r="O156" s="7">
        <f t="shared" si="17"/>
        <v>0.1707203987</v>
      </c>
      <c r="P156" s="3">
        <f t="shared" si="18"/>
        <v>0.2274948377</v>
      </c>
    </row>
    <row r="157" ht="15.75" customHeight="1">
      <c r="A157" s="5" t="s">
        <v>8</v>
      </c>
      <c r="B157" s="6">
        <v>123.67</v>
      </c>
      <c r="C157" s="6">
        <v>123.6</v>
      </c>
      <c r="D157" s="6">
        <v>123.96</v>
      </c>
      <c r="E157" s="6">
        <v>123.7</v>
      </c>
      <c r="F157" s="6">
        <v>123.68</v>
      </c>
      <c r="G157" s="6">
        <v>124.2</v>
      </c>
      <c r="H157" s="6">
        <v>123.79</v>
      </c>
      <c r="I157" s="6">
        <v>123.83</v>
      </c>
      <c r="J157" s="6">
        <v>123.68</v>
      </c>
      <c r="K157" s="6">
        <v>123.72</v>
      </c>
      <c r="L157" s="6">
        <v>124.25</v>
      </c>
      <c r="M157" s="1"/>
      <c r="N157" s="7">
        <f t="shared" si="16"/>
        <v>123.8254545</v>
      </c>
      <c r="O157" s="7">
        <f t="shared" si="17"/>
        <v>0.2200165283</v>
      </c>
      <c r="P157" s="3">
        <f t="shared" si="18"/>
        <v>0.1776827948</v>
      </c>
    </row>
    <row r="158" ht="15.75" customHeight="1">
      <c r="A158" s="5" t="s">
        <v>9</v>
      </c>
      <c r="B158" s="6">
        <v>200.54</v>
      </c>
      <c r="C158" s="6">
        <v>199.76</v>
      </c>
      <c r="D158" s="6">
        <v>200.46</v>
      </c>
      <c r="E158" s="6">
        <v>200.41</v>
      </c>
      <c r="F158" s="6">
        <v>199.99</v>
      </c>
      <c r="G158" s="6">
        <v>200.19</v>
      </c>
      <c r="H158" s="6">
        <v>199.84</v>
      </c>
      <c r="I158" s="6">
        <v>200.09</v>
      </c>
      <c r="J158" s="6">
        <v>200.53</v>
      </c>
      <c r="K158" s="6">
        <v>199.99</v>
      </c>
      <c r="L158" s="6">
        <v>200.06</v>
      </c>
      <c r="M158" s="1"/>
      <c r="N158" s="7">
        <f t="shared" si="16"/>
        <v>200.1690909</v>
      </c>
      <c r="O158" s="7">
        <f t="shared" si="17"/>
        <v>0.2772888222</v>
      </c>
      <c r="P158" s="3">
        <f t="shared" si="18"/>
        <v>0.1385272926</v>
      </c>
    </row>
    <row r="159" ht="15.75" customHeight="1">
      <c r="A159" s="5" t="s">
        <v>10</v>
      </c>
      <c r="B159" s="6">
        <v>355.34</v>
      </c>
      <c r="C159" s="6">
        <v>352.88</v>
      </c>
      <c r="D159" s="6">
        <v>351.8</v>
      </c>
      <c r="E159" s="6">
        <v>356.07</v>
      </c>
      <c r="F159" s="6">
        <v>354.35</v>
      </c>
      <c r="G159" s="6">
        <v>355.97</v>
      </c>
      <c r="H159" s="6">
        <v>351.4</v>
      </c>
      <c r="I159" s="6">
        <v>354.12</v>
      </c>
      <c r="J159" s="6">
        <v>353.76</v>
      </c>
      <c r="K159" s="6">
        <v>352.22</v>
      </c>
      <c r="L159" s="6">
        <v>353.3</v>
      </c>
      <c r="M159" s="1"/>
      <c r="N159" s="7">
        <f t="shared" si="16"/>
        <v>353.7463636</v>
      </c>
      <c r="O159" s="7">
        <f t="shared" si="17"/>
        <v>1.61124345</v>
      </c>
      <c r="P159" s="3">
        <f t="shared" si="18"/>
        <v>0.4554798623</v>
      </c>
    </row>
    <row r="160" ht="15.75" customHeight="1">
      <c r="A160" s="5" t="s">
        <v>11</v>
      </c>
      <c r="B160" s="6">
        <v>818.17</v>
      </c>
      <c r="C160" s="6">
        <v>768.16</v>
      </c>
      <c r="D160" s="6">
        <v>784.79</v>
      </c>
      <c r="E160" s="6">
        <v>814.18</v>
      </c>
      <c r="F160" s="6">
        <v>778.24</v>
      </c>
      <c r="G160" s="6">
        <v>815.66</v>
      </c>
      <c r="H160" s="6">
        <v>779.67</v>
      </c>
      <c r="I160" s="6">
        <v>786.96</v>
      </c>
      <c r="J160" s="6">
        <v>796.25</v>
      </c>
      <c r="K160" s="6">
        <v>778.33</v>
      </c>
      <c r="L160" s="6">
        <v>799.16</v>
      </c>
      <c r="M160" s="1"/>
      <c r="N160" s="7">
        <f t="shared" si="16"/>
        <v>792.6881818</v>
      </c>
      <c r="O160" s="7">
        <f t="shared" si="17"/>
        <v>17.2473249</v>
      </c>
      <c r="P160" s="3">
        <f t="shared" si="18"/>
        <v>2.175801948</v>
      </c>
    </row>
    <row r="161" ht="15.75" customHeight="1">
      <c r="A161" s="5" t="s">
        <v>12</v>
      </c>
      <c r="B161" s="6">
        <v>1883.25</v>
      </c>
      <c r="C161" s="6">
        <v>1823.29</v>
      </c>
      <c r="D161" s="6">
        <v>1828.7</v>
      </c>
      <c r="E161" s="6">
        <v>1866.82</v>
      </c>
      <c r="F161" s="6">
        <v>1838.36</v>
      </c>
      <c r="G161" s="6">
        <v>1869.65</v>
      </c>
      <c r="H161" s="6">
        <v>1826.16</v>
      </c>
      <c r="I161" s="6">
        <v>1861.47</v>
      </c>
      <c r="J161" s="6">
        <v>1843.12</v>
      </c>
      <c r="K161" s="6">
        <v>1845.89</v>
      </c>
      <c r="L161" s="6">
        <v>1875.05</v>
      </c>
      <c r="M161" s="1"/>
      <c r="N161" s="7">
        <f t="shared" si="16"/>
        <v>1851.069091</v>
      </c>
      <c r="O161" s="7">
        <f t="shared" si="17"/>
        <v>21.10986521</v>
      </c>
      <c r="P161" s="3">
        <f t="shared" si="18"/>
        <v>1.140414764</v>
      </c>
    </row>
    <row r="162" ht="15.75" customHeight="1">
      <c r="A162" s="5" t="s">
        <v>13</v>
      </c>
      <c r="B162" s="6">
        <v>3607.39</v>
      </c>
      <c r="C162" s="6">
        <v>3563.52</v>
      </c>
      <c r="D162" s="6">
        <v>3564.33</v>
      </c>
      <c r="E162" s="6">
        <v>3596.14</v>
      </c>
      <c r="F162" s="6">
        <v>3562.39</v>
      </c>
      <c r="G162" s="6">
        <v>3592.46</v>
      </c>
      <c r="H162" s="6">
        <v>3561.88</v>
      </c>
      <c r="I162" s="6">
        <v>3584.9</v>
      </c>
      <c r="J162" s="6">
        <v>3579.07</v>
      </c>
      <c r="K162" s="6">
        <v>3577.01</v>
      </c>
      <c r="L162" s="6">
        <v>3613.25</v>
      </c>
      <c r="M162" s="1"/>
      <c r="N162" s="7">
        <f t="shared" si="16"/>
        <v>3582.030909</v>
      </c>
      <c r="O162" s="7">
        <f t="shared" si="17"/>
        <v>18.48122315</v>
      </c>
      <c r="P162" s="3">
        <f t="shared" si="18"/>
        <v>0.5159425929</v>
      </c>
    </row>
    <row r="163" ht="15.75" customHeight="1">
      <c r="A163" s="5" t="s">
        <v>14</v>
      </c>
      <c r="B163" s="6">
        <v>7593.83</v>
      </c>
      <c r="C163" s="6">
        <v>7579.91</v>
      </c>
      <c r="D163" s="6">
        <v>7566.05</v>
      </c>
      <c r="E163" s="6">
        <v>7606.34</v>
      </c>
      <c r="F163" s="6">
        <v>7556.61</v>
      </c>
      <c r="G163" s="6">
        <v>7584.29</v>
      </c>
      <c r="H163" s="6">
        <v>7544.08</v>
      </c>
      <c r="I163" s="6">
        <v>7565.14</v>
      </c>
      <c r="J163" s="6">
        <v>7564.26</v>
      </c>
      <c r="K163" s="6">
        <v>7570.53</v>
      </c>
      <c r="L163" s="6">
        <v>7612.34</v>
      </c>
      <c r="M163" s="1"/>
      <c r="N163" s="7">
        <f t="shared" si="16"/>
        <v>7576.670909</v>
      </c>
      <c r="O163" s="7">
        <f t="shared" si="17"/>
        <v>21.01815903</v>
      </c>
      <c r="P163" s="3">
        <f t="shared" si="18"/>
        <v>0.2774062551</v>
      </c>
    </row>
    <row r="164" ht="15.75" customHeight="1">
      <c r="A164" s="5" t="s">
        <v>15</v>
      </c>
      <c r="B164" s="6">
        <v>15952.34</v>
      </c>
      <c r="C164" s="6">
        <v>15954.27</v>
      </c>
      <c r="D164" s="6">
        <v>15923.98</v>
      </c>
      <c r="E164" s="6">
        <v>15964.07</v>
      </c>
      <c r="F164" s="6">
        <v>15925.13</v>
      </c>
      <c r="G164" s="6">
        <v>15925.21</v>
      </c>
      <c r="H164" s="6">
        <v>15939.3</v>
      </c>
      <c r="I164" s="6">
        <v>15934.19</v>
      </c>
      <c r="J164" s="6">
        <v>15933.0</v>
      </c>
      <c r="K164" s="6">
        <v>15941.76</v>
      </c>
      <c r="L164" s="6">
        <v>15959.24</v>
      </c>
      <c r="M164" s="1"/>
      <c r="N164" s="7">
        <f t="shared" si="16"/>
        <v>15941.13545</v>
      </c>
      <c r="O164" s="7">
        <f t="shared" si="17"/>
        <v>14.40178556</v>
      </c>
      <c r="P164" s="3">
        <f t="shared" si="18"/>
        <v>0.09034353669</v>
      </c>
    </row>
    <row r="165" ht="15.75" customHeight="1">
      <c r="A165" s="5" t="s">
        <v>16</v>
      </c>
      <c r="B165" s="6">
        <v>32172.92</v>
      </c>
      <c r="C165" s="6">
        <v>32176.98</v>
      </c>
      <c r="D165" s="6">
        <v>32170.78</v>
      </c>
      <c r="E165" s="6">
        <v>32183.53</v>
      </c>
      <c r="F165" s="6">
        <v>32132.34</v>
      </c>
      <c r="G165" s="6">
        <v>32156.42</v>
      </c>
      <c r="H165" s="6">
        <v>32180.38</v>
      </c>
      <c r="I165" s="6">
        <v>32178.91</v>
      </c>
      <c r="J165" s="6">
        <v>32177.86</v>
      </c>
      <c r="K165" s="6">
        <v>32185.16</v>
      </c>
      <c r="L165" s="6">
        <v>32205.04</v>
      </c>
      <c r="M165" s="1"/>
      <c r="N165" s="7">
        <f t="shared" si="16"/>
        <v>32174.57455</v>
      </c>
      <c r="O165" s="7">
        <f t="shared" si="17"/>
        <v>18.22074717</v>
      </c>
      <c r="P165" s="3">
        <f t="shared" si="18"/>
        <v>0.05663088766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6">
        <v>30.02</v>
      </c>
      <c r="C173" s="6">
        <v>29.99</v>
      </c>
      <c r="D173" s="6">
        <v>29.93</v>
      </c>
      <c r="E173" s="6">
        <v>29.98</v>
      </c>
      <c r="F173" s="6">
        <v>30.06</v>
      </c>
      <c r="G173" s="6">
        <v>30.05</v>
      </c>
      <c r="H173" s="6">
        <v>29.94</v>
      </c>
      <c r="I173" s="6">
        <v>30.05</v>
      </c>
      <c r="J173" s="6">
        <v>29.89</v>
      </c>
      <c r="K173" s="6">
        <v>30.33</v>
      </c>
      <c r="L173" s="6">
        <v>30.04</v>
      </c>
      <c r="M173" s="1"/>
      <c r="N173" s="7">
        <f t="shared" ref="N173:N193" si="19">AVERAGE(B173:L173)</f>
        <v>30.02545455</v>
      </c>
      <c r="O173" s="7">
        <f t="shared" ref="O173:O193" si="20">STDEV(B173:L173)</f>
        <v>0.1155303974</v>
      </c>
      <c r="P173" s="3">
        <f t="shared" ref="P173:P193" si="21">O173/N173*100</f>
        <v>0.3847748491</v>
      </c>
    </row>
    <row r="174" ht="15.75" customHeight="1">
      <c r="A174" s="5">
        <v>2.0</v>
      </c>
      <c r="B174" s="6">
        <v>29.71</v>
      </c>
      <c r="C174" s="6">
        <v>29.71</v>
      </c>
      <c r="D174" s="6">
        <v>29.6</v>
      </c>
      <c r="E174" s="6">
        <v>29.74</v>
      </c>
      <c r="F174" s="6">
        <v>29.73</v>
      </c>
      <c r="G174" s="6">
        <v>29.71</v>
      </c>
      <c r="H174" s="6">
        <v>29.69</v>
      </c>
      <c r="I174" s="6">
        <v>29.78</v>
      </c>
      <c r="J174" s="6">
        <v>29.72</v>
      </c>
      <c r="K174" s="6">
        <v>29.81</v>
      </c>
      <c r="L174" s="6">
        <v>29.72</v>
      </c>
      <c r="M174" s="1"/>
      <c r="N174" s="7">
        <f t="shared" si="19"/>
        <v>29.72</v>
      </c>
      <c r="O174" s="7">
        <f t="shared" si="20"/>
        <v>0.05272570531</v>
      </c>
      <c r="P174" s="3">
        <f t="shared" si="21"/>
        <v>0.1774081605</v>
      </c>
    </row>
    <row r="175" ht="15.75" customHeight="1">
      <c r="A175" s="5">
        <v>4.0</v>
      </c>
      <c r="B175" s="6">
        <v>29.81</v>
      </c>
      <c r="C175" s="6">
        <v>29.84</v>
      </c>
      <c r="D175" s="6">
        <v>29.7</v>
      </c>
      <c r="E175" s="6">
        <v>29.95</v>
      </c>
      <c r="F175" s="6">
        <v>29.88</v>
      </c>
      <c r="G175" s="6">
        <v>29.82</v>
      </c>
      <c r="H175" s="6">
        <v>29.84</v>
      </c>
      <c r="I175" s="6">
        <v>29.78</v>
      </c>
      <c r="J175" s="6">
        <v>29.75</v>
      </c>
      <c r="K175" s="6">
        <v>30.18</v>
      </c>
      <c r="L175" s="6">
        <v>29.85</v>
      </c>
      <c r="M175" s="1"/>
      <c r="N175" s="7">
        <f t="shared" si="19"/>
        <v>29.85454545</v>
      </c>
      <c r="O175" s="7">
        <f t="shared" si="20"/>
        <v>0.1263616743</v>
      </c>
      <c r="P175" s="3">
        <f t="shared" si="21"/>
        <v>0.4232577397</v>
      </c>
    </row>
    <row r="176" ht="15.75" customHeight="1">
      <c r="A176" s="5">
        <v>8.0</v>
      </c>
      <c r="B176" s="6">
        <v>30.11</v>
      </c>
      <c r="C176" s="6">
        <v>30.15</v>
      </c>
      <c r="D176" s="6">
        <v>30.04</v>
      </c>
      <c r="E176" s="6">
        <v>30.28</v>
      </c>
      <c r="F176" s="6">
        <v>30.15</v>
      </c>
      <c r="G176" s="6">
        <v>30.2</v>
      </c>
      <c r="H176" s="6">
        <v>30.15</v>
      </c>
      <c r="I176" s="6">
        <v>30.22</v>
      </c>
      <c r="J176" s="6">
        <v>30.11</v>
      </c>
      <c r="K176" s="6">
        <v>30.19</v>
      </c>
      <c r="L176" s="6">
        <v>30.32</v>
      </c>
      <c r="M176" s="1"/>
      <c r="N176" s="7">
        <f t="shared" si="19"/>
        <v>30.17454545</v>
      </c>
      <c r="O176" s="7">
        <f t="shared" si="20"/>
        <v>0.07966977298</v>
      </c>
      <c r="P176" s="3">
        <f t="shared" si="21"/>
        <v>0.2640297369</v>
      </c>
    </row>
    <row r="177" ht="15.75" customHeight="1">
      <c r="A177" s="5">
        <v>16.0</v>
      </c>
      <c r="B177" s="6">
        <v>31.07</v>
      </c>
      <c r="C177" s="6">
        <v>31.1</v>
      </c>
      <c r="D177" s="6">
        <v>30.92</v>
      </c>
      <c r="E177" s="6">
        <v>31.02</v>
      </c>
      <c r="F177" s="6">
        <v>31.05</v>
      </c>
      <c r="G177" s="6">
        <v>31.09</v>
      </c>
      <c r="H177" s="6">
        <v>31.01</v>
      </c>
      <c r="I177" s="6">
        <v>30.96</v>
      </c>
      <c r="J177" s="6">
        <v>30.96</v>
      </c>
      <c r="K177" s="6">
        <v>31.22</v>
      </c>
      <c r="L177" s="6">
        <v>31.1</v>
      </c>
      <c r="M177" s="1"/>
      <c r="N177" s="7">
        <f t="shared" si="19"/>
        <v>31.04545455</v>
      </c>
      <c r="O177" s="7">
        <f t="shared" si="20"/>
        <v>0.08442317648</v>
      </c>
      <c r="P177" s="3">
        <f t="shared" si="21"/>
        <v>0.271934097</v>
      </c>
    </row>
    <row r="178" ht="15.75" customHeight="1">
      <c r="A178" s="5">
        <v>32.0</v>
      </c>
      <c r="B178" s="6">
        <v>30.67</v>
      </c>
      <c r="C178" s="6">
        <v>30.64</v>
      </c>
      <c r="D178" s="6">
        <v>30.63</v>
      </c>
      <c r="E178" s="6">
        <v>30.68</v>
      </c>
      <c r="F178" s="6">
        <v>30.63</v>
      </c>
      <c r="G178" s="6">
        <v>30.72</v>
      </c>
      <c r="H178" s="6">
        <v>30.66</v>
      </c>
      <c r="I178" s="6">
        <v>30.65</v>
      </c>
      <c r="J178" s="6">
        <v>30.6</v>
      </c>
      <c r="K178" s="6">
        <v>31.01</v>
      </c>
      <c r="L178" s="6">
        <v>30.72</v>
      </c>
      <c r="M178" s="1"/>
      <c r="N178" s="7">
        <f t="shared" si="19"/>
        <v>30.69181818</v>
      </c>
      <c r="O178" s="7">
        <f t="shared" si="20"/>
        <v>0.1117871354</v>
      </c>
      <c r="P178" s="3">
        <f t="shared" si="21"/>
        <v>0.3642245458</v>
      </c>
    </row>
    <row r="179" ht="15.75" customHeight="1">
      <c r="A179" s="5">
        <v>64.0</v>
      </c>
      <c r="B179" s="6">
        <v>31.19</v>
      </c>
      <c r="C179" s="6">
        <v>31.23</v>
      </c>
      <c r="D179" s="6">
        <v>31.18</v>
      </c>
      <c r="E179" s="6">
        <v>31.53</v>
      </c>
      <c r="F179" s="6">
        <v>31.23</v>
      </c>
      <c r="G179" s="6">
        <v>31.25</v>
      </c>
      <c r="H179" s="6">
        <v>31.18</v>
      </c>
      <c r="I179" s="6">
        <v>31.25</v>
      </c>
      <c r="J179" s="6">
        <v>31.22</v>
      </c>
      <c r="K179" s="6">
        <v>31.25</v>
      </c>
      <c r="L179" s="6">
        <v>31.36</v>
      </c>
      <c r="M179" s="1"/>
      <c r="N179" s="7">
        <f t="shared" si="19"/>
        <v>31.26090909</v>
      </c>
      <c r="O179" s="7">
        <f t="shared" si="20"/>
        <v>0.1021229206</v>
      </c>
      <c r="P179" s="3">
        <f t="shared" si="21"/>
        <v>0.3266793051</v>
      </c>
    </row>
    <row r="180" ht="15.75" customHeight="1">
      <c r="A180" s="5">
        <v>128.0</v>
      </c>
      <c r="B180" s="6">
        <v>32.55</v>
      </c>
      <c r="C180" s="6">
        <v>32.55</v>
      </c>
      <c r="D180" s="6">
        <v>32.5</v>
      </c>
      <c r="E180" s="6">
        <v>32.59</v>
      </c>
      <c r="F180" s="6">
        <v>32.61</v>
      </c>
      <c r="G180" s="6">
        <v>32.5</v>
      </c>
      <c r="H180" s="6">
        <v>32.48</v>
      </c>
      <c r="I180" s="6">
        <v>32.56</v>
      </c>
      <c r="J180" s="6">
        <v>32.47</v>
      </c>
      <c r="K180" s="6">
        <v>32.55</v>
      </c>
      <c r="L180" s="6">
        <v>32.58</v>
      </c>
      <c r="M180" s="1"/>
      <c r="N180" s="7">
        <f t="shared" si="19"/>
        <v>32.54</v>
      </c>
      <c r="O180" s="7">
        <f t="shared" si="20"/>
        <v>0.04626013402</v>
      </c>
      <c r="P180" s="3">
        <f t="shared" si="21"/>
        <v>0.142163903</v>
      </c>
    </row>
    <row r="181" ht="15.75" customHeight="1">
      <c r="A181" s="5">
        <v>256.0</v>
      </c>
      <c r="B181" s="6">
        <v>40.01</v>
      </c>
      <c r="C181" s="6">
        <v>39.99</v>
      </c>
      <c r="D181" s="6">
        <v>40.02</v>
      </c>
      <c r="E181" s="6">
        <v>39.96</v>
      </c>
      <c r="F181" s="6">
        <v>40.08</v>
      </c>
      <c r="G181" s="6">
        <v>40.07</v>
      </c>
      <c r="H181" s="6">
        <v>40.01</v>
      </c>
      <c r="I181" s="6">
        <v>39.97</v>
      </c>
      <c r="J181" s="6">
        <v>39.97</v>
      </c>
      <c r="K181" s="6">
        <v>40.25</v>
      </c>
      <c r="L181" s="6">
        <v>40.1</v>
      </c>
      <c r="M181" s="1"/>
      <c r="N181" s="7">
        <f t="shared" si="19"/>
        <v>40.03909091</v>
      </c>
      <c r="O181" s="7">
        <f t="shared" si="20"/>
        <v>0.0843154251</v>
      </c>
      <c r="P181" s="3">
        <f t="shared" si="21"/>
        <v>0.2105827659</v>
      </c>
    </row>
    <row r="182" ht="15.75" customHeight="1">
      <c r="A182" s="5">
        <v>512.0</v>
      </c>
      <c r="B182" s="6">
        <v>45.07</v>
      </c>
      <c r="C182" s="6">
        <v>44.96</v>
      </c>
      <c r="D182" s="6">
        <v>45.03</v>
      </c>
      <c r="E182" s="6">
        <v>45.1</v>
      </c>
      <c r="F182" s="6">
        <v>45.04</v>
      </c>
      <c r="G182" s="6">
        <v>45.09</v>
      </c>
      <c r="H182" s="6">
        <v>45.17</v>
      </c>
      <c r="I182" s="6">
        <v>44.93</v>
      </c>
      <c r="J182" s="6">
        <v>44.92</v>
      </c>
      <c r="K182" s="6">
        <v>45.08</v>
      </c>
      <c r="L182" s="6">
        <v>44.98</v>
      </c>
      <c r="M182" s="1"/>
      <c r="N182" s="7">
        <f t="shared" si="19"/>
        <v>45.03363636</v>
      </c>
      <c r="O182" s="7">
        <f t="shared" si="20"/>
        <v>0.07852040846</v>
      </c>
      <c r="P182" s="3">
        <f t="shared" si="21"/>
        <v>0.1743594673</v>
      </c>
    </row>
    <row r="183" ht="15.75" customHeight="1">
      <c r="A183" s="5" t="s">
        <v>6</v>
      </c>
      <c r="B183" s="6">
        <v>54.82</v>
      </c>
      <c r="C183" s="6">
        <v>54.84</v>
      </c>
      <c r="D183" s="6">
        <v>54.84</v>
      </c>
      <c r="E183" s="6">
        <v>54.75</v>
      </c>
      <c r="F183" s="6">
        <v>54.89</v>
      </c>
      <c r="G183" s="6">
        <v>54.77</v>
      </c>
      <c r="H183" s="6">
        <v>54.72</v>
      </c>
      <c r="I183" s="6">
        <v>54.79</v>
      </c>
      <c r="J183" s="6">
        <v>54.95</v>
      </c>
      <c r="K183" s="6">
        <v>54.69</v>
      </c>
      <c r="L183" s="6">
        <v>55.54</v>
      </c>
      <c r="M183" s="1"/>
      <c r="N183" s="7">
        <f t="shared" si="19"/>
        <v>54.87272727</v>
      </c>
      <c r="O183" s="7">
        <f t="shared" si="20"/>
        <v>0.2335847131</v>
      </c>
      <c r="P183" s="3">
        <f t="shared" si="21"/>
        <v>0.4256845334</v>
      </c>
    </row>
    <row r="184" ht="15.75" customHeight="1">
      <c r="A184" s="5" t="s">
        <v>7</v>
      </c>
      <c r="B184" s="6">
        <v>75.37</v>
      </c>
      <c r="C184" s="6">
        <v>75.42</v>
      </c>
      <c r="D184" s="6">
        <v>75.22</v>
      </c>
      <c r="E184" s="6">
        <v>75.4</v>
      </c>
      <c r="F184" s="6">
        <v>75.48</v>
      </c>
      <c r="G184" s="6">
        <v>75.17</v>
      </c>
      <c r="H184" s="6">
        <v>75.22</v>
      </c>
      <c r="I184" s="6">
        <v>75.14</v>
      </c>
      <c r="J184" s="6">
        <v>75.26</v>
      </c>
      <c r="K184" s="6">
        <v>75.54</v>
      </c>
      <c r="L184" s="6">
        <v>75.21</v>
      </c>
      <c r="M184" s="1"/>
      <c r="N184" s="7">
        <f t="shared" si="19"/>
        <v>75.31181818</v>
      </c>
      <c r="O184" s="7">
        <f t="shared" si="20"/>
        <v>0.1351901018</v>
      </c>
      <c r="P184" s="3">
        <f t="shared" si="21"/>
        <v>0.1795071545</v>
      </c>
    </row>
    <row r="185" ht="15.75" customHeight="1">
      <c r="A185" s="5" t="s">
        <v>8</v>
      </c>
      <c r="B185" s="6">
        <v>125.09</v>
      </c>
      <c r="C185" s="6">
        <v>123.99</v>
      </c>
      <c r="D185" s="6">
        <v>124.24</v>
      </c>
      <c r="E185" s="6">
        <v>124.21</v>
      </c>
      <c r="F185" s="6">
        <v>124.02</v>
      </c>
      <c r="G185" s="6">
        <v>123.75</v>
      </c>
      <c r="H185" s="6">
        <v>124.22</v>
      </c>
      <c r="I185" s="6">
        <v>124.88</v>
      </c>
      <c r="J185" s="6">
        <v>124.35</v>
      </c>
      <c r="K185" s="6">
        <v>123.52</v>
      </c>
      <c r="L185" s="6">
        <v>123.81</v>
      </c>
      <c r="M185" s="1"/>
      <c r="N185" s="7">
        <f t="shared" si="19"/>
        <v>124.1890909</v>
      </c>
      <c r="O185" s="7">
        <f t="shared" si="20"/>
        <v>0.4659711267</v>
      </c>
      <c r="P185" s="3">
        <f t="shared" si="21"/>
        <v>0.3752109974</v>
      </c>
    </row>
    <row r="186" ht="15.75" customHeight="1">
      <c r="A186" s="5" t="s">
        <v>9</v>
      </c>
      <c r="B186" s="6">
        <v>200.32</v>
      </c>
      <c r="C186" s="6">
        <v>200.35</v>
      </c>
      <c r="D186" s="6">
        <v>200.06</v>
      </c>
      <c r="E186" s="6">
        <v>200.23</v>
      </c>
      <c r="F186" s="6">
        <v>200.7</v>
      </c>
      <c r="G186" s="6">
        <v>200.32</v>
      </c>
      <c r="H186" s="6">
        <v>200.13</v>
      </c>
      <c r="I186" s="6">
        <v>199.72</v>
      </c>
      <c r="J186" s="6">
        <v>199.82</v>
      </c>
      <c r="K186" s="6">
        <v>199.22</v>
      </c>
      <c r="L186" s="6">
        <v>200.09</v>
      </c>
      <c r="M186" s="1"/>
      <c r="N186" s="7">
        <f t="shared" si="19"/>
        <v>200.0872727</v>
      </c>
      <c r="O186" s="7">
        <f t="shared" si="20"/>
        <v>0.3916909728</v>
      </c>
      <c r="P186" s="3">
        <f t="shared" si="21"/>
        <v>0.1957600638</v>
      </c>
    </row>
    <row r="187" ht="15.75" customHeight="1">
      <c r="A187" s="5" t="s">
        <v>10</v>
      </c>
      <c r="B187" s="6">
        <v>354.96</v>
      </c>
      <c r="C187" s="6">
        <v>353.95</v>
      </c>
      <c r="D187" s="6">
        <v>351.73</v>
      </c>
      <c r="E187" s="6">
        <v>358.14</v>
      </c>
      <c r="F187" s="6">
        <v>354.23</v>
      </c>
      <c r="G187" s="6">
        <v>354.3</v>
      </c>
      <c r="H187" s="6">
        <v>352.99</v>
      </c>
      <c r="I187" s="6">
        <v>352.8</v>
      </c>
      <c r="J187" s="6">
        <v>351.76</v>
      </c>
      <c r="K187" s="6">
        <v>353.34</v>
      </c>
      <c r="L187" s="6">
        <v>355.44</v>
      </c>
      <c r="M187" s="1"/>
      <c r="N187" s="7">
        <f t="shared" si="19"/>
        <v>353.9672727</v>
      </c>
      <c r="O187" s="7">
        <f t="shared" si="20"/>
        <v>1.825777045</v>
      </c>
      <c r="P187" s="3">
        <f t="shared" si="21"/>
        <v>0.5158039134</v>
      </c>
    </row>
    <row r="188" ht="15.75" customHeight="1">
      <c r="A188" s="5" t="s">
        <v>11</v>
      </c>
      <c r="B188" s="6">
        <v>809.42</v>
      </c>
      <c r="C188" s="6">
        <v>804.53</v>
      </c>
      <c r="D188" s="6">
        <v>794.76</v>
      </c>
      <c r="E188" s="6">
        <v>813.69</v>
      </c>
      <c r="F188" s="6">
        <v>795.97</v>
      </c>
      <c r="G188" s="6">
        <v>795.86</v>
      </c>
      <c r="H188" s="6">
        <v>785.83</v>
      </c>
      <c r="I188" s="6">
        <v>820.77</v>
      </c>
      <c r="J188" s="6">
        <v>808.87</v>
      </c>
      <c r="K188" s="6">
        <v>804.88</v>
      </c>
      <c r="L188" s="6">
        <v>799.37</v>
      </c>
      <c r="M188" s="1"/>
      <c r="N188" s="7">
        <f t="shared" si="19"/>
        <v>803.0863636</v>
      </c>
      <c r="O188" s="7">
        <f t="shared" si="20"/>
        <v>9.938810062</v>
      </c>
      <c r="P188" s="3">
        <f t="shared" si="21"/>
        <v>1.237576743</v>
      </c>
    </row>
    <row r="189" ht="15.75" customHeight="1">
      <c r="A189" s="5" t="s">
        <v>12</v>
      </c>
      <c r="B189" s="6">
        <v>1857.69</v>
      </c>
      <c r="C189" s="6">
        <v>1865.67</v>
      </c>
      <c r="D189" s="6">
        <v>1859.59</v>
      </c>
      <c r="E189" s="6">
        <v>1869.13</v>
      </c>
      <c r="F189" s="6">
        <v>1853.48</v>
      </c>
      <c r="G189" s="6">
        <v>1881.2</v>
      </c>
      <c r="H189" s="6">
        <v>1821.01</v>
      </c>
      <c r="I189" s="6">
        <v>1859.26</v>
      </c>
      <c r="J189" s="6">
        <v>1861.15</v>
      </c>
      <c r="K189" s="6">
        <v>1869.99</v>
      </c>
      <c r="L189" s="6">
        <v>1864.08</v>
      </c>
      <c r="M189" s="1"/>
      <c r="N189" s="7">
        <f t="shared" si="19"/>
        <v>1860.204545</v>
      </c>
      <c r="O189" s="7">
        <f t="shared" si="20"/>
        <v>15.00345584</v>
      </c>
      <c r="P189" s="3">
        <f t="shared" si="21"/>
        <v>0.8065487143</v>
      </c>
    </row>
    <row r="190" ht="15.75" customHeight="1">
      <c r="A190" s="5" t="s">
        <v>13</v>
      </c>
      <c r="B190" s="6">
        <v>3589.75</v>
      </c>
      <c r="C190" s="6">
        <v>3596.41</v>
      </c>
      <c r="D190" s="6">
        <v>3595.43</v>
      </c>
      <c r="E190" s="6">
        <v>3602.78</v>
      </c>
      <c r="F190" s="6">
        <v>3584.5</v>
      </c>
      <c r="G190" s="6">
        <v>3612.98</v>
      </c>
      <c r="H190" s="6">
        <v>3548.09</v>
      </c>
      <c r="I190" s="6">
        <v>3594.81</v>
      </c>
      <c r="J190" s="6">
        <v>3589.12</v>
      </c>
      <c r="K190" s="6">
        <v>3596.6</v>
      </c>
      <c r="L190" s="6">
        <v>3593.83</v>
      </c>
      <c r="M190" s="1"/>
      <c r="N190" s="7">
        <f t="shared" si="19"/>
        <v>3591.3</v>
      </c>
      <c r="O190" s="7">
        <f t="shared" si="20"/>
        <v>16.16258581</v>
      </c>
      <c r="P190" s="3">
        <f t="shared" si="21"/>
        <v>0.4500483337</v>
      </c>
    </row>
    <row r="191" ht="15.75" customHeight="1">
      <c r="A191" s="5" t="s">
        <v>14</v>
      </c>
      <c r="B191" s="6">
        <v>7585.55</v>
      </c>
      <c r="C191" s="6">
        <v>7588.71</v>
      </c>
      <c r="D191" s="6">
        <v>7588.51</v>
      </c>
      <c r="E191" s="6">
        <v>7585.07</v>
      </c>
      <c r="F191" s="6">
        <v>7584.25</v>
      </c>
      <c r="G191" s="6">
        <v>7570.8</v>
      </c>
      <c r="H191" s="6">
        <v>7533.11</v>
      </c>
      <c r="I191" s="6">
        <v>7579.13</v>
      </c>
      <c r="J191" s="6">
        <v>7568.07</v>
      </c>
      <c r="K191" s="6">
        <v>7562.6</v>
      </c>
      <c r="L191" s="6">
        <v>7550.24</v>
      </c>
      <c r="M191" s="1"/>
      <c r="N191" s="7">
        <f t="shared" si="19"/>
        <v>7572.367273</v>
      </c>
      <c r="O191" s="7">
        <f t="shared" si="20"/>
        <v>17.87965832</v>
      </c>
      <c r="P191" s="3">
        <f t="shared" si="21"/>
        <v>0.236117157</v>
      </c>
    </row>
    <row r="192" ht="15.75" customHeight="1">
      <c r="A192" s="5" t="s">
        <v>15</v>
      </c>
      <c r="B192" s="6">
        <v>15931.04</v>
      </c>
      <c r="C192" s="6">
        <v>15941.54</v>
      </c>
      <c r="D192" s="6">
        <v>15962.78</v>
      </c>
      <c r="E192" s="6">
        <v>15945.59</v>
      </c>
      <c r="F192" s="6">
        <v>15940.08</v>
      </c>
      <c r="G192" s="6">
        <v>15955.23</v>
      </c>
      <c r="H192" s="6">
        <v>15933.26</v>
      </c>
      <c r="I192" s="6">
        <v>15936.01</v>
      </c>
      <c r="J192" s="6">
        <v>15926.1</v>
      </c>
      <c r="K192" s="6">
        <v>15942.56</v>
      </c>
      <c r="L192" s="6">
        <v>15942.07</v>
      </c>
      <c r="M192" s="1"/>
      <c r="N192" s="7">
        <f t="shared" si="19"/>
        <v>15941.47818</v>
      </c>
      <c r="O192" s="7">
        <f t="shared" si="20"/>
        <v>10.51736642</v>
      </c>
      <c r="P192" s="3">
        <f t="shared" si="21"/>
        <v>0.06597485062</v>
      </c>
    </row>
    <row r="193" ht="15.75" customHeight="1">
      <c r="A193" s="5" t="s">
        <v>16</v>
      </c>
      <c r="B193" s="6">
        <v>32161.18</v>
      </c>
      <c r="C193" s="6">
        <v>32172.2</v>
      </c>
      <c r="D193" s="6">
        <v>32172.59</v>
      </c>
      <c r="E193" s="6">
        <v>32183.37</v>
      </c>
      <c r="F193" s="6">
        <v>32176.24</v>
      </c>
      <c r="G193" s="6">
        <v>32176.96</v>
      </c>
      <c r="H193" s="6">
        <v>32191.42</v>
      </c>
      <c r="I193" s="6">
        <v>32158.71</v>
      </c>
      <c r="J193" s="6">
        <v>32189.42</v>
      </c>
      <c r="K193" s="6">
        <v>32172.15</v>
      </c>
      <c r="L193" s="6">
        <v>32181.67</v>
      </c>
      <c r="M193" s="1"/>
      <c r="N193" s="7">
        <f t="shared" si="19"/>
        <v>32175.99182</v>
      </c>
      <c r="O193" s="7">
        <f t="shared" si="20"/>
        <v>10.31883794</v>
      </c>
      <c r="P193" s="3">
        <f t="shared" si="21"/>
        <v>0.0320699918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40.06</v>
      </c>
      <c r="C33" s="6">
        <v>40.16</v>
      </c>
      <c r="D33" s="6">
        <v>40.02</v>
      </c>
      <c r="E33" s="6">
        <v>39.99</v>
      </c>
      <c r="F33" s="6">
        <v>40.03</v>
      </c>
      <c r="G33" s="6">
        <v>40.12</v>
      </c>
      <c r="H33" s="6">
        <v>40.15</v>
      </c>
      <c r="I33" s="6">
        <v>40.05</v>
      </c>
      <c r="J33" s="6">
        <v>40.12</v>
      </c>
      <c r="K33" s="6">
        <v>40.03</v>
      </c>
      <c r="L33" s="6">
        <v>40.05</v>
      </c>
      <c r="M33" s="1"/>
      <c r="N33" s="7">
        <f t="shared" ref="N33:N53" si="4">AVERAGE(B33:L33)</f>
        <v>40.07090909</v>
      </c>
      <c r="O33" s="7">
        <f t="shared" ref="O33:O53" si="5">STDEV(B33:L33)</f>
        <v>0.05700079744</v>
      </c>
      <c r="P33" s="3">
        <f t="shared" ref="P33:P53" si="6">O33/N33*100</f>
        <v>0.1422498235</v>
      </c>
    </row>
    <row r="34" ht="15.75" customHeight="1">
      <c r="A34" s="5">
        <v>2.0</v>
      </c>
      <c r="B34" s="6">
        <v>39.46</v>
      </c>
      <c r="C34" s="6">
        <v>39.57</v>
      </c>
      <c r="D34" s="6">
        <v>39.6</v>
      </c>
      <c r="E34" s="6">
        <v>39.44</v>
      </c>
      <c r="F34" s="6">
        <v>39.44</v>
      </c>
      <c r="G34" s="6">
        <v>39.48</v>
      </c>
      <c r="H34" s="6">
        <v>39.59</v>
      </c>
      <c r="I34" s="6">
        <v>39.47</v>
      </c>
      <c r="J34" s="6">
        <v>39.53</v>
      </c>
      <c r="K34" s="6">
        <v>39.65</v>
      </c>
      <c r="L34" s="6">
        <v>39.45</v>
      </c>
      <c r="M34" s="1"/>
      <c r="N34" s="7">
        <f t="shared" si="4"/>
        <v>39.51636364</v>
      </c>
      <c r="O34" s="7">
        <f t="shared" si="5"/>
        <v>0.07486958358</v>
      </c>
      <c r="P34" s="3">
        <f t="shared" si="6"/>
        <v>0.1894647601</v>
      </c>
    </row>
    <row r="35" ht="15.75" customHeight="1">
      <c r="A35" s="5">
        <v>4.0</v>
      </c>
      <c r="B35" s="6">
        <v>39.42</v>
      </c>
      <c r="C35" s="6">
        <v>39.48</v>
      </c>
      <c r="D35" s="6">
        <v>39.64</v>
      </c>
      <c r="E35" s="6">
        <v>39.42</v>
      </c>
      <c r="F35" s="6">
        <v>39.43</v>
      </c>
      <c r="G35" s="6">
        <v>39.53</v>
      </c>
      <c r="H35" s="6">
        <v>39.52</v>
      </c>
      <c r="I35" s="6">
        <v>39.34</v>
      </c>
      <c r="J35" s="6">
        <v>39.52</v>
      </c>
      <c r="K35" s="6">
        <v>39.46</v>
      </c>
      <c r="L35" s="6">
        <v>39.38</v>
      </c>
      <c r="M35" s="1"/>
      <c r="N35" s="7">
        <f t="shared" si="4"/>
        <v>39.46727273</v>
      </c>
      <c r="O35" s="7">
        <f t="shared" si="5"/>
        <v>0.083197465</v>
      </c>
      <c r="P35" s="3">
        <f t="shared" si="6"/>
        <v>0.2108011505</v>
      </c>
    </row>
    <row r="36" ht="15.75" customHeight="1">
      <c r="A36" s="5">
        <v>8.0</v>
      </c>
      <c r="B36" s="6">
        <v>40.01</v>
      </c>
      <c r="C36" s="6">
        <v>40.09</v>
      </c>
      <c r="D36" s="6">
        <v>40.09</v>
      </c>
      <c r="E36" s="6">
        <v>40.11</v>
      </c>
      <c r="F36" s="6">
        <v>40.12</v>
      </c>
      <c r="G36" s="6">
        <v>40.06</v>
      </c>
      <c r="H36" s="6">
        <v>40.16</v>
      </c>
      <c r="I36" s="6">
        <v>40.06</v>
      </c>
      <c r="J36" s="6">
        <v>40.13</v>
      </c>
      <c r="K36" s="6">
        <v>40.11</v>
      </c>
      <c r="L36" s="6">
        <v>40.0</v>
      </c>
      <c r="M36" s="1"/>
      <c r="N36" s="7">
        <f t="shared" si="4"/>
        <v>40.08545455</v>
      </c>
      <c r="O36" s="7">
        <f t="shared" si="5"/>
        <v>0.04926735965</v>
      </c>
      <c r="P36" s="3">
        <f t="shared" si="6"/>
        <v>0.1229058276</v>
      </c>
    </row>
    <row r="37" ht="15.75" customHeight="1">
      <c r="A37" s="5">
        <v>16.0</v>
      </c>
      <c r="B37" s="6">
        <v>37.13</v>
      </c>
      <c r="C37" s="6">
        <v>37.18</v>
      </c>
      <c r="D37" s="6">
        <v>37.16</v>
      </c>
      <c r="E37" s="6">
        <v>37.16</v>
      </c>
      <c r="F37" s="6">
        <v>37.11</v>
      </c>
      <c r="G37" s="6">
        <v>37.17</v>
      </c>
      <c r="H37" s="6">
        <v>37.23</v>
      </c>
      <c r="I37" s="6">
        <v>37.16</v>
      </c>
      <c r="J37" s="6">
        <v>37.25</v>
      </c>
      <c r="K37" s="6">
        <v>37.16</v>
      </c>
      <c r="L37" s="6">
        <v>37.18</v>
      </c>
      <c r="M37" s="1"/>
      <c r="N37" s="7">
        <f t="shared" si="4"/>
        <v>37.17181818</v>
      </c>
      <c r="O37" s="7">
        <f t="shared" si="5"/>
        <v>0.03970344615</v>
      </c>
      <c r="P37" s="3">
        <f t="shared" si="6"/>
        <v>0.1068106111</v>
      </c>
    </row>
    <row r="38" ht="15.75" customHeight="1">
      <c r="A38" s="5">
        <v>32.0</v>
      </c>
      <c r="B38" s="6">
        <v>37.66</v>
      </c>
      <c r="C38" s="6">
        <v>37.74</v>
      </c>
      <c r="D38" s="6">
        <v>37.9</v>
      </c>
      <c r="E38" s="6">
        <v>37.65</v>
      </c>
      <c r="F38" s="6">
        <v>37.79</v>
      </c>
      <c r="G38" s="6">
        <v>37.64</v>
      </c>
      <c r="H38" s="6">
        <v>37.74</v>
      </c>
      <c r="I38" s="6">
        <v>37.62</v>
      </c>
      <c r="J38" s="6">
        <v>37.72</v>
      </c>
      <c r="K38" s="6">
        <v>37.65</v>
      </c>
      <c r="L38" s="6">
        <v>37.62</v>
      </c>
      <c r="M38" s="1"/>
      <c r="N38" s="7">
        <f t="shared" si="4"/>
        <v>37.70272727</v>
      </c>
      <c r="O38" s="7">
        <f t="shared" si="5"/>
        <v>0.08638181627</v>
      </c>
      <c r="P38" s="3">
        <f t="shared" si="6"/>
        <v>0.2291129118</v>
      </c>
    </row>
    <row r="39" ht="15.75" customHeight="1">
      <c r="A39" s="5">
        <v>64.0</v>
      </c>
      <c r="B39" s="6">
        <v>39.24</v>
      </c>
      <c r="C39" s="6">
        <v>39.27</v>
      </c>
      <c r="D39" s="6">
        <v>39.26</v>
      </c>
      <c r="E39" s="6">
        <v>39.76</v>
      </c>
      <c r="F39" s="6">
        <v>39.19</v>
      </c>
      <c r="G39" s="6">
        <v>39.25</v>
      </c>
      <c r="H39" s="6">
        <v>39.33</v>
      </c>
      <c r="I39" s="6">
        <v>39.35</v>
      </c>
      <c r="J39" s="6">
        <v>39.33</v>
      </c>
      <c r="K39" s="6">
        <v>39.28</v>
      </c>
      <c r="L39" s="6">
        <v>39.24</v>
      </c>
      <c r="M39" s="1"/>
      <c r="N39" s="7">
        <f t="shared" si="4"/>
        <v>39.31818182</v>
      </c>
      <c r="O39" s="7">
        <f t="shared" si="5"/>
        <v>0.1539362324</v>
      </c>
      <c r="P39" s="3">
        <f t="shared" si="6"/>
        <v>0.391514117</v>
      </c>
    </row>
    <row r="40" ht="15.75" customHeight="1">
      <c r="A40" s="5">
        <v>128.0</v>
      </c>
      <c r="B40" s="6">
        <v>41.91</v>
      </c>
      <c r="C40" s="6">
        <v>42.01</v>
      </c>
      <c r="D40" s="6">
        <v>41.98</v>
      </c>
      <c r="E40" s="6">
        <v>41.95</v>
      </c>
      <c r="F40" s="6">
        <v>41.95</v>
      </c>
      <c r="G40" s="6">
        <v>41.97</v>
      </c>
      <c r="H40" s="6">
        <v>42.0</v>
      </c>
      <c r="I40" s="6">
        <v>41.92</v>
      </c>
      <c r="J40" s="6">
        <v>42.02</v>
      </c>
      <c r="K40" s="6">
        <v>41.96</v>
      </c>
      <c r="L40" s="6">
        <v>41.92</v>
      </c>
      <c r="M40" s="1"/>
      <c r="N40" s="7">
        <f t="shared" si="4"/>
        <v>41.96272727</v>
      </c>
      <c r="O40" s="7">
        <f t="shared" si="5"/>
        <v>0.03744086246</v>
      </c>
      <c r="P40" s="3">
        <f t="shared" si="6"/>
        <v>0.08922409217</v>
      </c>
    </row>
    <row r="41" ht="15.75" customHeight="1">
      <c r="A41" s="5">
        <v>256.0</v>
      </c>
      <c r="B41" s="6">
        <v>47.16</v>
      </c>
      <c r="C41" s="6">
        <v>47.14</v>
      </c>
      <c r="D41" s="6">
        <v>47.65</v>
      </c>
      <c r="E41" s="6">
        <v>47.1</v>
      </c>
      <c r="F41" s="6">
        <v>47.14</v>
      </c>
      <c r="G41" s="6">
        <v>47.17</v>
      </c>
      <c r="H41" s="6">
        <v>47.21</v>
      </c>
      <c r="I41" s="6">
        <v>47.07</v>
      </c>
      <c r="J41" s="6">
        <v>47.16</v>
      </c>
      <c r="K41" s="6">
        <v>47.12</v>
      </c>
      <c r="L41" s="6">
        <v>47.13</v>
      </c>
      <c r="M41" s="1"/>
      <c r="N41" s="7">
        <f t="shared" si="4"/>
        <v>47.18636364</v>
      </c>
      <c r="O41" s="7">
        <f t="shared" si="5"/>
        <v>0.1581311309</v>
      </c>
      <c r="P41" s="3">
        <f t="shared" si="6"/>
        <v>0.3351204006</v>
      </c>
    </row>
    <row r="42" ht="15.75" customHeight="1">
      <c r="A42" s="5">
        <v>512.0</v>
      </c>
      <c r="B42" s="6">
        <v>53.93</v>
      </c>
      <c r="C42" s="6">
        <v>53.92</v>
      </c>
      <c r="D42" s="6">
        <v>53.9</v>
      </c>
      <c r="E42" s="6">
        <v>53.82</v>
      </c>
      <c r="F42" s="6">
        <v>53.93</v>
      </c>
      <c r="G42" s="6">
        <v>53.97</v>
      </c>
      <c r="H42" s="6">
        <v>53.95</v>
      </c>
      <c r="I42" s="6">
        <v>53.86</v>
      </c>
      <c r="J42" s="6">
        <v>53.96</v>
      </c>
      <c r="K42" s="6">
        <v>53.92</v>
      </c>
      <c r="L42" s="6">
        <v>53.91</v>
      </c>
      <c r="M42" s="1"/>
      <c r="N42" s="7">
        <f t="shared" si="4"/>
        <v>53.91545455</v>
      </c>
      <c r="O42" s="7">
        <f t="shared" si="5"/>
        <v>0.04367233366</v>
      </c>
      <c r="P42" s="3">
        <f t="shared" si="6"/>
        <v>0.08100151251</v>
      </c>
    </row>
    <row r="43" ht="15.75" customHeight="1">
      <c r="A43" s="5" t="s">
        <v>6</v>
      </c>
      <c r="B43" s="6">
        <v>69.14</v>
      </c>
      <c r="C43" s="6">
        <v>69.36</v>
      </c>
      <c r="D43" s="6">
        <v>69.16</v>
      </c>
      <c r="E43" s="6">
        <v>69.23</v>
      </c>
      <c r="F43" s="6">
        <v>69.17</v>
      </c>
      <c r="G43" s="6">
        <v>69.28</v>
      </c>
      <c r="H43" s="6">
        <v>69.19</v>
      </c>
      <c r="I43" s="6">
        <v>69.12</v>
      </c>
      <c r="J43" s="6">
        <v>69.41</v>
      </c>
      <c r="K43" s="6">
        <v>69.32</v>
      </c>
      <c r="L43" s="6">
        <v>69.21</v>
      </c>
      <c r="M43" s="1"/>
      <c r="N43" s="7">
        <f t="shared" si="4"/>
        <v>69.23545455</v>
      </c>
      <c r="O43" s="7">
        <f t="shared" si="5"/>
        <v>0.09501196097</v>
      </c>
      <c r="P43" s="3">
        <f t="shared" si="6"/>
        <v>0.1372302119</v>
      </c>
    </row>
    <row r="44" ht="15.75" customHeight="1">
      <c r="A44" s="5" t="s">
        <v>7</v>
      </c>
      <c r="B44" s="6">
        <v>94.7</v>
      </c>
      <c r="C44" s="6">
        <v>94.82</v>
      </c>
      <c r="D44" s="6">
        <v>94.6</v>
      </c>
      <c r="E44" s="6">
        <v>94.62</v>
      </c>
      <c r="F44" s="6">
        <v>94.75</v>
      </c>
      <c r="G44" s="6">
        <v>94.95</v>
      </c>
      <c r="H44" s="6">
        <v>94.76</v>
      </c>
      <c r="I44" s="6">
        <v>94.64</v>
      </c>
      <c r="J44" s="6">
        <v>94.72</v>
      </c>
      <c r="K44" s="6">
        <v>94.84</v>
      </c>
      <c r="L44" s="6">
        <v>94.78</v>
      </c>
      <c r="M44" s="1"/>
      <c r="N44" s="7">
        <f t="shared" si="4"/>
        <v>94.74363636</v>
      </c>
      <c r="O44" s="7">
        <f t="shared" si="5"/>
        <v>0.1041415121</v>
      </c>
      <c r="P44" s="3">
        <f t="shared" si="6"/>
        <v>0.1099192686</v>
      </c>
    </row>
    <row r="45" ht="15.75" customHeight="1">
      <c r="A45" s="5" t="s">
        <v>8</v>
      </c>
      <c r="B45" s="6">
        <v>155.68</v>
      </c>
      <c r="C45" s="6">
        <v>156.17</v>
      </c>
      <c r="D45" s="6">
        <v>155.53</v>
      </c>
      <c r="E45" s="6">
        <v>155.59</v>
      </c>
      <c r="F45" s="6">
        <v>155.9</v>
      </c>
      <c r="G45" s="6">
        <v>155.95</v>
      </c>
      <c r="H45" s="6">
        <v>155.77</v>
      </c>
      <c r="I45" s="6">
        <v>155.61</v>
      </c>
      <c r="J45" s="6">
        <v>155.76</v>
      </c>
      <c r="K45" s="6">
        <v>155.91</v>
      </c>
      <c r="L45" s="6">
        <v>155.82</v>
      </c>
      <c r="M45" s="1"/>
      <c r="N45" s="7">
        <f t="shared" si="4"/>
        <v>155.79</v>
      </c>
      <c r="O45" s="7">
        <f t="shared" si="5"/>
        <v>0.1872965563</v>
      </c>
      <c r="P45" s="3">
        <f t="shared" si="6"/>
        <v>0.1202237347</v>
      </c>
    </row>
    <row r="46" ht="15.75" customHeight="1">
      <c r="A46" s="5" t="s">
        <v>9</v>
      </c>
      <c r="B46" s="6">
        <v>259.63</v>
      </c>
      <c r="C46" s="6">
        <v>260.1</v>
      </c>
      <c r="D46" s="6">
        <v>259.46</v>
      </c>
      <c r="E46" s="6">
        <v>259.46</v>
      </c>
      <c r="F46" s="6">
        <v>259.78</v>
      </c>
      <c r="G46" s="6">
        <v>259.83</v>
      </c>
      <c r="H46" s="6">
        <v>259.7</v>
      </c>
      <c r="I46" s="6">
        <v>259.25</v>
      </c>
      <c r="J46" s="6">
        <v>259.52</v>
      </c>
      <c r="K46" s="6">
        <v>260.06</v>
      </c>
      <c r="L46" s="6">
        <v>259.69</v>
      </c>
      <c r="M46" s="1"/>
      <c r="N46" s="7">
        <f t="shared" si="4"/>
        <v>259.68</v>
      </c>
      <c r="O46" s="7">
        <f t="shared" si="5"/>
        <v>0.2576043478</v>
      </c>
      <c r="P46" s="3">
        <f t="shared" si="6"/>
        <v>0.09920068846</v>
      </c>
    </row>
    <row r="47" ht="15.75" customHeight="1">
      <c r="A47" s="5" t="s">
        <v>10</v>
      </c>
      <c r="B47" s="6">
        <v>480.92</v>
      </c>
      <c r="C47" s="6">
        <v>477.83</v>
      </c>
      <c r="D47" s="6">
        <v>480.06</v>
      </c>
      <c r="E47" s="6">
        <v>476.66</v>
      </c>
      <c r="F47" s="6">
        <v>478.92</v>
      </c>
      <c r="G47" s="6">
        <v>477.45</v>
      </c>
      <c r="H47" s="6">
        <v>478.96</v>
      </c>
      <c r="I47" s="6">
        <v>478.21</v>
      </c>
      <c r="J47" s="6">
        <v>479.38</v>
      </c>
      <c r="K47" s="6">
        <v>477.97</v>
      </c>
      <c r="L47" s="6">
        <v>476.69</v>
      </c>
      <c r="M47" s="1"/>
      <c r="N47" s="7">
        <f t="shared" si="4"/>
        <v>478.4590909</v>
      </c>
      <c r="O47" s="7">
        <f t="shared" si="5"/>
        <v>1.342091312</v>
      </c>
      <c r="P47" s="3">
        <f t="shared" si="6"/>
        <v>0.2805028346</v>
      </c>
    </row>
    <row r="48" ht="15.75" customHeight="1">
      <c r="A48" s="5" t="s">
        <v>11</v>
      </c>
      <c r="B48" s="6">
        <v>1129.9</v>
      </c>
      <c r="C48" s="6">
        <v>1138.46</v>
      </c>
      <c r="D48" s="6">
        <v>1134.94</v>
      </c>
      <c r="E48" s="6">
        <v>1135.51</v>
      </c>
      <c r="F48" s="6">
        <v>1138.15</v>
      </c>
      <c r="G48" s="6">
        <v>1132.9</v>
      </c>
      <c r="H48" s="6">
        <v>1134.03</v>
      </c>
      <c r="I48" s="6">
        <v>1140.08</v>
      </c>
      <c r="J48" s="6">
        <v>1137.79</v>
      </c>
      <c r="K48" s="6">
        <v>1131.68</v>
      </c>
      <c r="L48" s="6">
        <v>1133.6</v>
      </c>
      <c r="M48" s="1"/>
      <c r="N48" s="7">
        <f t="shared" si="4"/>
        <v>1135.185455</v>
      </c>
      <c r="O48" s="7">
        <f t="shared" si="5"/>
        <v>3.15774085</v>
      </c>
      <c r="P48" s="3">
        <f t="shared" si="6"/>
        <v>0.278169601</v>
      </c>
    </row>
    <row r="49" ht="15.75" customHeight="1">
      <c r="A49" s="5" t="s">
        <v>12</v>
      </c>
      <c r="B49" s="6">
        <v>2711.87</v>
      </c>
      <c r="C49" s="6">
        <v>2716.16</v>
      </c>
      <c r="D49" s="6">
        <v>2695.77</v>
      </c>
      <c r="E49" s="6">
        <v>2696.28</v>
      </c>
      <c r="F49" s="6">
        <v>2715.3</v>
      </c>
      <c r="G49" s="6">
        <v>2691.07</v>
      </c>
      <c r="H49" s="6">
        <v>2708.52</v>
      </c>
      <c r="I49" s="6">
        <v>2713.09</v>
      </c>
      <c r="J49" s="6">
        <v>2715.46</v>
      </c>
      <c r="K49" s="6">
        <v>2702.9</v>
      </c>
      <c r="L49" s="6">
        <v>2703.07</v>
      </c>
      <c r="M49" s="1"/>
      <c r="N49" s="7">
        <f t="shared" si="4"/>
        <v>2706.317273</v>
      </c>
      <c r="O49" s="7">
        <f t="shared" si="5"/>
        <v>8.996701719</v>
      </c>
      <c r="P49" s="3">
        <f t="shared" si="6"/>
        <v>0.3324333702</v>
      </c>
    </row>
    <row r="50" ht="15.75" customHeight="1">
      <c r="A50" s="5" t="s">
        <v>13</v>
      </c>
      <c r="B50" s="6">
        <v>5610.91</v>
      </c>
      <c r="C50" s="6">
        <v>5636.68</v>
      </c>
      <c r="D50" s="6">
        <v>5607.45</v>
      </c>
      <c r="E50" s="6">
        <v>5614.04</v>
      </c>
      <c r="F50" s="6">
        <v>5627.32</v>
      </c>
      <c r="G50" s="6">
        <v>5614.24</v>
      </c>
      <c r="H50" s="6">
        <v>5610.86</v>
      </c>
      <c r="I50" s="6">
        <v>5636.06</v>
      </c>
      <c r="J50" s="6">
        <v>5618.42</v>
      </c>
      <c r="K50" s="6">
        <v>5608.6</v>
      </c>
      <c r="L50" s="6">
        <v>5622.05</v>
      </c>
      <c r="M50" s="1"/>
      <c r="N50" s="7">
        <f t="shared" si="4"/>
        <v>5618.784545</v>
      </c>
      <c r="O50" s="7">
        <f t="shared" si="5"/>
        <v>10.50002892</v>
      </c>
      <c r="P50" s="3">
        <f t="shared" si="6"/>
        <v>0.1868736705</v>
      </c>
    </row>
    <row r="51" ht="15.75" customHeight="1">
      <c r="A51" s="5" t="s">
        <v>14</v>
      </c>
      <c r="B51" s="6">
        <v>11503.46</v>
      </c>
      <c r="C51" s="6">
        <v>11510.83</v>
      </c>
      <c r="D51" s="6">
        <v>11490.17</v>
      </c>
      <c r="E51" s="6">
        <v>11483.73</v>
      </c>
      <c r="F51" s="6">
        <v>11506.64</v>
      </c>
      <c r="G51" s="6">
        <v>11484.53</v>
      </c>
      <c r="H51" s="6">
        <v>11496.84</v>
      </c>
      <c r="I51" s="6">
        <v>11508.94</v>
      </c>
      <c r="J51" s="6">
        <v>11511.49</v>
      </c>
      <c r="K51" s="6">
        <v>11491.97</v>
      </c>
      <c r="L51" s="6">
        <v>11498.04</v>
      </c>
      <c r="M51" s="1"/>
      <c r="N51" s="7">
        <f t="shared" si="4"/>
        <v>11498.78545</v>
      </c>
      <c r="O51" s="7">
        <f t="shared" si="5"/>
        <v>10.23737404</v>
      </c>
      <c r="P51" s="3">
        <f t="shared" si="6"/>
        <v>0.08903004654</v>
      </c>
    </row>
    <row r="52" ht="15.75" customHeight="1">
      <c r="A52" s="5" t="s">
        <v>15</v>
      </c>
      <c r="B52" s="6">
        <v>24166.11</v>
      </c>
      <c r="C52" s="6">
        <v>24159.81</v>
      </c>
      <c r="D52" s="6">
        <v>24197.56</v>
      </c>
      <c r="E52" s="6">
        <v>24162.61</v>
      </c>
      <c r="F52" s="6">
        <v>24185.08</v>
      </c>
      <c r="G52" s="6">
        <v>24193.81</v>
      </c>
      <c r="H52" s="6">
        <v>24158.21</v>
      </c>
      <c r="I52" s="6">
        <v>47225.49</v>
      </c>
      <c r="J52" s="6">
        <v>24211.82</v>
      </c>
      <c r="K52" s="6">
        <v>24201.67</v>
      </c>
      <c r="L52" s="6">
        <v>24208.74</v>
      </c>
      <c r="M52" s="1"/>
      <c r="N52" s="7">
        <f t="shared" si="4"/>
        <v>26279.17364</v>
      </c>
      <c r="O52" s="7">
        <f t="shared" si="5"/>
        <v>6947.136033</v>
      </c>
      <c r="P52" s="3">
        <f t="shared" si="6"/>
        <v>26.43589988</v>
      </c>
    </row>
    <row r="53" ht="15.75" customHeight="1">
      <c r="A53" s="5" t="s">
        <v>16</v>
      </c>
      <c r="B53" s="6">
        <v>49278.49</v>
      </c>
      <c r="C53" s="6">
        <v>49300.91</v>
      </c>
      <c r="D53" s="6">
        <v>49312.22</v>
      </c>
      <c r="E53" s="6">
        <v>49314.32</v>
      </c>
      <c r="F53" s="6">
        <v>49322.83</v>
      </c>
      <c r="G53" s="6">
        <v>49367.57</v>
      </c>
      <c r="H53" s="6">
        <v>49286.82</v>
      </c>
      <c r="I53" s="6">
        <v>49300.51</v>
      </c>
      <c r="J53" s="6">
        <v>49336.64</v>
      </c>
      <c r="K53" s="6">
        <v>49370.01</v>
      </c>
      <c r="L53" s="6">
        <v>49364.48</v>
      </c>
      <c r="M53" s="1"/>
      <c r="N53" s="7">
        <f t="shared" si="4"/>
        <v>49323.16364</v>
      </c>
      <c r="O53" s="7">
        <f t="shared" si="5"/>
        <v>32.52422306</v>
      </c>
      <c r="P53" s="3">
        <f t="shared" si="6"/>
        <v>0.06594107243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17.34</v>
      </c>
      <c r="C61" s="6">
        <v>17.25</v>
      </c>
      <c r="D61" s="6">
        <v>17.3</v>
      </c>
      <c r="E61" s="6">
        <v>17.32</v>
      </c>
      <c r="F61" s="6">
        <v>17.3</v>
      </c>
      <c r="G61" s="6">
        <v>17.24</v>
      </c>
      <c r="H61" s="6">
        <v>17.34</v>
      </c>
      <c r="I61" s="6">
        <v>17.31</v>
      </c>
      <c r="J61" s="6">
        <v>17.26</v>
      </c>
      <c r="K61" s="6">
        <v>17.27</v>
      </c>
      <c r="L61" s="6">
        <v>17.25</v>
      </c>
      <c r="M61" s="1"/>
      <c r="N61" s="7">
        <f t="shared" ref="N61:N81" si="7">AVERAGE(B61:L61)</f>
        <v>17.28909091</v>
      </c>
      <c r="O61" s="7">
        <f t="shared" ref="O61:O81" si="8">STDEV(B61:L61)</f>
        <v>0.0367299729</v>
      </c>
      <c r="P61" s="3">
        <f t="shared" ref="P61:P81" si="9">O61/N61*100</f>
        <v>0.2124459469</v>
      </c>
    </row>
    <row r="62" ht="15.75" customHeight="1">
      <c r="A62" s="5">
        <v>2.0</v>
      </c>
      <c r="B62" s="6">
        <v>17.1</v>
      </c>
      <c r="C62" s="6">
        <v>17.08</v>
      </c>
      <c r="D62" s="6">
        <v>17.11</v>
      </c>
      <c r="E62" s="6">
        <v>17.1</v>
      </c>
      <c r="F62" s="6">
        <v>17.12</v>
      </c>
      <c r="G62" s="6">
        <v>17.3</v>
      </c>
      <c r="H62" s="6">
        <v>17.2</v>
      </c>
      <c r="I62" s="6">
        <v>17.13</v>
      </c>
      <c r="J62" s="6">
        <v>17.12</v>
      </c>
      <c r="K62" s="6">
        <v>17.11</v>
      </c>
      <c r="L62" s="6">
        <v>17.1</v>
      </c>
      <c r="M62" s="1"/>
      <c r="N62" s="7">
        <f t="shared" si="7"/>
        <v>17.13363636</v>
      </c>
      <c r="O62" s="7">
        <f t="shared" si="8"/>
        <v>0.06313045656</v>
      </c>
      <c r="P62" s="3">
        <f t="shared" si="9"/>
        <v>0.368459183</v>
      </c>
    </row>
    <row r="63" ht="15.75" customHeight="1">
      <c r="A63" s="5">
        <v>4.0</v>
      </c>
      <c r="B63" s="6">
        <v>17.16</v>
      </c>
      <c r="C63" s="6">
        <v>17.14</v>
      </c>
      <c r="D63" s="6">
        <v>17.21</v>
      </c>
      <c r="E63" s="6">
        <v>17.2</v>
      </c>
      <c r="F63" s="6">
        <v>17.17</v>
      </c>
      <c r="G63" s="6">
        <v>17.23</v>
      </c>
      <c r="H63" s="6">
        <v>17.22</v>
      </c>
      <c r="I63" s="6">
        <v>17.23</v>
      </c>
      <c r="J63" s="6">
        <v>17.16</v>
      </c>
      <c r="K63" s="6">
        <v>17.18</v>
      </c>
      <c r="L63" s="6">
        <v>17.15</v>
      </c>
      <c r="M63" s="1"/>
      <c r="N63" s="7">
        <f t="shared" si="7"/>
        <v>17.18636364</v>
      </c>
      <c r="O63" s="7">
        <f t="shared" si="8"/>
        <v>0.0329462372</v>
      </c>
      <c r="P63" s="3">
        <f t="shared" si="9"/>
        <v>0.1916998726</v>
      </c>
    </row>
    <row r="64" ht="15.75" customHeight="1">
      <c r="A64" s="5">
        <v>8.0</v>
      </c>
      <c r="B64" s="6">
        <v>17.29</v>
      </c>
      <c r="C64" s="6">
        <v>17.29</v>
      </c>
      <c r="D64" s="6">
        <v>17.37</v>
      </c>
      <c r="E64" s="6">
        <v>17.32</v>
      </c>
      <c r="F64" s="6">
        <v>17.33</v>
      </c>
      <c r="G64" s="6">
        <v>17.33</v>
      </c>
      <c r="H64" s="6">
        <v>17.34</v>
      </c>
      <c r="I64" s="6">
        <v>17.35</v>
      </c>
      <c r="J64" s="6">
        <v>17.33</v>
      </c>
      <c r="K64" s="6">
        <v>17.34</v>
      </c>
      <c r="L64" s="6">
        <v>17.32</v>
      </c>
      <c r="M64" s="1"/>
      <c r="N64" s="7">
        <f t="shared" si="7"/>
        <v>17.32818182</v>
      </c>
      <c r="O64" s="7">
        <f t="shared" si="8"/>
        <v>0.02358736179</v>
      </c>
      <c r="P64" s="3">
        <f t="shared" si="9"/>
        <v>0.1361213891</v>
      </c>
    </row>
    <row r="65" ht="15.75" customHeight="1">
      <c r="A65" s="5">
        <v>16.0</v>
      </c>
      <c r="B65" s="6">
        <v>16.32</v>
      </c>
      <c r="C65" s="6">
        <v>16.34</v>
      </c>
      <c r="D65" s="6">
        <v>16.36</v>
      </c>
      <c r="E65" s="6">
        <v>16.39</v>
      </c>
      <c r="F65" s="6">
        <v>16.35</v>
      </c>
      <c r="G65" s="6">
        <v>16.36</v>
      </c>
      <c r="H65" s="6">
        <v>16.41</v>
      </c>
      <c r="I65" s="6">
        <v>16.35</v>
      </c>
      <c r="J65" s="6">
        <v>16.35</v>
      </c>
      <c r="K65" s="6">
        <v>16.35</v>
      </c>
      <c r="L65" s="6">
        <v>16.29</v>
      </c>
      <c r="M65" s="1"/>
      <c r="N65" s="7">
        <f t="shared" si="7"/>
        <v>16.35181818</v>
      </c>
      <c r="O65" s="7">
        <f t="shared" si="8"/>
        <v>0.03156522828</v>
      </c>
      <c r="P65" s="3">
        <f t="shared" si="9"/>
        <v>0.1930380336</v>
      </c>
    </row>
    <row r="66" ht="15.75" customHeight="1">
      <c r="A66" s="5">
        <v>32.0</v>
      </c>
      <c r="B66" s="6">
        <v>16.45</v>
      </c>
      <c r="C66" s="6">
        <v>16.43</v>
      </c>
      <c r="D66" s="6">
        <v>16.46</v>
      </c>
      <c r="E66" s="6">
        <v>16.51</v>
      </c>
      <c r="F66" s="6">
        <v>16.47</v>
      </c>
      <c r="G66" s="6">
        <v>16.48</v>
      </c>
      <c r="H66" s="6">
        <v>16.58</v>
      </c>
      <c r="I66" s="6">
        <v>16.53</v>
      </c>
      <c r="J66" s="6">
        <v>16.61</v>
      </c>
      <c r="K66" s="6">
        <v>16.47</v>
      </c>
      <c r="L66" s="6">
        <v>16.43</v>
      </c>
      <c r="M66" s="1"/>
      <c r="N66" s="7">
        <f t="shared" si="7"/>
        <v>16.49272727</v>
      </c>
      <c r="O66" s="7">
        <f t="shared" si="8"/>
        <v>0.05917616228</v>
      </c>
      <c r="P66" s="3">
        <f t="shared" si="9"/>
        <v>0.3588015572</v>
      </c>
    </row>
    <row r="67" ht="15.75" customHeight="1">
      <c r="A67" s="5">
        <v>64.0</v>
      </c>
      <c r="B67" s="6">
        <v>17.17</v>
      </c>
      <c r="C67" s="6">
        <v>17.25</v>
      </c>
      <c r="D67" s="6">
        <v>17.19</v>
      </c>
      <c r="E67" s="6">
        <v>17.27</v>
      </c>
      <c r="F67" s="6">
        <v>17.22</v>
      </c>
      <c r="G67" s="6">
        <v>17.3</v>
      </c>
      <c r="H67" s="6">
        <v>17.22</v>
      </c>
      <c r="I67" s="6">
        <v>17.19</v>
      </c>
      <c r="J67" s="6">
        <v>17.19</v>
      </c>
      <c r="K67" s="6">
        <v>17.23</v>
      </c>
      <c r="L67" s="6">
        <v>17.16</v>
      </c>
      <c r="M67" s="1"/>
      <c r="N67" s="7">
        <f t="shared" si="7"/>
        <v>17.21727273</v>
      </c>
      <c r="O67" s="7">
        <f t="shared" si="8"/>
        <v>0.0431487912</v>
      </c>
      <c r="P67" s="3">
        <f t="shared" si="9"/>
        <v>0.250613392</v>
      </c>
    </row>
    <row r="68" ht="15.75" customHeight="1">
      <c r="A68" s="5">
        <v>128.0</v>
      </c>
      <c r="B68" s="6">
        <v>19.28</v>
      </c>
      <c r="C68" s="6">
        <v>19.34</v>
      </c>
      <c r="D68" s="6">
        <v>19.31</v>
      </c>
      <c r="E68" s="6">
        <v>19.37</v>
      </c>
      <c r="F68" s="6">
        <v>19.34</v>
      </c>
      <c r="G68" s="6">
        <v>19.51</v>
      </c>
      <c r="H68" s="6">
        <v>19.33</v>
      </c>
      <c r="I68" s="6">
        <v>19.35</v>
      </c>
      <c r="J68" s="6">
        <v>19.32</v>
      </c>
      <c r="K68" s="6">
        <v>19.29</v>
      </c>
      <c r="L68" s="6">
        <v>19.25</v>
      </c>
      <c r="M68" s="1"/>
      <c r="N68" s="7">
        <f t="shared" si="7"/>
        <v>19.33545455</v>
      </c>
      <c r="O68" s="7">
        <f t="shared" si="8"/>
        <v>0.06728501116</v>
      </c>
      <c r="P68" s="3">
        <f t="shared" si="9"/>
        <v>0.3479877393</v>
      </c>
    </row>
    <row r="69" ht="15.75" customHeight="1">
      <c r="A69" s="5">
        <v>256.0</v>
      </c>
      <c r="B69" s="6">
        <v>21.04</v>
      </c>
      <c r="C69" s="6">
        <v>21.13</v>
      </c>
      <c r="D69" s="6">
        <v>21.14</v>
      </c>
      <c r="E69" s="6">
        <v>21.13</v>
      </c>
      <c r="F69" s="6">
        <v>21.14</v>
      </c>
      <c r="G69" s="6">
        <v>21.13</v>
      </c>
      <c r="H69" s="6">
        <v>21.09</v>
      </c>
      <c r="I69" s="6">
        <v>21.13</v>
      </c>
      <c r="J69" s="6">
        <v>21.1</v>
      </c>
      <c r="K69" s="6">
        <v>21.09</v>
      </c>
      <c r="L69" s="6">
        <v>21.0</v>
      </c>
      <c r="M69" s="1"/>
      <c r="N69" s="7">
        <f t="shared" si="7"/>
        <v>21.10181818</v>
      </c>
      <c r="O69" s="7">
        <f t="shared" si="8"/>
        <v>0.04534714585</v>
      </c>
      <c r="P69" s="3">
        <f t="shared" si="9"/>
        <v>0.2148968655</v>
      </c>
    </row>
    <row r="70" ht="15.75" customHeight="1">
      <c r="A70" s="5">
        <v>512.0</v>
      </c>
      <c r="B70" s="6">
        <v>23.73</v>
      </c>
      <c r="C70" s="6">
        <v>23.86</v>
      </c>
      <c r="D70" s="6">
        <v>23.84</v>
      </c>
      <c r="E70" s="6">
        <v>23.84</v>
      </c>
      <c r="F70" s="6">
        <v>23.85</v>
      </c>
      <c r="G70" s="6">
        <v>23.87</v>
      </c>
      <c r="H70" s="6">
        <v>23.78</v>
      </c>
      <c r="I70" s="6">
        <v>23.82</v>
      </c>
      <c r="J70" s="6">
        <v>23.78</v>
      </c>
      <c r="K70" s="6">
        <v>23.8</v>
      </c>
      <c r="L70" s="6">
        <v>23.77</v>
      </c>
      <c r="M70" s="1"/>
      <c r="N70" s="7">
        <f t="shared" si="7"/>
        <v>23.81272727</v>
      </c>
      <c r="O70" s="7">
        <f t="shared" si="8"/>
        <v>0.0440660661</v>
      </c>
      <c r="P70" s="3">
        <f t="shared" si="9"/>
        <v>0.1850525797</v>
      </c>
    </row>
    <row r="71" ht="15.75" customHeight="1">
      <c r="A71" s="5" t="s">
        <v>6</v>
      </c>
      <c r="B71" s="6">
        <v>29.1</v>
      </c>
      <c r="C71" s="6">
        <v>29.23</v>
      </c>
      <c r="D71" s="6">
        <v>29.36</v>
      </c>
      <c r="E71" s="6">
        <v>29.24</v>
      </c>
      <c r="F71" s="6">
        <v>29.22</v>
      </c>
      <c r="G71" s="6">
        <v>29.3</v>
      </c>
      <c r="H71" s="6">
        <v>29.16</v>
      </c>
      <c r="I71" s="6">
        <v>29.37</v>
      </c>
      <c r="J71" s="6">
        <v>29.19</v>
      </c>
      <c r="K71" s="6">
        <v>29.19</v>
      </c>
      <c r="L71" s="6">
        <v>29.09</v>
      </c>
      <c r="M71" s="1"/>
      <c r="N71" s="7">
        <f t="shared" si="7"/>
        <v>29.22272727</v>
      </c>
      <c r="O71" s="7">
        <f t="shared" si="8"/>
        <v>0.09253009338</v>
      </c>
      <c r="P71" s="3">
        <f t="shared" si="9"/>
        <v>0.3166374326</v>
      </c>
    </row>
    <row r="72" ht="15.75" customHeight="1">
      <c r="A72" s="5" t="s">
        <v>7</v>
      </c>
      <c r="B72" s="6">
        <v>38.32</v>
      </c>
      <c r="C72" s="6">
        <v>38.44</v>
      </c>
      <c r="D72" s="6">
        <v>38.52</v>
      </c>
      <c r="E72" s="6">
        <v>38.51</v>
      </c>
      <c r="F72" s="6">
        <v>38.41</v>
      </c>
      <c r="G72" s="6">
        <v>38.61</v>
      </c>
      <c r="H72" s="6">
        <v>38.34</v>
      </c>
      <c r="I72" s="6">
        <v>38.51</v>
      </c>
      <c r="J72" s="6">
        <v>38.41</v>
      </c>
      <c r="K72" s="6">
        <v>38.57</v>
      </c>
      <c r="L72" s="6">
        <v>38.3</v>
      </c>
      <c r="M72" s="1"/>
      <c r="N72" s="7">
        <f t="shared" si="7"/>
        <v>38.44909091</v>
      </c>
      <c r="O72" s="7">
        <f t="shared" si="8"/>
        <v>0.1033880598</v>
      </c>
      <c r="P72" s="3">
        <f t="shared" si="9"/>
        <v>0.26889598</v>
      </c>
    </row>
    <row r="73" ht="15.75" customHeight="1">
      <c r="A73" s="5" t="s">
        <v>8</v>
      </c>
      <c r="B73" s="6">
        <v>61.4</v>
      </c>
      <c r="C73" s="6">
        <v>61.04</v>
      </c>
      <c r="D73" s="6">
        <v>61.34</v>
      </c>
      <c r="E73" s="6">
        <v>61.07</v>
      </c>
      <c r="F73" s="6">
        <v>60.96</v>
      </c>
      <c r="G73" s="6">
        <v>61.41</v>
      </c>
      <c r="H73" s="6">
        <v>61.27</v>
      </c>
      <c r="I73" s="6">
        <v>61.11</v>
      </c>
      <c r="J73" s="6">
        <v>61.36</v>
      </c>
      <c r="K73" s="6">
        <v>61.36</v>
      </c>
      <c r="L73" s="6">
        <v>61.32</v>
      </c>
      <c r="M73" s="1"/>
      <c r="N73" s="7">
        <f t="shared" si="7"/>
        <v>61.24</v>
      </c>
      <c r="O73" s="7">
        <f t="shared" si="8"/>
        <v>0.1627267649</v>
      </c>
      <c r="P73" s="3">
        <f t="shared" si="9"/>
        <v>0.2657197336</v>
      </c>
    </row>
    <row r="74" ht="15.75" customHeight="1">
      <c r="A74" s="5" t="s">
        <v>9</v>
      </c>
      <c r="B74" s="6">
        <v>97.22</v>
      </c>
      <c r="C74" s="6">
        <v>96.78</v>
      </c>
      <c r="D74" s="6">
        <v>97.54</v>
      </c>
      <c r="E74" s="6">
        <v>96.89</v>
      </c>
      <c r="F74" s="6">
        <v>96.43</v>
      </c>
      <c r="G74" s="6">
        <v>96.95</v>
      </c>
      <c r="H74" s="6">
        <v>96.91</v>
      </c>
      <c r="I74" s="6">
        <v>97.1</v>
      </c>
      <c r="J74" s="6">
        <v>96.75</v>
      </c>
      <c r="K74" s="6">
        <v>96.64</v>
      </c>
      <c r="L74" s="6">
        <v>96.77</v>
      </c>
      <c r="M74" s="1"/>
      <c r="N74" s="7">
        <f t="shared" si="7"/>
        <v>96.90727273</v>
      </c>
      <c r="O74" s="7">
        <f t="shared" si="8"/>
        <v>0.2994024352</v>
      </c>
      <c r="P74" s="3">
        <f t="shared" si="9"/>
        <v>0.3089576528</v>
      </c>
    </row>
    <row r="75" ht="15.75" customHeight="1">
      <c r="A75" s="5" t="s">
        <v>10</v>
      </c>
      <c r="B75" s="6">
        <v>170.28</v>
      </c>
      <c r="C75" s="6">
        <v>170.49</v>
      </c>
      <c r="D75" s="6">
        <v>170.31</v>
      </c>
      <c r="E75" s="6">
        <v>171.28</v>
      </c>
      <c r="F75" s="6">
        <v>169.74</v>
      </c>
      <c r="G75" s="6">
        <v>170.33</v>
      </c>
      <c r="H75" s="6">
        <v>170.51</v>
      </c>
      <c r="I75" s="6">
        <v>170.54</v>
      </c>
      <c r="J75" s="6">
        <v>170.68</v>
      </c>
      <c r="K75" s="6">
        <v>170.8</v>
      </c>
      <c r="L75" s="6">
        <v>170.47</v>
      </c>
      <c r="M75" s="1"/>
      <c r="N75" s="7">
        <f t="shared" si="7"/>
        <v>170.4936364</v>
      </c>
      <c r="O75" s="7">
        <f t="shared" si="8"/>
        <v>0.3773664725</v>
      </c>
      <c r="P75" s="3">
        <f t="shared" si="9"/>
        <v>0.2213375704</v>
      </c>
    </row>
    <row r="76" ht="15.75" customHeight="1">
      <c r="A76" s="5" t="s">
        <v>11</v>
      </c>
      <c r="B76" s="6">
        <v>314.33</v>
      </c>
      <c r="C76" s="6">
        <v>313.42</v>
      </c>
      <c r="D76" s="6">
        <v>313.22</v>
      </c>
      <c r="E76" s="6">
        <v>314.75</v>
      </c>
      <c r="F76" s="6">
        <v>313.5</v>
      </c>
      <c r="G76" s="6">
        <v>313.45</v>
      </c>
      <c r="H76" s="6">
        <v>316.35</v>
      </c>
      <c r="I76" s="6">
        <v>316.71</v>
      </c>
      <c r="J76" s="6">
        <v>313.43</v>
      </c>
      <c r="K76" s="6">
        <v>313.51</v>
      </c>
      <c r="L76" s="6">
        <v>313.8</v>
      </c>
      <c r="M76" s="1"/>
      <c r="N76" s="7">
        <f t="shared" si="7"/>
        <v>314.2245455</v>
      </c>
      <c r="O76" s="7">
        <f t="shared" si="8"/>
        <v>1.228237466</v>
      </c>
      <c r="P76" s="3">
        <f t="shared" si="9"/>
        <v>0.3908789061</v>
      </c>
    </row>
    <row r="77" ht="15.75" customHeight="1">
      <c r="A77" s="5" t="s">
        <v>12</v>
      </c>
      <c r="B77" s="6">
        <v>577.2</v>
      </c>
      <c r="C77" s="6">
        <v>577.13</v>
      </c>
      <c r="D77" s="6">
        <v>577.28</v>
      </c>
      <c r="E77" s="6">
        <v>577.99</v>
      </c>
      <c r="F77" s="6">
        <v>576.79</v>
      </c>
      <c r="G77" s="6">
        <v>578.54</v>
      </c>
      <c r="H77" s="6">
        <v>578.01</v>
      </c>
      <c r="I77" s="6">
        <v>577.57</v>
      </c>
      <c r="J77" s="6">
        <v>577.17</v>
      </c>
      <c r="K77" s="6">
        <v>577.51</v>
      </c>
      <c r="L77" s="6">
        <v>578.6</v>
      </c>
      <c r="M77" s="1"/>
      <c r="N77" s="7">
        <f t="shared" si="7"/>
        <v>577.6172727</v>
      </c>
      <c r="O77" s="7">
        <f t="shared" si="8"/>
        <v>0.5944592654</v>
      </c>
      <c r="P77" s="3">
        <f t="shared" si="9"/>
        <v>0.1029157703</v>
      </c>
    </row>
    <row r="78" ht="15.75" customHeight="1">
      <c r="A78" s="5" t="s">
        <v>13</v>
      </c>
      <c r="B78" s="6">
        <v>1105.77</v>
      </c>
      <c r="C78" s="6">
        <v>1105.81</v>
      </c>
      <c r="D78" s="6">
        <v>1104.59</v>
      </c>
      <c r="E78" s="6">
        <v>1106.99</v>
      </c>
      <c r="F78" s="6">
        <v>1104.16</v>
      </c>
      <c r="G78" s="6">
        <v>1112.69</v>
      </c>
      <c r="H78" s="6">
        <v>1104.55</v>
      </c>
      <c r="I78" s="6">
        <v>1109.47</v>
      </c>
      <c r="J78" s="6">
        <v>1108.5</v>
      </c>
      <c r="K78" s="6">
        <v>1103.4</v>
      </c>
      <c r="L78" s="6">
        <v>1106.35</v>
      </c>
      <c r="M78" s="1"/>
      <c r="N78" s="7">
        <f t="shared" si="7"/>
        <v>1106.570909</v>
      </c>
      <c r="O78" s="7">
        <f t="shared" si="8"/>
        <v>2.736594433</v>
      </c>
      <c r="P78" s="3">
        <f t="shared" si="9"/>
        <v>0.2473040282</v>
      </c>
    </row>
    <row r="79" ht="15.75" customHeight="1">
      <c r="A79" s="5" t="s">
        <v>14</v>
      </c>
      <c r="B79" s="6">
        <v>2432.93</v>
      </c>
      <c r="C79" s="6">
        <v>2439.87</v>
      </c>
      <c r="D79" s="6">
        <v>2437.02</v>
      </c>
      <c r="E79" s="6">
        <v>2434.39</v>
      </c>
      <c r="F79" s="6">
        <v>2433.15</v>
      </c>
      <c r="G79" s="6">
        <v>2440.19</v>
      </c>
      <c r="H79" s="6">
        <v>2434.25</v>
      </c>
      <c r="I79" s="6">
        <v>2438.71</v>
      </c>
      <c r="J79" s="6">
        <v>2436.75</v>
      </c>
      <c r="K79" s="6">
        <v>2429.16</v>
      </c>
      <c r="L79" s="6">
        <v>2434.21</v>
      </c>
      <c r="M79" s="1"/>
      <c r="N79" s="7">
        <f t="shared" si="7"/>
        <v>2435.511818</v>
      </c>
      <c r="O79" s="7">
        <f t="shared" si="8"/>
        <v>3.347389485</v>
      </c>
      <c r="P79" s="3">
        <f t="shared" si="9"/>
        <v>0.137440905</v>
      </c>
    </row>
    <row r="80" ht="15.75" customHeight="1">
      <c r="A80" s="5" t="s">
        <v>15</v>
      </c>
      <c r="B80" s="6">
        <v>5407.01</v>
      </c>
      <c r="C80" s="6">
        <v>5411.62</v>
      </c>
      <c r="D80" s="6">
        <v>5411.55</v>
      </c>
      <c r="E80" s="6">
        <v>5414.2</v>
      </c>
      <c r="F80" s="6">
        <v>5415.27</v>
      </c>
      <c r="G80" s="6">
        <v>5418.82</v>
      </c>
      <c r="H80" s="6">
        <v>5414.98</v>
      </c>
      <c r="I80" s="6">
        <v>5417.54</v>
      </c>
      <c r="J80" s="6">
        <v>5414.84</v>
      </c>
      <c r="K80" s="6">
        <v>5412.54</v>
      </c>
      <c r="L80" s="6">
        <v>5418.85</v>
      </c>
      <c r="M80" s="1"/>
      <c r="N80" s="7">
        <f t="shared" si="7"/>
        <v>5414.292727</v>
      </c>
      <c r="O80" s="7">
        <f t="shared" si="8"/>
        <v>3.52592425</v>
      </c>
      <c r="P80" s="3">
        <f t="shared" si="9"/>
        <v>0.06512252713</v>
      </c>
    </row>
    <row r="81" ht="15.75" customHeight="1">
      <c r="A81" s="5" t="s">
        <v>16</v>
      </c>
      <c r="B81" s="6">
        <v>11198.98</v>
      </c>
      <c r="C81" s="6">
        <v>11202.05</v>
      </c>
      <c r="D81" s="6">
        <v>11208.06</v>
      </c>
      <c r="E81" s="6">
        <v>11201.76</v>
      </c>
      <c r="F81" s="6">
        <v>11206.65</v>
      </c>
      <c r="G81" s="6">
        <v>11210.22</v>
      </c>
      <c r="H81" s="6">
        <v>11205.01</v>
      </c>
      <c r="I81" s="6">
        <v>11201.82</v>
      </c>
      <c r="J81" s="6">
        <v>11204.32</v>
      </c>
      <c r="K81" s="6">
        <v>11197.54</v>
      </c>
      <c r="L81" s="6">
        <v>11205.88</v>
      </c>
      <c r="M81" s="1"/>
      <c r="N81" s="7">
        <f t="shared" si="7"/>
        <v>11203.84455</v>
      </c>
      <c r="O81" s="7">
        <f t="shared" si="8"/>
        <v>3.835232362</v>
      </c>
      <c r="P81" s="3">
        <f t="shared" si="9"/>
        <v>0.03423139572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24.89</v>
      </c>
      <c r="C89" s="6">
        <v>24.62</v>
      </c>
      <c r="D89" s="6">
        <v>25.11</v>
      </c>
      <c r="E89" s="6">
        <v>25.19</v>
      </c>
      <c r="F89" s="6">
        <v>25.44</v>
      </c>
      <c r="G89" s="6">
        <v>24.99</v>
      </c>
      <c r="H89" s="6">
        <v>24.73</v>
      </c>
      <c r="I89" s="6">
        <v>25.12</v>
      </c>
      <c r="J89" s="6">
        <v>25.14</v>
      </c>
      <c r="K89" s="6">
        <v>25.17</v>
      </c>
      <c r="L89" s="6">
        <v>24.7</v>
      </c>
      <c r="M89" s="1"/>
      <c r="N89" s="7">
        <f t="shared" ref="N89:N109" si="10">AVERAGE(B89:L89)</f>
        <v>25.00909091</v>
      </c>
      <c r="O89" s="7">
        <f t="shared" ref="O89:O109" si="11">STDEV(B89:L89)</f>
        <v>0.2496579478</v>
      </c>
      <c r="P89" s="3">
        <f t="shared" ref="P89:P109" si="12">O89/N89*100</f>
        <v>0.9982687844</v>
      </c>
    </row>
    <row r="90" ht="15.75" customHeight="1">
      <c r="A90" s="5">
        <v>2.0</v>
      </c>
      <c r="B90" s="6">
        <v>24.53</v>
      </c>
      <c r="C90" s="6">
        <v>23.91</v>
      </c>
      <c r="D90" s="6">
        <v>24.52</v>
      </c>
      <c r="E90" s="6">
        <v>24.65</v>
      </c>
      <c r="F90" s="6">
        <v>24.99</v>
      </c>
      <c r="G90" s="6">
        <v>23.91</v>
      </c>
      <c r="H90" s="6">
        <v>23.93</v>
      </c>
      <c r="I90" s="6">
        <v>24.47</v>
      </c>
      <c r="J90" s="6">
        <v>24.47</v>
      </c>
      <c r="K90" s="6">
        <v>24.45</v>
      </c>
      <c r="L90" s="6">
        <v>23.94</v>
      </c>
      <c r="M90" s="1"/>
      <c r="N90" s="7">
        <f t="shared" si="10"/>
        <v>24.34272727</v>
      </c>
      <c r="O90" s="7">
        <f t="shared" si="11"/>
        <v>0.3648038078</v>
      </c>
      <c r="P90" s="3">
        <f t="shared" si="12"/>
        <v>1.498615187</v>
      </c>
    </row>
    <row r="91" ht="15.75" customHeight="1">
      <c r="A91" s="5">
        <v>4.0</v>
      </c>
      <c r="B91" s="6">
        <v>24.43</v>
      </c>
      <c r="C91" s="6">
        <v>24.03</v>
      </c>
      <c r="D91" s="6">
        <v>24.61</v>
      </c>
      <c r="E91" s="6">
        <v>24.75</v>
      </c>
      <c r="F91" s="6">
        <v>24.99</v>
      </c>
      <c r="G91" s="6">
        <v>24.17</v>
      </c>
      <c r="H91" s="6">
        <v>24.0</v>
      </c>
      <c r="I91" s="6">
        <v>24.64</v>
      </c>
      <c r="J91" s="6">
        <v>24.56</v>
      </c>
      <c r="K91" s="6">
        <v>24.54</v>
      </c>
      <c r="L91" s="6">
        <v>24.01</v>
      </c>
      <c r="M91" s="1"/>
      <c r="N91" s="7">
        <f t="shared" si="10"/>
        <v>24.43</v>
      </c>
      <c r="O91" s="7">
        <f t="shared" si="11"/>
        <v>0.3332266496</v>
      </c>
      <c r="P91" s="3">
        <f t="shared" si="12"/>
        <v>1.364005934</v>
      </c>
    </row>
    <row r="92" ht="15.75" customHeight="1">
      <c r="A92" s="5">
        <v>8.0</v>
      </c>
      <c r="B92" s="6">
        <v>24.77</v>
      </c>
      <c r="C92" s="6">
        <v>24.41</v>
      </c>
      <c r="D92" s="6">
        <v>25.36</v>
      </c>
      <c r="E92" s="6">
        <v>25.2</v>
      </c>
      <c r="F92" s="6">
        <v>25.51</v>
      </c>
      <c r="G92" s="6">
        <v>24.41</v>
      </c>
      <c r="H92" s="6">
        <v>24.43</v>
      </c>
      <c r="I92" s="6">
        <v>25.14</v>
      </c>
      <c r="J92" s="6">
        <v>24.97</v>
      </c>
      <c r="K92" s="6">
        <v>24.99</v>
      </c>
      <c r="L92" s="6">
        <v>24.42</v>
      </c>
      <c r="M92" s="1"/>
      <c r="N92" s="7">
        <f t="shared" si="10"/>
        <v>24.87363636</v>
      </c>
      <c r="O92" s="7">
        <f t="shared" si="11"/>
        <v>0.410494159</v>
      </c>
      <c r="P92" s="3">
        <f t="shared" si="12"/>
        <v>1.650318244</v>
      </c>
    </row>
    <row r="93" ht="15.75" customHeight="1">
      <c r="A93" s="5">
        <v>16.0</v>
      </c>
      <c r="B93" s="6">
        <v>23.2</v>
      </c>
      <c r="C93" s="6">
        <v>22.81</v>
      </c>
      <c r="D93" s="6">
        <v>23.42</v>
      </c>
      <c r="E93" s="6">
        <v>23.51</v>
      </c>
      <c r="F93" s="6">
        <v>23.68</v>
      </c>
      <c r="G93" s="6">
        <v>22.86</v>
      </c>
      <c r="H93" s="6">
        <v>22.9</v>
      </c>
      <c r="I93" s="6">
        <v>23.39</v>
      </c>
      <c r="J93" s="6">
        <v>23.34</v>
      </c>
      <c r="K93" s="6">
        <v>23.39</v>
      </c>
      <c r="L93" s="6">
        <v>22.84</v>
      </c>
      <c r="M93" s="1"/>
      <c r="N93" s="7">
        <f t="shared" si="10"/>
        <v>23.21272727</v>
      </c>
      <c r="O93" s="7">
        <f t="shared" si="11"/>
        <v>0.308580327</v>
      </c>
      <c r="P93" s="3">
        <f t="shared" si="12"/>
        <v>1.329358344</v>
      </c>
    </row>
    <row r="94" ht="15.75" customHeight="1">
      <c r="A94" s="5">
        <v>32.0</v>
      </c>
      <c r="B94" s="6">
        <v>23.56</v>
      </c>
      <c r="C94" s="6">
        <v>23.15</v>
      </c>
      <c r="D94" s="6">
        <v>23.69</v>
      </c>
      <c r="E94" s="6">
        <v>23.55</v>
      </c>
      <c r="F94" s="6">
        <v>24.0</v>
      </c>
      <c r="G94" s="6">
        <v>23.17</v>
      </c>
      <c r="H94" s="6">
        <v>23.33</v>
      </c>
      <c r="I94" s="6">
        <v>23.69</v>
      </c>
      <c r="J94" s="6">
        <v>23.83</v>
      </c>
      <c r="K94" s="6">
        <v>23.65</v>
      </c>
      <c r="L94" s="6">
        <v>23.17</v>
      </c>
      <c r="M94" s="1"/>
      <c r="N94" s="7">
        <f t="shared" si="10"/>
        <v>23.52636364</v>
      </c>
      <c r="O94" s="7">
        <f t="shared" si="11"/>
        <v>0.2865753907</v>
      </c>
      <c r="P94" s="3">
        <f t="shared" si="12"/>
        <v>1.21810321</v>
      </c>
    </row>
    <row r="95" ht="15.75" customHeight="1">
      <c r="A95" s="5">
        <v>64.0</v>
      </c>
      <c r="B95" s="6">
        <v>24.63</v>
      </c>
      <c r="C95" s="6">
        <v>24.19</v>
      </c>
      <c r="D95" s="6">
        <v>24.79</v>
      </c>
      <c r="E95" s="6">
        <v>24.7</v>
      </c>
      <c r="F95" s="6">
        <v>25.37</v>
      </c>
      <c r="G95" s="6">
        <v>24.28</v>
      </c>
      <c r="H95" s="6">
        <v>24.6</v>
      </c>
      <c r="I95" s="6">
        <v>24.8</v>
      </c>
      <c r="J95" s="6">
        <v>24.79</v>
      </c>
      <c r="K95" s="6">
        <v>24.78</v>
      </c>
      <c r="L95" s="6">
        <v>24.32</v>
      </c>
      <c r="M95" s="1"/>
      <c r="N95" s="7">
        <f t="shared" si="10"/>
        <v>24.65909091</v>
      </c>
      <c r="O95" s="7">
        <f t="shared" si="11"/>
        <v>0.3254060401</v>
      </c>
      <c r="P95" s="3">
        <f t="shared" si="12"/>
        <v>1.319618964</v>
      </c>
    </row>
    <row r="96" ht="15.75" customHeight="1">
      <c r="A96" s="5">
        <v>128.0</v>
      </c>
      <c r="B96" s="6">
        <v>26.88</v>
      </c>
      <c r="C96" s="6">
        <v>26.4</v>
      </c>
      <c r="D96" s="6">
        <v>26.85</v>
      </c>
      <c r="E96" s="6">
        <v>26.88</v>
      </c>
      <c r="F96" s="6">
        <v>27.74</v>
      </c>
      <c r="G96" s="6">
        <v>26.38</v>
      </c>
      <c r="H96" s="6">
        <v>26.6</v>
      </c>
      <c r="I96" s="6">
        <v>26.77</v>
      </c>
      <c r="J96" s="6">
        <v>26.81</v>
      </c>
      <c r="K96" s="6">
        <v>26.74</v>
      </c>
      <c r="L96" s="6">
        <v>26.42</v>
      </c>
      <c r="M96" s="1"/>
      <c r="N96" s="7">
        <f t="shared" si="10"/>
        <v>26.77</v>
      </c>
      <c r="O96" s="7">
        <f t="shared" si="11"/>
        <v>0.3760850968</v>
      </c>
      <c r="P96" s="3">
        <f t="shared" si="12"/>
        <v>1.404875221</v>
      </c>
    </row>
    <row r="97" ht="15.75" customHeight="1">
      <c r="A97" s="5">
        <v>256.0</v>
      </c>
      <c r="B97" s="6">
        <v>29.95</v>
      </c>
      <c r="C97" s="6">
        <v>29.4</v>
      </c>
      <c r="D97" s="6">
        <v>29.87</v>
      </c>
      <c r="E97" s="6">
        <v>30.04</v>
      </c>
      <c r="F97" s="6">
        <v>30.36</v>
      </c>
      <c r="G97" s="6">
        <v>29.43</v>
      </c>
      <c r="H97" s="6">
        <v>29.46</v>
      </c>
      <c r="I97" s="6">
        <v>29.86</v>
      </c>
      <c r="J97" s="6">
        <v>29.88</v>
      </c>
      <c r="K97" s="6">
        <v>29.99</v>
      </c>
      <c r="L97" s="6">
        <v>29.41</v>
      </c>
      <c r="M97" s="1"/>
      <c r="N97" s="7">
        <f t="shared" si="10"/>
        <v>29.78636364</v>
      </c>
      <c r="O97" s="7">
        <f t="shared" si="11"/>
        <v>0.3173727376</v>
      </c>
      <c r="P97" s="3">
        <f t="shared" si="12"/>
        <v>1.065496754</v>
      </c>
    </row>
    <row r="98" ht="15.75" customHeight="1">
      <c r="A98" s="5">
        <v>512.0</v>
      </c>
      <c r="B98" s="6">
        <v>34.37</v>
      </c>
      <c r="C98" s="6">
        <v>34.29</v>
      </c>
      <c r="D98" s="6">
        <v>34.43</v>
      </c>
      <c r="E98" s="6">
        <v>34.41</v>
      </c>
      <c r="F98" s="6">
        <v>35.17</v>
      </c>
      <c r="G98" s="6">
        <v>33.78</v>
      </c>
      <c r="H98" s="6">
        <v>33.84</v>
      </c>
      <c r="I98" s="6">
        <v>34.49</v>
      </c>
      <c r="J98" s="6">
        <v>34.39</v>
      </c>
      <c r="K98" s="6">
        <v>34.4</v>
      </c>
      <c r="L98" s="6">
        <v>33.91</v>
      </c>
      <c r="M98" s="1"/>
      <c r="N98" s="7">
        <f t="shared" si="10"/>
        <v>34.31636364</v>
      </c>
      <c r="O98" s="7">
        <f t="shared" si="11"/>
        <v>0.3842205806</v>
      </c>
      <c r="P98" s="3">
        <f t="shared" si="12"/>
        <v>1.119642468</v>
      </c>
    </row>
    <row r="99" ht="15.75" customHeight="1">
      <c r="A99" s="5" t="s">
        <v>6</v>
      </c>
      <c r="B99" s="6">
        <v>43.13</v>
      </c>
      <c r="C99" s="6">
        <v>42.35</v>
      </c>
      <c r="D99" s="6">
        <v>43.13</v>
      </c>
      <c r="E99" s="6">
        <v>43.76</v>
      </c>
      <c r="F99" s="6">
        <v>43.83</v>
      </c>
      <c r="G99" s="6">
        <v>42.51</v>
      </c>
      <c r="H99" s="6">
        <v>42.79</v>
      </c>
      <c r="I99" s="6">
        <v>43.04</v>
      </c>
      <c r="J99" s="6">
        <v>43.03</v>
      </c>
      <c r="K99" s="6">
        <v>43.15</v>
      </c>
      <c r="L99" s="6">
        <v>42.7</v>
      </c>
      <c r="M99" s="1"/>
      <c r="N99" s="7">
        <f t="shared" si="10"/>
        <v>43.03818182</v>
      </c>
      <c r="O99" s="7">
        <f t="shared" si="11"/>
        <v>0.4589077943</v>
      </c>
      <c r="P99" s="3">
        <f t="shared" si="12"/>
        <v>1.066280625</v>
      </c>
    </row>
    <row r="100" ht="15.75" customHeight="1">
      <c r="A100" s="5" t="s">
        <v>7</v>
      </c>
      <c r="B100" s="6">
        <v>57.96</v>
      </c>
      <c r="C100" s="6">
        <v>56.81</v>
      </c>
      <c r="D100" s="6">
        <v>57.89</v>
      </c>
      <c r="E100" s="6">
        <v>58.31</v>
      </c>
      <c r="F100" s="6">
        <v>58.78</v>
      </c>
      <c r="G100" s="6">
        <v>56.75</v>
      </c>
      <c r="H100" s="6">
        <v>56.76</v>
      </c>
      <c r="I100" s="6">
        <v>57.62</v>
      </c>
      <c r="J100" s="6">
        <v>57.65</v>
      </c>
      <c r="K100" s="6">
        <v>57.74</v>
      </c>
      <c r="L100" s="6">
        <v>56.83</v>
      </c>
      <c r="M100" s="1"/>
      <c r="N100" s="7">
        <f t="shared" si="10"/>
        <v>57.55454545</v>
      </c>
      <c r="O100" s="7">
        <f t="shared" si="11"/>
        <v>0.6895703537</v>
      </c>
      <c r="P100" s="3">
        <f t="shared" si="12"/>
        <v>1.198116236</v>
      </c>
    </row>
    <row r="101" ht="15.75" customHeight="1">
      <c r="A101" s="5" t="s">
        <v>8</v>
      </c>
      <c r="B101" s="6">
        <v>91.94</v>
      </c>
      <c r="C101" s="6">
        <v>90.75</v>
      </c>
      <c r="D101" s="6">
        <v>92.57</v>
      </c>
      <c r="E101" s="6">
        <v>92.46</v>
      </c>
      <c r="F101" s="6">
        <v>94.83</v>
      </c>
      <c r="G101" s="6">
        <v>90.3</v>
      </c>
      <c r="H101" s="6">
        <v>91.14</v>
      </c>
      <c r="I101" s="6">
        <v>91.78</v>
      </c>
      <c r="J101" s="6">
        <v>91.82</v>
      </c>
      <c r="K101" s="6">
        <v>92.28</v>
      </c>
      <c r="L101" s="6">
        <v>90.76</v>
      </c>
      <c r="M101" s="1"/>
      <c r="N101" s="7">
        <f t="shared" si="10"/>
        <v>91.87545455</v>
      </c>
      <c r="O101" s="7">
        <f t="shared" si="11"/>
        <v>1.235608058</v>
      </c>
      <c r="P101" s="3">
        <f t="shared" si="12"/>
        <v>1.344872865</v>
      </c>
    </row>
    <row r="102" ht="15.75" customHeight="1">
      <c r="A102" s="5" t="s">
        <v>9</v>
      </c>
      <c r="B102" s="6">
        <v>146.9</v>
      </c>
      <c r="C102" s="6">
        <v>146.36</v>
      </c>
      <c r="D102" s="6">
        <v>149.14</v>
      </c>
      <c r="E102" s="6">
        <v>146.85</v>
      </c>
      <c r="F102" s="6">
        <v>152.52</v>
      </c>
      <c r="G102" s="6">
        <v>146.42</v>
      </c>
      <c r="H102" s="6">
        <v>145.97</v>
      </c>
      <c r="I102" s="6">
        <v>148.97</v>
      </c>
      <c r="J102" s="6">
        <v>148.59</v>
      </c>
      <c r="K102" s="6">
        <v>149.18</v>
      </c>
      <c r="L102" s="6">
        <v>147.02</v>
      </c>
      <c r="M102" s="1"/>
      <c r="N102" s="7">
        <f t="shared" si="10"/>
        <v>147.9927273</v>
      </c>
      <c r="O102" s="7">
        <f t="shared" si="11"/>
        <v>1.929005396</v>
      </c>
      <c r="P102" s="3">
        <f t="shared" si="12"/>
        <v>1.303446076</v>
      </c>
    </row>
    <row r="103" ht="15.75" customHeight="1">
      <c r="A103" s="5" t="s">
        <v>10</v>
      </c>
      <c r="B103" s="6">
        <v>270.16</v>
      </c>
      <c r="C103" s="6">
        <v>271.45</v>
      </c>
      <c r="D103" s="6">
        <v>276.0</v>
      </c>
      <c r="E103" s="6">
        <v>271.07</v>
      </c>
      <c r="F103" s="6">
        <v>280.4</v>
      </c>
      <c r="G103" s="6">
        <v>270.18</v>
      </c>
      <c r="H103" s="6">
        <v>270.31</v>
      </c>
      <c r="I103" s="6">
        <v>275.4</v>
      </c>
      <c r="J103" s="6">
        <v>275.94</v>
      </c>
      <c r="K103" s="6">
        <v>275.68</v>
      </c>
      <c r="L103" s="6">
        <v>271.35</v>
      </c>
      <c r="M103" s="1"/>
      <c r="N103" s="7">
        <f t="shared" si="10"/>
        <v>273.4490909</v>
      </c>
      <c r="O103" s="7">
        <f t="shared" si="11"/>
        <v>3.394576423</v>
      </c>
      <c r="P103" s="3">
        <f t="shared" si="12"/>
        <v>1.24139247</v>
      </c>
    </row>
    <row r="104" ht="15.75" customHeight="1">
      <c r="A104" s="5" t="s">
        <v>11</v>
      </c>
      <c r="B104" s="6">
        <v>506.32</v>
      </c>
      <c r="C104" s="6">
        <v>515.08</v>
      </c>
      <c r="D104" s="6">
        <v>526.2</v>
      </c>
      <c r="E104" s="6">
        <v>521.73</v>
      </c>
      <c r="F104" s="6">
        <v>524.24</v>
      </c>
      <c r="G104" s="6">
        <v>504.5</v>
      </c>
      <c r="H104" s="6">
        <v>508.76</v>
      </c>
      <c r="I104" s="6">
        <v>524.49</v>
      </c>
      <c r="J104" s="6">
        <v>516.08</v>
      </c>
      <c r="K104" s="6">
        <v>514.29</v>
      </c>
      <c r="L104" s="6">
        <v>506.33</v>
      </c>
      <c r="M104" s="1"/>
      <c r="N104" s="7">
        <f t="shared" si="10"/>
        <v>515.2745455</v>
      </c>
      <c r="O104" s="7">
        <f t="shared" si="11"/>
        <v>8.041873368</v>
      </c>
      <c r="P104" s="3">
        <f t="shared" si="12"/>
        <v>1.560696805</v>
      </c>
    </row>
    <row r="105" ht="15.75" customHeight="1">
      <c r="A105" s="5" t="s">
        <v>12</v>
      </c>
      <c r="B105" s="6">
        <v>1023.61</v>
      </c>
      <c r="C105" s="6">
        <v>1028.22</v>
      </c>
      <c r="D105" s="6">
        <v>1034.44</v>
      </c>
      <c r="E105" s="6">
        <v>1040.89</v>
      </c>
      <c r="F105" s="6">
        <v>1055.91</v>
      </c>
      <c r="G105" s="6">
        <v>1019.39</v>
      </c>
      <c r="H105" s="6">
        <v>1016.11</v>
      </c>
      <c r="I105" s="6">
        <v>1038.58</v>
      </c>
      <c r="J105" s="6">
        <v>1028.02</v>
      </c>
      <c r="K105" s="6">
        <v>1031.4</v>
      </c>
      <c r="L105" s="6">
        <v>1011.31</v>
      </c>
      <c r="M105" s="1"/>
      <c r="N105" s="7">
        <f t="shared" si="10"/>
        <v>1029.807273</v>
      </c>
      <c r="O105" s="7">
        <f t="shared" si="11"/>
        <v>12.59977309</v>
      </c>
      <c r="P105" s="3">
        <f t="shared" si="12"/>
        <v>1.223507876</v>
      </c>
    </row>
    <row r="106" ht="15.75" customHeight="1">
      <c r="A106" s="5" t="s">
        <v>13</v>
      </c>
      <c r="B106" s="6">
        <v>2279.86</v>
      </c>
      <c r="C106" s="6">
        <v>2291.18</v>
      </c>
      <c r="D106" s="6">
        <v>2300.09</v>
      </c>
      <c r="E106" s="6">
        <v>2288.15</v>
      </c>
      <c r="F106" s="6">
        <v>2309.42</v>
      </c>
      <c r="G106" s="6">
        <v>2279.64</v>
      </c>
      <c r="H106" s="6">
        <v>2276.88</v>
      </c>
      <c r="I106" s="6">
        <v>2292.29</v>
      </c>
      <c r="J106" s="6">
        <v>2285.4</v>
      </c>
      <c r="K106" s="6">
        <v>2291.6</v>
      </c>
      <c r="L106" s="6">
        <v>2280.91</v>
      </c>
      <c r="M106" s="1"/>
      <c r="N106" s="7">
        <f t="shared" si="10"/>
        <v>2288.674545</v>
      </c>
      <c r="O106" s="7">
        <f t="shared" si="11"/>
        <v>9.789331299</v>
      </c>
      <c r="P106" s="3">
        <f t="shared" si="12"/>
        <v>0.4277292863</v>
      </c>
    </row>
    <row r="107" ht="15.75" customHeight="1">
      <c r="A107" s="5" t="s">
        <v>14</v>
      </c>
      <c r="B107" s="6">
        <v>4870.54</v>
      </c>
      <c r="C107" s="6">
        <v>4880.53</v>
      </c>
      <c r="D107" s="6">
        <v>4873.95</v>
      </c>
      <c r="E107" s="6">
        <v>4878.08</v>
      </c>
      <c r="F107" s="6">
        <v>4897.98</v>
      </c>
      <c r="G107" s="6">
        <v>4870.43</v>
      </c>
      <c r="H107" s="6">
        <v>4862.39</v>
      </c>
      <c r="I107" s="6">
        <v>4874.57</v>
      </c>
      <c r="J107" s="6">
        <v>4864.7</v>
      </c>
      <c r="K107" s="6">
        <v>4871.14</v>
      </c>
      <c r="L107" s="6">
        <v>4877.49</v>
      </c>
      <c r="M107" s="1"/>
      <c r="N107" s="7">
        <f t="shared" si="10"/>
        <v>4874.709091</v>
      </c>
      <c r="O107" s="7">
        <f t="shared" si="11"/>
        <v>9.462993664</v>
      </c>
      <c r="P107" s="3">
        <f t="shared" si="12"/>
        <v>0.1941242747</v>
      </c>
    </row>
    <row r="108" ht="15.75" customHeight="1">
      <c r="A108" s="5" t="s">
        <v>15</v>
      </c>
      <c r="B108" s="6">
        <v>10024.99</v>
      </c>
      <c r="C108" s="6">
        <v>10039.87</v>
      </c>
      <c r="D108" s="6">
        <v>10022.91</v>
      </c>
      <c r="E108" s="6">
        <v>10014.18</v>
      </c>
      <c r="F108" s="6">
        <v>10013.89</v>
      </c>
      <c r="G108" s="6">
        <v>10022.47</v>
      </c>
      <c r="H108" s="6">
        <v>10023.97</v>
      </c>
      <c r="I108" s="6">
        <v>23277.83</v>
      </c>
      <c r="J108" s="6">
        <v>10008.18</v>
      </c>
      <c r="K108" s="6">
        <v>10010.56</v>
      </c>
      <c r="L108" s="6">
        <v>10044.28</v>
      </c>
      <c r="M108" s="1"/>
      <c r="N108" s="7">
        <f t="shared" si="10"/>
        <v>11227.55727</v>
      </c>
      <c r="O108" s="7">
        <f t="shared" si="11"/>
        <v>3996.639284</v>
      </c>
      <c r="P108" s="3">
        <f t="shared" si="12"/>
        <v>35.59669469</v>
      </c>
    </row>
    <row r="109" ht="15.75" customHeight="1">
      <c r="A109" s="5" t="s">
        <v>16</v>
      </c>
      <c r="B109" s="6">
        <v>20555.72</v>
      </c>
      <c r="C109" s="6">
        <v>20552.83</v>
      </c>
      <c r="D109" s="6">
        <v>20570.38</v>
      </c>
      <c r="E109" s="6">
        <v>20575.51</v>
      </c>
      <c r="F109" s="6">
        <v>20527.91</v>
      </c>
      <c r="G109" s="6">
        <v>20567.32</v>
      </c>
      <c r="H109" s="6">
        <v>20579.5</v>
      </c>
      <c r="I109" s="6">
        <v>20495.28</v>
      </c>
      <c r="J109" s="6">
        <v>20545.49</v>
      </c>
      <c r="K109" s="6">
        <v>20557.48</v>
      </c>
      <c r="L109" s="6">
        <v>20592.64</v>
      </c>
      <c r="M109" s="1"/>
      <c r="N109" s="7">
        <f t="shared" si="10"/>
        <v>20556.36909</v>
      </c>
      <c r="O109" s="7">
        <f t="shared" si="11"/>
        <v>26.8468849</v>
      </c>
      <c r="P109" s="3">
        <f t="shared" si="12"/>
        <v>0.1306012982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52.8</v>
      </c>
      <c r="C145" s="6">
        <v>52.95</v>
      </c>
      <c r="D145" s="6">
        <v>53.01</v>
      </c>
      <c r="E145" s="6">
        <v>53.03</v>
      </c>
      <c r="F145" s="6">
        <v>52.97</v>
      </c>
      <c r="G145" s="6">
        <v>52.95</v>
      </c>
      <c r="H145" s="6">
        <v>53.05</v>
      </c>
      <c r="I145" s="6">
        <v>54.2</v>
      </c>
      <c r="J145" s="6">
        <v>54.06</v>
      </c>
      <c r="K145" s="6">
        <v>53.77</v>
      </c>
      <c r="L145" s="6">
        <v>53.83</v>
      </c>
      <c r="M145" s="1"/>
      <c r="N145" s="7">
        <f t="shared" ref="N145:N165" si="16">AVERAGE(B145:L145)</f>
        <v>53.32909091</v>
      </c>
      <c r="O145" s="7">
        <f t="shared" ref="O145:O165" si="17">STDEV(B145:L145)</f>
        <v>0.5199510466</v>
      </c>
      <c r="P145" s="3">
        <f t="shared" ref="P145:P165" si="18">O145/N145*100</f>
        <v>0.9749857681</v>
      </c>
    </row>
    <row r="146" ht="15.75" customHeight="1">
      <c r="A146" s="5">
        <v>2.0</v>
      </c>
      <c r="B146" s="6">
        <v>53.13</v>
      </c>
      <c r="C146" s="6">
        <v>52.58</v>
      </c>
      <c r="D146" s="6">
        <v>52.53</v>
      </c>
      <c r="E146" s="6">
        <v>52.62</v>
      </c>
      <c r="F146" s="6">
        <v>52.51</v>
      </c>
      <c r="G146" s="6">
        <v>52.55</v>
      </c>
      <c r="H146" s="6">
        <v>52.67</v>
      </c>
      <c r="I146" s="6">
        <v>53.89</v>
      </c>
      <c r="J146" s="6">
        <v>53.65</v>
      </c>
      <c r="K146" s="6">
        <v>53.64</v>
      </c>
      <c r="L146" s="6">
        <v>54.16</v>
      </c>
      <c r="M146" s="1"/>
      <c r="N146" s="7">
        <f t="shared" si="16"/>
        <v>53.08454545</v>
      </c>
      <c r="O146" s="7">
        <f t="shared" si="17"/>
        <v>0.632556142</v>
      </c>
      <c r="P146" s="3">
        <f t="shared" si="18"/>
        <v>1.191601315</v>
      </c>
    </row>
    <row r="147" ht="15.75" customHeight="1">
      <c r="A147" s="5">
        <v>4.0</v>
      </c>
      <c r="B147" s="6">
        <v>52.63</v>
      </c>
      <c r="C147" s="6">
        <v>52.76</v>
      </c>
      <c r="D147" s="6">
        <v>52.74</v>
      </c>
      <c r="E147" s="6">
        <v>52.83</v>
      </c>
      <c r="F147" s="6">
        <v>52.63</v>
      </c>
      <c r="G147" s="6">
        <v>52.9</v>
      </c>
      <c r="H147" s="6">
        <v>52.8</v>
      </c>
      <c r="I147" s="6">
        <v>53.93</v>
      </c>
      <c r="J147" s="6">
        <v>54.31</v>
      </c>
      <c r="K147" s="6">
        <v>53.65</v>
      </c>
      <c r="L147" s="6">
        <v>53.59</v>
      </c>
      <c r="M147" s="1"/>
      <c r="N147" s="7">
        <f t="shared" si="16"/>
        <v>53.16090909</v>
      </c>
      <c r="O147" s="7">
        <f t="shared" si="17"/>
        <v>0.5953730687</v>
      </c>
      <c r="P147" s="3">
        <f t="shared" si="18"/>
        <v>1.119945236</v>
      </c>
    </row>
    <row r="148" ht="15.75" customHeight="1">
      <c r="A148" s="5">
        <v>8.0</v>
      </c>
      <c r="B148" s="6">
        <v>53.33</v>
      </c>
      <c r="C148" s="6">
        <v>53.44</v>
      </c>
      <c r="D148" s="6">
        <v>53.49</v>
      </c>
      <c r="E148" s="6">
        <v>53.59</v>
      </c>
      <c r="F148" s="6">
        <v>53.42</v>
      </c>
      <c r="G148" s="6">
        <v>53.5</v>
      </c>
      <c r="H148" s="6">
        <v>53.55</v>
      </c>
      <c r="I148" s="6">
        <v>54.61</v>
      </c>
      <c r="J148" s="6">
        <v>54.96</v>
      </c>
      <c r="K148" s="6">
        <v>54.55</v>
      </c>
      <c r="L148" s="6">
        <v>54.69</v>
      </c>
      <c r="M148" s="1"/>
      <c r="N148" s="7">
        <f t="shared" si="16"/>
        <v>53.92090909</v>
      </c>
      <c r="O148" s="7">
        <f t="shared" si="17"/>
        <v>0.6311173353</v>
      </c>
      <c r="P148" s="3">
        <f t="shared" si="18"/>
        <v>1.170450102</v>
      </c>
    </row>
    <row r="149" ht="15.75" customHeight="1">
      <c r="A149" s="5">
        <v>16.0</v>
      </c>
      <c r="B149" s="6">
        <v>49.71</v>
      </c>
      <c r="C149" s="6">
        <v>49.65</v>
      </c>
      <c r="D149" s="6">
        <v>49.63</v>
      </c>
      <c r="E149" s="6">
        <v>49.55</v>
      </c>
      <c r="F149" s="6">
        <v>49.59</v>
      </c>
      <c r="G149" s="6">
        <v>49.6</v>
      </c>
      <c r="H149" s="6">
        <v>49.61</v>
      </c>
      <c r="I149" s="6">
        <v>50.82</v>
      </c>
      <c r="J149" s="6">
        <v>51.01</v>
      </c>
      <c r="K149" s="6">
        <v>50.93</v>
      </c>
      <c r="L149" s="6">
        <v>50.66</v>
      </c>
      <c r="M149" s="1"/>
      <c r="N149" s="7">
        <f t="shared" si="16"/>
        <v>50.06909091</v>
      </c>
      <c r="O149" s="7">
        <f t="shared" si="17"/>
        <v>0.6298167122</v>
      </c>
      <c r="P149" s="3">
        <f t="shared" si="18"/>
        <v>1.257895242</v>
      </c>
    </row>
    <row r="150" ht="15.75" customHeight="1">
      <c r="A150" s="5">
        <v>32.0</v>
      </c>
      <c r="B150" s="6">
        <v>50.07</v>
      </c>
      <c r="C150" s="6">
        <v>50.16</v>
      </c>
      <c r="D150" s="6">
        <v>50.09</v>
      </c>
      <c r="E150" s="6">
        <v>50.24</v>
      </c>
      <c r="F150" s="6">
        <v>50.09</v>
      </c>
      <c r="G150" s="6">
        <v>50.12</v>
      </c>
      <c r="H150" s="6">
        <v>50.13</v>
      </c>
      <c r="I150" s="6">
        <v>51.27</v>
      </c>
      <c r="J150" s="6">
        <v>51.31</v>
      </c>
      <c r="K150" s="6">
        <v>50.81</v>
      </c>
      <c r="L150" s="6">
        <v>51.72</v>
      </c>
      <c r="M150" s="1"/>
      <c r="N150" s="7">
        <f t="shared" si="16"/>
        <v>50.54636364</v>
      </c>
      <c r="O150" s="7">
        <f t="shared" si="17"/>
        <v>0.6160726049</v>
      </c>
      <c r="P150" s="3">
        <f t="shared" si="18"/>
        <v>1.218826757</v>
      </c>
    </row>
    <row r="151" ht="15.75" customHeight="1">
      <c r="A151" s="5">
        <v>64.0</v>
      </c>
      <c r="B151" s="6">
        <v>52.1</v>
      </c>
      <c r="C151" s="6">
        <v>52.26</v>
      </c>
      <c r="D151" s="6">
        <v>52.17</v>
      </c>
      <c r="E151" s="6">
        <v>52.16</v>
      </c>
      <c r="F151" s="6">
        <v>52.12</v>
      </c>
      <c r="G151" s="6">
        <v>52.12</v>
      </c>
      <c r="H151" s="6">
        <v>52.3</v>
      </c>
      <c r="I151" s="6">
        <v>52.92</v>
      </c>
      <c r="J151" s="6">
        <v>53.12</v>
      </c>
      <c r="K151" s="6">
        <v>53.09</v>
      </c>
      <c r="L151" s="6">
        <v>52.88</v>
      </c>
      <c r="M151" s="1"/>
      <c r="N151" s="7">
        <f t="shared" si="16"/>
        <v>52.47636364</v>
      </c>
      <c r="O151" s="7">
        <f t="shared" si="17"/>
        <v>0.4263865084</v>
      </c>
      <c r="P151" s="3">
        <f t="shared" si="18"/>
        <v>0.8125305925</v>
      </c>
    </row>
    <row r="152" ht="15.75" customHeight="1">
      <c r="A152" s="5">
        <v>128.0</v>
      </c>
      <c r="B152" s="6">
        <v>55.91</v>
      </c>
      <c r="C152" s="6">
        <v>56.02</v>
      </c>
      <c r="D152" s="6">
        <v>55.97</v>
      </c>
      <c r="E152" s="6">
        <v>55.88</v>
      </c>
      <c r="F152" s="6">
        <v>55.87</v>
      </c>
      <c r="G152" s="6">
        <v>56.02</v>
      </c>
      <c r="H152" s="6">
        <v>56.04</v>
      </c>
      <c r="I152" s="6">
        <v>56.79</v>
      </c>
      <c r="J152" s="6">
        <v>56.64</v>
      </c>
      <c r="K152" s="6">
        <v>60.12</v>
      </c>
      <c r="L152" s="6">
        <v>56.61</v>
      </c>
      <c r="M152" s="1"/>
      <c r="N152" s="7">
        <f t="shared" si="16"/>
        <v>56.53363636</v>
      </c>
      <c r="O152" s="7">
        <f t="shared" si="17"/>
        <v>1.236545775</v>
      </c>
      <c r="P152" s="3">
        <f t="shared" si="18"/>
        <v>2.187274435</v>
      </c>
    </row>
    <row r="153" ht="15.75" customHeight="1">
      <c r="A153" s="5">
        <v>256.0</v>
      </c>
      <c r="B153" s="6">
        <v>62.66</v>
      </c>
      <c r="C153" s="6">
        <v>62.83</v>
      </c>
      <c r="D153" s="6">
        <v>62.68</v>
      </c>
      <c r="E153" s="6">
        <v>62.73</v>
      </c>
      <c r="F153" s="6">
        <v>62.76</v>
      </c>
      <c r="G153" s="6">
        <v>62.73</v>
      </c>
      <c r="H153" s="6">
        <v>62.84</v>
      </c>
      <c r="I153" s="6">
        <v>62.99</v>
      </c>
      <c r="J153" s="6">
        <v>63.02</v>
      </c>
      <c r="K153" s="6">
        <v>65.8</v>
      </c>
      <c r="L153" s="6">
        <v>63.05</v>
      </c>
      <c r="M153" s="1"/>
      <c r="N153" s="7">
        <f t="shared" si="16"/>
        <v>63.09909091</v>
      </c>
      <c r="O153" s="7">
        <f t="shared" si="17"/>
        <v>0.9061396641</v>
      </c>
      <c r="P153" s="3">
        <f t="shared" si="18"/>
        <v>1.436058192</v>
      </c>
    </row>
    <row r="154" ht="15.75" customHeight="1">
      <c r="A154" s="5">
        <v>512.0</v>
      </c>
      <c r="B154" s="6">
        <v>71.71</v>
      </c>
      <c r="C154" s="6">
        <v>71.88</v>
      </c>
      <c r="D154" s="6">
        <v>71.72</v>
      </c>
      <c r="E154" s="6">
        <v>72.0</v>
      </c>
      <c r="F154" s="6">
        <v>71.83</v>
      </c>
      <c r="G154" s="6">
        <v>71.8</v>
      </c>
      <c r="H154" s="6">
        <v>71.91</v>
      </c>
      <c r="I154" s="6">
        <v>71.83</v>
      </c>
      <c r="J154" s="6">
        <v>71.86</v>
      </c>
      <c r="K154" s="6">
        <v>72.61</v>
      </c>
      <c r="L154" s="6">
        <v>71.8</v>
      </c>
      <c r="M154" s="1"/>
      <c r="N154" s="7">
        <f t="shared" si="16"/>
        <v>71.90454545</v>
      </c>
      <c r="O154" s="7">
        <f t="shared" si="17"/>
        <v>0.2478452596</v>
      </c>
      <c r="P154" s="3">
        <f t="shared" si="18"/>
        <v>0.344686498</v>
      </c>
    </row>
    <row r="155" ht="15.75" customHeight="1">
      <c r="A155" s="5" t="s">
        <v>6</v>
      </c>
      <c r="B155" s="6">
        <v>92.71</v>
      </c>
      <c r="C155" s="6">
        <v>92.2</v>
      </c>
      <c r="D155" s="6">
        <v>92.06</v>
      </c>
      <c r="E155" s="6">
        <v>92.29</v>
      </c>
      <c r="F155" s="6">
        <v>92.16</v>
      </c>
      <c r="G155" s="6">
        <v>92.26</v>
      </c>
      <c r="H155" s="6">
        <v>92.3</v>
      </c>
      <c r="I155" s="6">
        <v>92.2</v>
      </c>
      <c r="J155" s="6">
        <v>92.24</v>
      </c>
      <c r="K155" s="6">
        <v>93.96</v>
      </c>
      <c r="L155" s="6">
        <v>92.1</v>
      </c>
      <c r="M155" s="1"/>
      <c r="N155" s="7">
        <f t="shared" si="16"/>
        <v>92.40727273</v>
      </c>
      <c r="O155" s="7">
        <f t="shared" si="17"/>
        <v>0.5421824584</v>
      </c>
      <c r="P155" s="3">
        <f t="shared" si="18"/>
        <v>0.5867313712</v>
      </c>
    </row>
    <row r="156" ht="15.75" customHeight="1">
      <c r="A156" s="5" t="s">
        <v>7</v>
      </c>
      <c r="B156" s="6">
        <v>125.84</v>
      </c>
      <c r="C156" s="6">
        <v>126.06</v>
      </c>
      <c r="D156" s="6">
        <v>126.58</v>
      </c>
      <c r="E156" s="6">
        <v>125.87</v>
      </c>
      <c r="F156" s="6">
        <v>125.95</v>
      </c>
      <c r="G156" s="6">
        <v>125.88</v>
      </c>
      <c r="H156" s="6">
        <v>126.06</v>
      </c>
      <c r="I156" s="6">
        <v>126.15</v>
      </c>
      <c r="J156" s="6">
        <v>126.02</v>
      </c>
      <c r="K156" s="6">
        <v>2148.78</v>
      </c>
      <c r="L156" s="6">
        <v>125.9</v>
      </c>
      <c r="M156" s="1"/>
      <c r="N156" s="7">
        <f t="shared" si="16"/>
        <v>309.9172727</v>
      </c>
      <c r="O156" s="7">
        <f t="shared" si="17"/>
        <v>609.8818057</v>
      </c>
      <c r="P156" s="3">
        <f t="shared" si="18"/>
        <v>196.7885818</v>
      </c>
    </row>
    <row r="157" ht="15.75" customHeight="1">
      <c r="A157" s="5" t="s">
        <v>8</v>
      </c>
      <c r="B157" s="6">
        <v>206.64</v>
      </c>
      <c r="C157" s="6">
        <v>206.85</v>
      </c>
      <c r="D157" s="6">
        <v>206.92</v>
      </c>
      <c r="E157" s="6">
        <v>206.74</v>
      </c>
      <c r="F157" s="6">
        <v>207.01</v>
      </c>
      <c r="G157" s="6">
        <v>206.84</v>
      </c>
      <c r="H157" s="6">
        <v>207.17</v>
      </c>
      <c r="I157" s="6">
        <v>207.26</v>
      </c>
      <c r="J157" s="6">
        <v>207.35</v>
      </c>
      <c r="K157" s="6">
        <v>209.48</v>
      </c>
      <c r="L157" s="6">
        <v>207.55</v>
      </c>
      <c r="M157" s="1"/>
      <c r="N157" s="7">
        <f t="shared" si="16"/>
        <v>207.2554545</v>
      </c>
      <c r="O157" s="7">
        <f t="shared" si="17"/>
        <v>0.7877736177</v>
      </c>
      <c r="P157" s="3">
        <f t="shared" si="18"/>
        <v>0.3800978939</v>
      </c>
    </row>
    <row r="158" ht="15.75" customHeight="1">
      <c r="A158" s="5" t="s">
        <v>9</v>
      </c>
      <c r="B158" s="6">
        <v>349.18</v>
      </c>
      <c r="C158" s="6">
        <v>351.93</v>
      </c>
      <c r="D158" s="6">
        <v>349.68</v>
      </c>
      <c r="E158" s="6">
        <v>349.87</v>
      </c>
      <c r="F158" s="6">
        <v>349.74</v>
      </c>
      <c r="G158" s="6">
        <v>349.25</v>
      </c>
      <c r="H158" s="6">
        <v>350.65</v>
      </c>
      <c r="I158" s="6">
        <v>350.06</v>
      </c>
      <c r="J158" s="6">
        <v>349.81</v>
      </c>
      <c r="K158" s="6">
        <v>353.67</v>
      </c>
      <c r="L158" s="6">
        <v>349.34</v>
      </c>
      <c r="M158" s="1"/>
      <c r="N158" s="7">
        <f t="shared" si="16"/>
        <v>350.2890909</v>
      </c>
      <c r="O158" s="7">
        <f t="shared" si="17"/>
        <v>1.363601515</v>
      </c>
      <c r="P158" s="3">
        <f t="shared" si="18"/>
        <v>0.3892788985</v>
      </c>
    </row>
    <row r="159" ht="15.75" customHeight="1">
      <c r="A159" s="5" t="s">
        <v>10</v>
      </c>
      <c r="B159" s="6">
        <v>692.95</v>
      </c>
      <c r="C159" s="6">
        <v>692.19</v>
      </c>
      <c r="D159" s="6">
        <v>692.04</v>
      </c>
      <c r="E159" s="6">
        <v>695.47</v>
      </c>
      <c r="F159" s="6">
        <v>692.34</v>
      </c>
      <c r="G159" s="6">
        <v>693.02</v>
      </c>
      <c r="H159" s="6">
        <v>693.94</v>
      </c>
      <c r="I159" s="6">
        <v>693.77</v>
      </c>
      <c r="J159" s="6">
        <v>690.3</v>
      </c>
      <c r="K159" s="6">
        <v>690.53</v>
      </c>
      <c r="L159" s="6">
        <v>691.46</v>
      </c>
      <c r="M159" s="1"/>
      <c r="N159" s="7">
        <f t="shared" si="16"/>
        <v>692.5463636</v>
      </c>
      <c r="O159" s="7">
        <f t="shared" si="17"/>
        <v>1.519620168</v>
      </c>
      <c r="P159" s="3">
        <f t="shared" si="18"/>
        <v>0.2194250447</v>
      </c>
    </row>
    <row r="160" ht="15.75" customHeight="1">
      <c r="A160" s="5" t="s">
        <v>11</v>
      </c>
      <c r="B160" s="6">
        <v>1899.73</v>
      </c>
      <c r="C160" s="6">
        <v>1912.77</v>
      </c>
      <c r="D160" s="6">
        <v>1918.45</v>
      </c>
      <c r="E160" s="6">
        <v>1890.8</v>
      </c>
      <c r="F160" s="6">
        <v>1910.58</v>
      </c>
      <c r="G160" s="6">
        <v>1886.55</v>
      </c>
      <c r="H160" s="6">
        <v>1908.68</v>
      </c>
      <c r="I160" s="6">
        <v>1989.7</v>
      </c>
      <c r="J160" s="6">
        <v>1918.92</v>
      </c>
      <c r="K160" s="6">
        <v>1802.16</v>
      </c>
      <c r="L160" s="6">
        <v>1903.8</v>
      </c>
      <c r="M160" s="1"/>
      <c r="N160" s="7">
        <f t="shared" si="16"/>
        <v>1903.830909</v>
      </c>
      <c r="O160" s="7">
        <f t="shared" si="17"/>
        <v>43.34293148</v>
      </c>
      <c r="P160" s="3">
        <f t="shared" si="18"/>
        <v>2.276616651</v>
      </c>
    </row>
    <row r="161" ht="15.75" customHeight="1">
      <c r="A161" s="5" t="s">
        <v>12</v>
      </c>
      <c r="B161" s="6">
        <v>3850.92</v>
      </c>
      <c r="C161" s="6">
        <v>3839.33</v>
      </c>
      <c r="D161" s="6">
        <v>3882.38</v>
      </c>
      <c r="E161" s="6">
        <v>3864.7</v>
      </c>
      <c r="F161" s="6">
        <v>3865.74</v>
      </c>
      <c r="G161" s="6">
        <v>3807.63</v>
      </c>
      <c r="H161" s="6">
        <v>3879.89</v>
      </c>
      <c r="I161" s="6">
        <v>49888.34</v>
      </c>
      <c r="J161" s="6">
        <v>3874.79</v>
      </c>
      <c r="K161" s="6">
        <v>3780.4</v>
      </c>
      <c r="L161" s="6">
        <v>3836.16</v>
      </c>
      <c r="M161" s="1"/>
      <c r="N161" s="7">
        <f t="shared" si="16"/>
        <v>8033.661818</v>
      </c>
      <c r="O161" s="7">
        <f t="shared" si="17"/>
        <v>13881.6621</v>
      </c>
      <c r="P161" s="3">
        <f t="shared" si="18"/>
        <v>172.7937075</v>
      </c>
    </row>
    <row r="162" ht="15.75" customHeight="1">
      <c r="A162" s="5" t="s">
        <v>13</v>
      </c>
      <c r="B162" s="6">
        <v>7703.81</v>
      </c>
      <c r="C162" s="6">
        <v>7681.3</v>
      </c>
      <c r="D162" s="6">
        <v>7728.52</v>
      </c>
      <c r="E162" s="6">
        <v>7714.31</v>
      </c>
      <c r="F162" s="6">
        <v>7704.86</v>
      </c>
      <c r="G162" s="6">
        <v>7666.2</v>
      </c>
      <c r="H162" s="6">
        <v>7720.83</v>
      </c>
      <c r="I162" s="6">
        <v>7955.65</v>
      </c>
      <c r="J162" s="6">
        <v>7722.5</v>
      </c>
      <c r="K162" s="6">
        <v>7654.82</v>
      </c>
      <c r="L162" s="6">
        <v>7689.44</v>
      </c>
      <c r="M162" s="1"/>
      <c r="N162" s="7">
        <f t="shared" si="16"/>
        <v>7722.021818</v>
      </c>
      <c r="O162" s="7">
        <f t="shared" si="17"/>
        <v>81.03312555</v>
      </c>
      <c r="P162" s="3">
        <f t="shared" si="18"/>
        <v>1.04937706</v>
      </c>
    </row>
    <row r="163" ht="15.75" customHeight="1">
      <c r="A163" s="5" t="s">
        <v>14</v>
      </c>
      <c r="B163" s="6">
        <v>15858.88</v>
      </c>
      <c r="C163" s="6">
        <v>15838.0</v>
      </c>
      <c r="D163" s="6">
        <v>15867.09</v>
      </c>
      <c r="E163" s="6">
        <v>15891.24</v>
      </c>
      <c r="F163" s="6">
        <v>15882.66</v>
      </c>
      <c r="G163" s="6">
        <v>15827.33</v>
      </c>
      <c r="H163" s="6">
        <v>15853.03</v>
      </c>
      <c r="I163" s="6">
        <v>15851.65</v>
      </c>
      <c r="J163" s="6">
        <v>15856.11</v>
      </c>
      <c r="K163" s="6">
        <v>15773.27</v>
      </c>
      <c r="L163" s="6">
        <v>15876.57</v>
      </c>
      <c r="M163" s="1"/>
      <c r="N163" s="7">
        <f t="shared" si="16"/>
        <v>15852.34818</v>
      </c>
      <c r="O163" s="7">
        <f t="shared" si="17"/>
        <v>32.21537578</v>
      </c>
      <c r="P163" s="3">
        <f t="shared" si="18"/>
        <v>0.2032214749</v>
      </c>
    </row>
    <row r="164" ht="15.75" customHeight="1">
      <c r="A164" s="5" t="s">
        <v>15</v>
      </c>
      <c r="B164" s="6">
        <v>32689.53</v>
      </c>
      <c r="C164" s="6">
        <v>32610.62</v>
      </c>
      <c r="D164" s="6">
        <v>32664.87</v>
      </c>
      <c r="E164" s="6">
        <v>32640.89</v>
      </c>
      <c r="F164" s="6">
        <v>32675.53</v>
      </c>
      <c r="G164" s="6">
        <v>32636.36</v>
      </c>
      <c r="H164" s="6">
        <v>32669.32</v>
      </c>
      <c r="I164" s="6">
        <v>32644.58</v>
      </c>
      <c r="J164" s="6">
        <v>32694.24</v>
      </c>
      <c r="K164" s="6">
        <v>32650.72</v>
      </c>
      <c r="L164" s="6">
        <v>32663.95</v>
      </c>
      <c r="M164" s="1"/>
      <c r="N164" s="7">
        <f t="shared" si="16"/>
        <v>32658.23727</v>
      </c>
      <c r="O164" s="7">
        <f t="shared" si="17"/>
        <v>24.62499303</v>
      </c>
      <c r="P164" s="3">
        <f t="shared" si="18"/>
        <v>0.07540208869</v>
      </c>
    </row>
    <row r="165" ht="15.75" customHeight="1">
      <c r="A165" s="5" t="s">
        <v>16</v>
      </c>
      <c r="B165" s="6">
        <v>65840.28</v>
      </c>
      <c r="C165" s="6">
        <v>65860.6</v>
      </c>
      <c r="D165" s="6">
        <v>65898.56</v>
      </c>
      <c r="E165" s="6">
        <v>65843.94</v>
      </c>
      <c r="F165" s="6">
        <v>65932.47</v>
      </c>
      <c r="G165" s="6">
        <v>65892.34</v>
      </c>
      <c r="H165" s="6">
        <v>65845.81</v>
      </c>
      <c r="I165" s="6">
        <v>65768.57</v>
      </c>
      <c r="J165" s="6">
        <v>65891.27</v>
      </c>
      <c r="K165" s="6">
        <v>77765.08</v>
      </c>
      <c r="L165" s="6">
        <v>65906.22</v>
      </c>
      <c r="M165" s="1"/>
      <c r="N165" s="7">
        <f t="shared" si="16"/>
        <v>66949.55818</v>
      </c>
      <c r="O165" s="7">
        <f t="shared" si="17"/>
        <v>3587.374098</v>
      </c>
      <c r="P165" s="3">
        <f t="shared" si="18"/>
        <v>5.358323782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6">
        <v>53.33</v>
      </c>
      <c r="C173" s="6">
        <v>53.15</v>
      </c>
      <c r="D173" s="6">
        <v>53.13</v>
      </c>
      <c r="E173" s="6">
        <v>53.19</v>
      </c>
      <c r="F173" s="6">
        <v>53.06</v>
      </c>
      <c r="G173" s="6">
        <v>53.12</v>
      </c>
      <c r="H173" s="6">
        <v>53.11</v>
      </c>
      <c r="I173" s="6">
        <v>53.51</v>
      </c>
      <c r="J173" s="6">
        <v>53.98</v>
      </c>
      <c r="K173" s="6">
        <v>53.18</v>
      </c>
      <c r="L173" s="6">
        <v>54.54</v>
      </c>
      <c r="M173" s="1"/>
      <c r="N173" s="7">
        <f t="shared" ref="N173:N193" si="19">AVERAGE(B173:L173)</f>
        <v>53.39090909</v>
      </c>
      <c r="O173" s="7">
        <f t="shared" ref="O173:O193" si="20">STDEV(B173:L173)</f>
        <v>0.4645525707</v>
      </c>
      <c r="P173" s="3">
        <f t="shared" ref="P173:P193" si="21">O173/N173*100</f>
        <v>0.870096761</v>
      </c>
    </row>
    <row r="174" ht="15.75" customHeight="1">
      <c r="A174" s="5">
        <v>2.0</v>
      </c>
      <c r="B174" s="6">
        <v>52.88</v>
      </c>
      <c r="C174" s="6">
        <v>52.72</v>
      </c>
      <c r="D174" s="6">
        <v>52.72</v>
      </c>
      <c r="E174" s="6">
        <v>52.66</v>
      </c>
      <c r="F174" s="6">
        <v>52.72</v>
      </c>
      <c r="G174" s="6">
        <v>52.71</v>
      </c>
      <c r="H174" s="6">
        <v>52.71</v>
      </c>
      <c r="I174" s="6">
        <v>52.82</v>
      </c>
      <c r="J174" s="6">
        <v>53.58</v>
      </c>
      <c r="K174" s="6">
        <v>52.71</v>
      </c>
      <c r="L174" s="6">
        <v>54.21</v>
      </c>
      <c r="M174" s="1"/>
      <c r="N174" s="7">
        <f t="shared" si="19"/>
        <v>52.94909091</v>
      </c>
      <c r="O174" s="7">
        <f t="shared" si="20"/>
        <v>0.4921271085</v>
      </c>
      <c r="P174" s="3">
        <f t="shared" si="21"/>
        <v>0.9294344814</v>
      </c>
    </row>
    <row r="175" ht="15.75" customHeight="1">
      <c r="A175" s="5">
        <v>4.0</v>
      </c>
      <c r="B175" s="6">
        <v>52.94</v>
      </c>
      <c r="C175" s="6">
        <v>52.85</v>
      </c>
      <c r="D175" s="6">
        <v>52.77</v>
      </c>
      <c r="E175" s="6">
        <v>52.76</v>
      </c>
      <c r="F175" s="6">
        <v>52.85</v>
      </c>
      <c r="G175" s="6">
        <v>52.77</v>
      </c>
      <c r="H175" s="6">
        <v>52.85</v>
      </c>
      <c r="I175" s="6">
        <v>52.88</v>
      </c>
      <c r="J175" s="6">
        <v>53.99</v>
      </c>
      <c r="K175" s="6">
        <v>52.83</v>
      </c>
      <c r="L175" s="6">
        <v>54.81</v>
      </c>
      <c r="M175" s="1"/>
      <c r="N175" s="7">
        <f t="shared" si="19"/>
        <v>53.11818182</v>
      </c>
      <c r="O175" s="7">
        <f t="shared" si="20"/>
        <v>0.6618431564</v>
      </c>
      <c r="P175" s="3">
        <f t="shared" si="21"/>
        <v>1.245982324</v>
      </c>
    </row>
    <row r="176" ht="15.75" customHeight="1">
      <c r="A176" s="5">
        <v>8.0</v>
      </c>
      <c r="B176" s="6">
        <v>53.76</v>
      </c>
      <c r="C176" s="6">
        <v>53.54</v>
      </c>
      <c r="D176" s="6">
        <v>53.53</v>
      </c>
      <c r="E176" s="6">
        <v>53.56</v>
      </c>
      <c r="F176" s="6">
        <v>53.5</v>
      </c>
      <c r="G176" s="6">
        <v>53.56</v>
      </c>
      <c r="H176" s="6">
        <v>53.56</v>
      </c>
      <c r="I176" s="6">
        <v>53.74</v>
      </c>
      <c r="J176" s="6">
        <v>54.64</v>
      </c>
      <c r="K176" s="6">
        <v>53.53</v>
      </c>
      <c r="L176" s="6">
        <v>55.09</v>
      </c>
      <c r="M176" s="1"/>
      <c r="N176" s="7">
        <f t="shared" si="19"/>
        <v>53.81909091</v>
      </c>
      <c r="O176" s="7">
        <f t="shared" si="20"/>
        <v>0.5335813817</v>
      </c>
      <c r="P176" s="3">
        <f t="shared" si="21"/>
        <v>0.9914351445</v>
      </c>
    </row>
    <row r="177" ht="15.75" customHeight="1">
      <c r="A177" s="5">
        <v>16.0</v>
      </c>
      <c r="B177" s="6">
        <v>49.86</v>
      </c>
      <c r="C177" s="6">
        <v>49.76</v>
      </c>
      <c r="D177" s="6">
        <v>49.64</v>
      </c>
      <c r="E177" s="6">
        <v>49.63</v>
      </c>
      <c r="F177" s="6">
        <v>49.66</v>
      </c>
      <c r="G177" s="6">
        <v>49.66</v>
      </c>
      <c r="H177" s="6">
        <v>49.6</v>
      </c>
      <c r="I177" s="6">
        <v>49.79</v>
      </c>
      <c r="J177" s="6">
        <v>50.39</v>
      </c>
      <c r="K177" s="6">
        <v>49.69</v>
      </c>
      <c r="L177" s="6">
        <v>50.86</v>
      </c>
      <c r="M177" s="1"/>
      <c r="N177" s="7">
        <f t="shared" si="19"/>
        <v>49.86727273</v>
      </c>
      <c r="O177" s="7">
        <f t="shared" si="20"/>
        <v>0.3966129324</v>
      </c>
      <c r="P177" s="3">
        <f t="shared" si="21"/>
        <v>0.7953371234</v>
      </c>
    </row>
    <row r="178" ht="15.75" customHeight="1">
      <c r="A178" s="5">
        <v>32.0</v>
      </c>
      <c r="B178" s="6">
        <v>50.48</v>
      </c>
      <c r="C178" s="6">
        <v>50.36</v>
      </c>
      <c r="D178" s="6">
        <v>50.42</v>
      </c>
      <c r="E178" s="6">
        <v>50.29</v>
      </c>
      <c r="F178" s="6">
        <v>50.32</v>
      </c>
      <c r="G178" s="6">
        <v>50.28</v>
      </c>
      <c r="H178" s="6">
        <v>50.21</v>
      </c>
      <c r="I178" s="6">
        <v>50.55</v>
      </c>
      <c r="J178" s="6">
        <v>51.3</v>
      </c>
      <c r="K178" s="6">
        <v>50.3</v>
      </c>
      <c r="L178" s="6">
        <v>51.84</v>
      </c>
      <c r="M178" s="1"/>
      <c r="N178" s="7">
        <f t="shared" si="19"/>
        <v>50.57727273</v>
      </c>
      <c r="O178" s="7">
        <f t="shared" si="20"/>
        <v>0.5145695465</v>
      </c>
      <c r="P178" s="3">
        <f t="shared" si="21"/>
        <v>1.01739283</v>
      </c>
    </row>
    <row r="179" ht="15.75" customHeight="1">
      <c r="A179" s="5">
        <v>64.0</v>
      </c>
      <c r="B179" s="6">
        <v>52.67</v>
      </c>
      <c r="C179" s="6">
        <v>52.6</v>
      </c>
      <c r="D179" s="6">
        <v>52.63</v>
      </c>
      <c r="E179" s="6">
        <v>52.54</v>
      </c>
      <c r="F179" s="6">
        <v>52.51</v>
      </c>
      <c r="G179" s="6">
        <v>52.57</v>
      </c>
      <c r="H179" s="6">
        <v>52.48</v>
      </c>
      <c r="I179" s="6">
        <v>52.67</v>
      </c>
      <c r="J179" s="6">
        <v>53.33</v>
      </c>
      <c r="K179" s="6">
        <v>53.12</v>
      </c>
      <c r="L179" s="6">
        <v>53.7</v>
      </c>
      <c r="M179" s="1"/>
      <c r="N179" s="7">
        <f t="shared" si="19"/>
        <v>52.80181818</v>
      </c>
      <c r="O179" s="7">
        <f t="shared" si="20"/>
        <v>0.4003702832</v>
      </c>
      <c r="P179" s="3">
        <f t="shared" si="21"/>
        <v>0.7582509409</v>
      </c>
    </row>
    <row r="180" ht="15.75" customHeight="1">
      <c r="A180" s="5">
        <v>128.0</v>
      </c>
      <c r="B180" s="6">
        <v>56.44</v>
      </c>
      <c r="C180" s="6">
        <v>56.37</v>
      </c>
      <c r="D180" s="6">
        <v>56.38</v>
      </c>
      <c r="E180" s="6">
        <v>56.27</v>
      </c>
      <c r="F180" s="6">
        <v>56.18</v>
      </c>
      <c r="G180" s="6">
        <v>56.17</v>
      </c>
      <c r="H180" s="6">
        <v>56.13</v>
      </c>
      <c r="I180" s="6">
        <v>56.49</v>
      </c>
      <c r="J180" s="6">
        <v>56.69</v>
      </c>
      <c r="K180" s="6">
        <v>56.27</v>
      </c>
      <c r="L180" s="6">
        <v>57.08</v>
      </c>
      <c r="M180" s="1"/>
      <c r="N180" s="7">
        <f t="shared" si="19"/>
        <v>56.40636364</v>
      </c>
      <c r="O180" s="7">
        <f t="shared" si="20"/>
        <v>0.276596194</v>
      </c>
      <c r="P180" s="3">
        <f t="shared" si="21"/>
        <v>0.4903634558</v>
      </c>
    </row>
    <row r="181" ht="15.75" customHeight="1">
      <c r="A181" s="5">
        <v>256.0</v>
      </c>
      <c r="B181" s="6">
        <v>63.62</v>
      </c>
      <c r="C181" s="6">
        <v>63.51</v>
      </c>
      <c r="D181" s="6">
        <v>63.54</v>
      </c>
      <c r="E181" s="6">
        <v>63.44</v>
      </c>
      <c r="F181" s="6">
        <v>63.51</v>
      </c>
      <c r="G181" s="6">
        <v>63.47</v>
      </c>
      <c r="H181" s="6">
        <v>63.33</v>
      </c>
      <c r="I181" s="6">
        <v>63.58</v>
      </c>
      <c r="J181" s="6">
        <v>63.62</v>
      </c>
      <c r="K181" s="6">
        <v>63.54</v>
      </c>
      <c r="L181" s="6">
        <v>63.91</v>
      </c>
      <c r="M181" s="1"/>
      <c r="N181" s="7">
        <f t="shared" si="19"/>
        <v>63.55181818</v>
      </c>
      <c r="O181" s="7">
        <f t="shared" si="20"/>
        <v>0.1451081102</v>
      </c>
      <c r="P181" s="3">
        <f t="shared" si="21"/>
        <v>0.2283303835</v>
      </c>
    </row>
    <row r="182" ht="15.75" customHeight="1">
      <c r="A182" s="5">
        <v>512.0</v>
      </c>
      <c r="B182" s="6">
        <v>72.5</v>
      </c>
      <c r="C182" s="6">
        <v>72.27</v>
      </c>
      <c r="D182" s="6">
        <v>72.22</v>
      </c>
      <c r="E182" s="6">
        <v>72.15</v>
      </c>
      <c r="F182" s="6">
        <v>72.09</v>
      </c>
      <c r="G182" s="6">
        <v>72.21</v>
      </c>
      <c r="H182" s="6">
        <v>72.13</v>
      </c>
      <c r="I182" s="6">
        <v>72.33</v>
      </c>
      <c r="J182" s="6">
        <v>72.18</v>
      </c>
      <c r="K182" s="6">
        <v>72.18</v>
      </c>
      <c r="L182" s="6">
        <v>72.46</v>
      </c>
      <c r="M182" s="1"/>
      <c r="N182" s="7">
        <f t="shared" si="19"/>
        <v>72.24727273</v>
      </c>
      <c r="O182" s="7">
        <f t="shared" si="20"/>
        <v>0.1325210103</v>
      </c>
      <c r="P182" s="3">
        <f t="shared" si="21"/>
        <v>0.1834270075</v>
      </c>
    </row>
    <row r="183" ht="15.75" customHeight="1">
      <c r="A183" s="5" t="s">
        <v>6</v>
      </c>
      <c r="B183" s="6">
        <v>92.14</v>
      </c>
      <c r="C183" s="6">
        <v>92.04</v>
      </c>
      <c r="D183" s="6">
        <v>92.14</v>
      </c>
      <c r="E183" s="6">
        <v>92.0</v>
      </c>
      <c r="F183" s="6">
        <v>91.93</v>
      </c>
      <c r="G183" s="6">
        <v>92.01</v>
      </c>
      <c r="H183" s="6">
        <v>91.98</v>
      </c>
      <c r="I183" s="6">
        <v>92.2</v>
      </c>
      <c r="J183" s="6">
        <v>91.97</v>
      </c>
      <c r="K183" s="6">
        <v>91.99</v>
      </c>
      <c r="L183" s="6">
        <v>92.07</v>
      </c>
      <c r="M183" s="1"/>
      <c r="N183" s="7">
        <f t="shared" si="19"/>
        <v>92.04272727</v>
      </c>
      <c r="O183" s="7">
        <f t="shared" si="20"/>
        <v>0.08486352681</v>
      </c>
      <c r="P183" s="3">
        <f t="shared" si="21"/>
        <v>0.09220014369</v>
      </c>
    </row>
    <row r="184" ht="15.75" customHeight="1">
      <c r="A184" s="5" t="s">
        <v>7</v>
      </c>
      <c r="B184" s="6">
        <v>127.05</v>
      </c>
      <c r="C184" s="6">
        <v>126.94</v>
      </c>
      <c r="D184" s="6">
        <v>127.11</v>
      </c>
      <c r="E184" s="6">
        <v>126.96</v>
      </c>
      <c r="F184" s="6">
        <v>126.9</v>
      </c>
      <c r="G184" s="6">
        <v>126.89</v>
      </c>
      <c r="H184" s="6">
        <v>126.8</v>
      </c>
      <c r="I184" s="6">
        <v>127.19</v>
      </c>
      <c r="J184" s="6">
        <v>126.98</v>
      </c>
      <c r="K184" s="6">
        <v>127.12</v>
      </c>
      <c r="L184" s="6">
        <v>127.19</v>
      </c>
      <c r="M184" s="1"/>
      <c r="N184" s="7">
        <f t="shared" si="19"/>
        <v>127.0118182</v>
      </c>
      <c r="O184" s="7">
        <f t="shared" si="20"/>
        <v>0.1293690985</v>
      </c>
      <c r="P184" s="3">
        <f t="shared" si="21"/>
        <v>0.1018559535</v>
      </c>
    </row>
    <row r="185" ht="15.75" customHeight="1">
      <c r="A185" s="5" t="s">
        <v>8</v>
      </c>
      <c r="B185" s="6">
        <v>207.4</v>
      </c>
      <c r="C185" s="6">
        <v>207.29</v>
      </c>
      <c r="D185" s="6">
        <v>207.32</v>
      </c>
      <c r="E185" s="6">
        <v>208.32</v>
      </c>
      <c r="F185" s="6">
        <v>207.92</v>
      </c>
      <c r="G185" s="6">
        <v>207.1</v>
      </c>
      <c r="H185" s="6">
        <v>207.41</v>
      </c>
      <c r="I185" s="6">
        <v>207.45</v>
      </c>
      <c r="J185" s="6">
        <v>207.59</v>
      </c>
      <c r="K185" s="6">
        <v>207.49</v>
      </c>
      <c r="L185" s="6">
        <v>207.3</v>
      </c>
      <c r="M185" s="1"/>
      <c r="N185" s="7">
        <f t="shared" si="19"/>
        <v>207.5081818</v>
      </c>
      <c r="O185" s="7">
        <f t="shared" si="20"/>
        <v>0.3396120782</v>
      </c>
      <c r="P185" s="3">
        <f t="shared" si="21"/>
        <v>0.1636620181</v>
      </c>
    </row>
    <row r="186" ht="15.75" customHeight="1">
      <c r="A186" s="5" t="s">
        <v>9</v>
      </c>
      <c r="B186" s="6">
        <v>350.18</v>
      </c>
      <c r="C186" s="6">
        <v>350.16</v>
      </c>
      <c r="D186" s="6">
        <v>350.29</v>
      </c>
      <c r="E186" s="6">
        <v>349.95</v>
      </c>
      <c r="F186" s="6">
        <v>350.14</v>
      </c>
      <c r="G186" s="6">
        <v>349.78</v>
      </c>
      <c r="H186" s="6">
        <v>349.58</v>
      </c>
      <c r="I186" s="6">
        <v>350.14</v>
      </c>
      <c r="J186" s="6">
        <v>350.08</v>
      </c>
      <c r="K186" s="6">
        <v>350.13</v>
      </c>
      <c r="L186" s="6">
        <v>349.9</v>
      </c>
      <c r="M186" s="1"/>
      <c r="N186" s="7">
        <f t="shared" si="19"/>
        <v>350.03</v>
      </c>
      <c r="O186" s="7">
        <f t="shared" si="20"/>
        <v>0.2078460969</v>
      </c>
      <c r="P186" s="3">
        <f t="shared" si="21"/>
        <v>0.05937950944</v>
      </c>
    </row>
    <row r="187" ht="15.75" customHeight="1">
      <c r="A187" s="5" t="s">
        <v>10</v>
      </c>
      <c r="B187" s="6">
        <v>691.97</v>
      </c>
      <c r="C187" s="6">
        <v>693.51</v>
      </c>
      <c r="D187" s="6">
        <v>692.5</v>
      </c>
      <c r="E187" s="6">
        <v>690.41</v>
      </c>
      <c r="F187" s="6">
        <v>690.81</v>
      </c>
      <c r="G187" s="6">
        <v>693.67</v>
      </c>
      <c r="H187" s="6">
        <v>692.98</v>
      </c>
      <c r="I187" s="6">
        <v>694.77</v>
      </c>
      <c r="J187" s="6">
        <v>693.42</v>
      </c>
      <c r="K187" s="6">
        <v>693.55</v>
      </c>
      <c r="L187" s="6">
        <v>688.8</v>
      </c>
      <c r="M187" s="1"/>
      <c r="N187" s="7">
        <f t="shared" si="19"/>
        <v>692.3990909</v>
      </c>
      <c r="O187" s="7">
        <f t="shared" si="20"/>
        <v>1.755115122</v>
      </c>
      <c r="P187" s="3">
        <f t="shared" si="21"/>
        <v>0.2534831638</v>
      </c>
    </row>
    <row r="188" ht="15.75" customHeight="1">
      <c r="A188" s="5" t="s">
        <v>11</v>
      </c>
      <c r="B188" s="6">
        <v>1919.19</v>
      </c>
      <c r="C188" s="6">
        <v>1935.31</v>
      </c>
      <c r="D188" s="6">
        <v>1955.09</v>
      </c>
      <c r="E188" s="6">
        <v>1961.96</v>
      </c>
      <c r="F188" s="6">
        <v>1957.96</v>
      </c>
      <c r="G188" s="6">
        <v>1941.69</v>
      </c>
      <c r="H188" s="6">
        <v>1913.14</v>
      </c>
      <c r="I188" s="6">
        <v>1904.4</v>
      </c>
      <c r="J188" s="6">
        <v>1905.95</v>
      </c>
      <c r="K188" s="6">
        <v>1947.61</v>
      </c>
      <c r="L188" s="6">
        <v>1931.43</v>
      </c>
      <c r="M188" s="1"/>
      <c r="N188" s="7">
        <f t="shared" si="19"/>
        <v>1933.975455</v>
      </c>
      <c r="O188" s="7">
        <f t="shared" si="20"/>
        <v>20.90634371</v>
      </c>
      <c r="P188" s="3">
        <f t="shared" si="21"/>
        <v>1.08100357</v>
      </c>
    </row>
    <row r="189" ht="15.75" customHeight="1">
      <c r="A189" s="5" t="s">
        <v>12</v>
      </c>
      <c r="B189" s="6">
        <v>3843.83</v>
      </c>
      <c r="C189" s="6">
        <v>3856.18</v>
      </c>
      <c r="D189" s="6">
        <v>3866.78</v>
      </c>
      <c r="E189" s="6">
        <v>3866.68</v>
      </c>
      <c r="F189" s="6">
        <v>3847.63</v>
      </c>
      <c r="G189" s="6">
        <v>3852.34</v>
      </c>
      <c r="H189" s="6">
        <v>3830.75</v>
      </c>
      <c r="I189" s="6">
        <v>3830.33</v>
      </c>
      <c r="J189" s="6">
        <v>3848.12</v>
      </c>
      <c r="K189" s="6">
        <v>3847.77</v>
      </c>
      <c r="L189" s="6">
        <v>3836.33</v>
      </c>
      <c r="M189" s="1"/>
      <c r="N189" s="7">
        <f t="shared" si="19"/>
        <v>3847.885455</v>
      </c>
      <c r="O189" s="7">
        <f t="shared" si="20"/>
        <v>12.45314367</v>
      </c>
      <c r="P189" s="3">
        <f t="shared" si="21"/>
        <v>0.3236360286</v>
      </c>
    </row>
    <row r="190" ht="15.75" customHeight="1">
      <c r="A190" s="5" t="s">
        <v>13</v>
      </c>
      <c r="B190" s="6">
        <v>7685.96</v>
      </c>
      <c r="C190" s="6">
        <v>7692.51</v>
      </c>
      <c r="D190" s="6">
        <v>7691.02</v>
      </c>
      <c r="E190" s="6">
        <v>7700.22</v>
      </c>
      <c r="F190" s="6">
        <v>7697.48</v>
      </c>
      <c r="G190" s="6">
        <v>7693.01</v>
      </c>
      <c r="H190" s="6">
        <v>7674.51</v>
      </c>
      <c r="I190" s="6">
        <v>7677.8</v>
      </c>
      <c r="J190" s="6">
        <v>7685.13</v>
      </c>
      <c r="K190" s="6">
        <v>7690.28</v>
      </c>
      <c r="L190" s="6">
        <v>7681.6</v>
      </c>
      <c r="M190" s="1"/>
      <c r="N190" s="7">
        <f t="shared" si="19"/>
        <v>7688.138182</v>
      </c>
      <c r="O190" s="7">
        <f t="shared" si="20"/>
        <v>7.98828119</v>
      </c>
      <c r="P190" s="3">
        <f t="shared" si="21"/>
        <v>0.1039039752</v>
      </c>
    </row>
    <row r="191" ht="15.75" customHeight="1">
      <c r="A191" s="5" t="s">
        <v>14</v>
      </c>
      <c r="B191" s="6">
        <v>15836.75</v>
      </c>
      <c r="C191" s="6">
        <v>15869.18</v>
      </c>
      <c r="D191" s="6">
        <v>15859.55</v>
      </c>
      <c r="E191" s="6">
        <v>15876.49</v>
      </c>
      <c r="F191" s="6">
        <v>15845.85</v>
      </c>
      <c r="G191" s="6">
        <v>15892.6</v>
      </c>
      <c r="H191" s="6">
        <v>15831.93</v>
      </c>
      <c r="I191" s="6">
        <v>15828.83</v>
      </c>
      <c r="J191" s="6">
        <v>15849.58</v>
      </c>
      <c r="K191" s="6">
        <v>15840.56</v>
      </c>
      <c r="L191" s="6">
        <v>15861.75</v>
      </c>
      <c r="M191" s="1"/>
      <c r="N191" s="7">
        <f t="shared" si="19"/>
        <v>15853.91545</v>
      </c>
      <c r="O191" s="7">
        <f t="shared" si="20"/>
        <v>20.0043687</v>
      </c>
      <c r="P191" s="3">
        <f t="shared" si="21"/>
        <v>0.1261793578</v>
      </c>
    </row>
    <row r="192" ht="15.75" customHeight="1">
      <c r="A192" s="5" t="s">
        <v>15</v>
      </c>
      <c r="B192" s="6">
        <v>32664.88</v>
      </c>
      <c r="C192" s="6">
        <v>32665.38</v>
      </c>
      <c r="D192" s="6">
        <v>32650.44</v>
      </c>
      <c r="E192" s="6">
        <v>32667.61</v>
      </c>
      <c r="F192" s="6">
        <v>32679.87</v>
      </c>
      <c r="G192" s="6">
        <v>32679.17</v>
      </c>
      <c r="H192" s="6">
        <v>32629.03</v>
      </c>
      <c r="I192" s="6">
        <v>32712.38</v>
      </c>
      <c r="J192" s="6">
        <v>32701.25</v>
      </c>
      <c r="K192" s="6">
        <v>32670.3</v>
      </c>
      <c r="L192" s="6">
        <v>32697.93</v>
      </c>
      <c r="M192" s="1"/>
      <c r="N192" s="7">
        <f t="shared" si="19"/>
        <v>32674.38545</v>
      </c>
      <c r="O192" s="7">
        <f t="shared" si="20"/>
        <v>23.74270135</v>
      </c>
      <c r="P192" s="3">
        <f t="shared" si="21"/>
        <v>0.07266456895</v>
      </c>
    </row>
    <row r="193" ht="15.75" customHeight="1">
      <c r="A193" s="5" t="s">
        <v>16</v>
      </c>
      <c r="B193" s="6">
        <v>65865.58</v>
      </c>
      <c r="C193" s="6">
        <v>65862.87</v>
      </c>
      <c r="D193" s="6">
        <v>65813.74</v>
      </c>
      <c r="E193" s="6">
        <v>65921.96</v>
      </c>
      <c r="F193" s="6">
        <v>65894.25</v>
      </c>
      <c r="G193" s="6">
        <v>65899.08</v>
      </c>
      <c r="H193" s="6">
        <v>65899.9</v>
      </c>
      <c r="I193" s="6">
        <v>65969.95</v>
      </c>
      <c r="J193" s="6">
        <v>65891.49</v>
      </c>
      <c r="K193" s="6">
        <v>65923.11</v>
      </c>
      <c r="L193" s="6">
        <v>65885.55</v>
      </c>
      <c r="M193" s="1"/>
      <c r="N193" s="7">
        <f t="shared" si="19"/>
        <v>65893.40727</v>
      </c>
      <c r="O193" s="7">
        <f t="shared" si="20"/>
        <v>39.68691726</v>
      </c>
      <c r="P193" s="3">
        <f t="shared" si="21"/>
        <v>0.06022896509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2" t="s">
        <v>0</v>
      </c>
      <c r="P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  <c r="M3" s="1"/>
      <c r="N3" s="1"/>
      <c r="O3" s="1"/>
      <c r="P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7" t="str">
        <f t="shared" ref="N5:N25" si="1">AVERAGE(B5:L5)</f>
        <v>#DIV/0!</v>
      </c>
      <c r="O5" s="7" t="str">
        <f t="shared" ref="O5:O25" si="2">STDEV(B5:L5)</f>
        <v>#DIV/0!</v>
      </c>
      <c r="P5" s="3" t="str">
        <f t="shared" ref="P5:P25" si="3">O5/N5*100</f>
        <v>#DIV/0!</v>
      </c>
    </row>
    <row r="6" ht="15.75" customHeight="1">
      <c r="A6" s="5">
        <v>2.0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"/>
      <c r="N6" s="7" t="str">
        <f t="shared" si="1"/>
        <v>#DIV/0!</v>
      </c>
      <c r="O6" s="7" t="str">
        <f t="shared" si="2"/>
        <v>#DIV/0!</v>
      </c>
      <c r="P6" s="3" t="str">
        <f t="shared" si="3"/>
        <v>#DIV/0!</v>
      </c>
    </row>
    <row r="7" ht="15.75" customHeight="1">
      <c r="A7" s="5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"/>
      <c r="N7" s="7" t="str">
        <f t="shared" si="1"/>
        <v>#DIV/0!</v>
      </c>
      <c r="O7" s="7" t="str">
        <f t="shared" si="2"/>
        <v>#DIV/0!</v>
      </c>
      <c r="P7" s="3" t="str">
        <f t="shared" si="3"/>
        <v>#DIV/0!</v>
      </c>
    </row>
    <row r="8" ht="15.75" customHeight="1">
      <c r="A8" s="5">
        <v>8.0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7" t="str">
        <f t="shared" si="1"/>
        <v>#DIV/0!</v>
      </c>
      <c r="O8" s="7" t="str">
        <f t="shared" si="2"/>
        <v>#DIV/0!</v>
      </c>
      <c r="P8" s="3" t="str">
        <f t="shared" si="3"/>
        <v>#DIV/0!</v>
      </c>
    </row>
    <row r="9" ht="15.75" customHeight="1">
      <c r="A9" s="5">
        <v>16.0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7" t="str">
        <f t="shared" si="1"/>
        <v>#DIV/0!</v>
      </c>
      <c r="O9" s="7" t="str">
        <f t="shared" si="2"/>
        <v>#DIV/0!</v>
      </c>
      <c r="P9" s="3" t="str">
        <f t="shared" si="3"/>
        <v>#DIV/0!</v>
      </c>
    </row>
    <row r="10" ht="15.75" customHeight="1">
      <c r="A10" s="5">
        <v>32.0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"/>
      <c r="N10" s="7" t="str">
        <f t="shared" si="1"/>
        <v>#DIV/0!</v>
      </c>
      <c r="O10" s="7" t="str">
        <f t="shared" si="2"/>
        <v>#DIV/0!</v>
      </c>
      <c r="P10" s="3" t="str">
        <f t="shared" si="3"/>
        <v>#DIV/0!</v>
      </c>
    </row>
    <row r="11" ht="15.75" customHeight="1">
      <c r="A11" s="5">
        <v>64.0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"/>
      <c r="N11" s="7" t="str">
        <f t="shared" si="1"/>
        <v>#DIV/0!</v>
      </c>
      <c r="O11" s="7" t="str">
        <f t="shared" si="2"/>
        <v>#DIV/0!</v>
      </c>
      <c r="P11" s="3" t="str">
        <f t="shared" si="3"/>
        <v>#DIV/0!</v>
      </c>
    </row>
    <row r="12" ht="15.75" customHeight="1">
      <c r="A12" s="5">
        <v>128.0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"/>
      <c r="N12" s="7" t="str">
        <f t="shared" si="1"/>
        <v>#DIV/0!</v>
      </c>
      <c r="O12" s="7" t="str">
        <f t="shared" si="2"/>
        <v>#DIV/0!</v>
      </c>
      <c r="P12" s="3" t="str">
        <f t="shared" si="3"/>
        <v>#DIV/0!</v>
      </c>
    </row>
    <row r="13" ht="15.75" customHeight="1">
      <c r="A13" s="5">
        <v>256.0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"/>
      <c r="N13" s="7" t="str">
        <f t="shared" si="1"/>
        <v>#DIV/0!</v>
      </c>
      <c r="O13" s="7" t="str">
        <f t="shared" si="2"/>
        <v>#DIV/0!</v>
      </c>
      <c r="P13" s="3" t="str">
        <f t="shared" si="3"/>
        <v>#DIV/0!</v>
      </c>
    </row>
    <row r="14" ht="15.75" customHeight="1">
      <c r="A14" s="5">
        <v>512.0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7" t="str">
        <f t="shared" si="1"/>
        <v>#DIV/0!</v>
      </c>
      <c r="O14" s="7" t="str">
        <f t="shared" si="2"/>
        <v>#DIV/0!</v>
      </c>
      <c r="P14" s="3" t="str">
        <f t="shared" si="3"/>
        <v>#DIV/0!</v>
      </c>
    </row>
    <row r="15" ht="15.75" customHeight="1">
      <c r="A15" s="5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"/>
      <c r="N15" s="7" t="str">
        <f t="shared" si="1"/>
        <v>#DIV/0!</v>
      </c>
      <c r="O15" s="7" t="str">
        <f t="shared" si="2"/>
        <v>#DIV/0!</v>
      </c>
      <c r="P15" s="3" t="str">
        <f t="shared" si="3"/>
        <v>#DIV/0!</v>
      </c>
    </row>
    <row r="16" ht="15.75" customHeight="1">
      <c r="A16" s="5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"/>
      <c r="N16" s="7" t="str">
        <f t="shared" si="1"/>
        <v>#DIV/0!</v>
      </c>
      <c r="O16" s="7" t="str">
        <f t="shared" si="2"/>
        <v>#DIV/0!</v>
      </c>
      <c r="P16" s="3" t="str">
        <f t="shared" si="3"/>
        <v>#DIV/0!</v>
      </c>
    </row>
    <row r="17" ht="15.75" customHeight="1">
      <c r="A17" s="5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"/>
      <c r="N17" s="7" t="str">
        <f t="shared" si="1"/>
        <v>#DIV/0!</v>
      </c>
      <c r="O17" s="7" t="str">
        <f t="shared" si="2"/>
        <v>#DIV/0!</v>
      </c>
      <c r="P17" s="3" t="str">
        <f t="shared" si="3"/>
        <v>#DIV/0!</v>
      </c>
    </row>
    <row r="18" ht="15.75" customHeight="1">
      <c r="A18" s="5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"/>
      <c r="N18" s="7" t="str">
        <f t="shared" si="1"/>
        <v>#DIV/0!</v>
      </c>
      <c r="O18" s="7" t="str">
        <f t="shared" si="2"/>
        <v>#DIV/0!</v>
      </c>
      <c r="P18" s="3" t="str">
        <f t="shared" si="3"/>
        <v>#DIV/0!</v>
      </c>
    </row>
    <row r="19" ht="15.75" customHeight="1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"/>
      <c r="N19" s="7" t="str">
        <f t="shared" si="1"/>
        <v>#DIV/0!</v>
      </c>
      <c r="O19" s="7" t="str">
        <f t="shared" si="2"/>
        <v>#DIV/0!</v>
      </c>
      <c r="P19" s="3" t="str">
        <f t="shared" si="3"/>
        <v>#DIV/0!</v>
      </c>
    </row>
    <row r="20" ht="15.75" customHeight="1">
      <c r="A20" s="5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  <c r="N20" s="7" t="str">
        <f t="shared" si="1"/>
        <v>#DIV/0!</v>
      </c>
      <c r="O20" s="7" t="str">
        <f t="shared" si="2"/>
        <v>#DIV/0!</v>
      </c>
      <c r="P20" s="3" t="str">
        <f t="shared" si="3"/>
        <v>#DIV/0!</v>
      </c>
    </row>
    <row r="21" ht="15.75" customHeight="1">
      <c r="A21" s="5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7" t="str">
        <f t="shared" si="1"/>
        <v>#DIV/0!</v>
      </c>
      <c r="O21" s="7" t="str">
        <f t="shared" si="2"/>
        <v>#DIV/0!</v>
      </c>
      <c r="P21" s="3" t="str">
        <f t="shared" si="3"/>
        <v>#DIV/0!</v>
      </c>
    </row>
    <row r="22" ht="15.75" customHeight="1">
      <c r="A22" s="5" t="s">
        <v>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7" t="str">
        <f t="shared" si="1"/>
        <v>#DIV/0!</v>
      </c>
      <c r="O22" s="7" t="str">
        <f t="shared" si="2"/>
        <v>#DIV/0!</v>
      </c>
      <c r="P22" s="3" t="str">
        <f t="shared" si="3"/>
        <v>#DIV/0!</v>
      </c>
    </row>
    <row r="23" ht="15.75" customHeight="1">
      <c r="A23" s="5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7" t="str">
        <f t="shared" si="1"/>
        <v>#DIV/0!</v>
      </c>
      <c r="O23" s="7" t="str">
        <f t="shared" si="2"/>
        <v>#DIV/0!</v>
      </c>
      <c r="P23" s="3" t="str">
        <f t="shared" si="3"/>
        <v>#DIV/0!</v>
      </c>
    </row>
    <row r="24" ht="15.75" customHeight="1">
      <c r="A24" s="5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7" t="str">
        <f t="shared" si="1"/>
        <v>#DIV/0!</v>
      </c>
      <c r="O24" s="7" t="str">
        <f t="shared" si="2"/>
        <v>#DIV/0!</v>
      </c>
      <c r="P24" s="3" t="str">
        <f t="shared" si="3"/>
        <v>#DIV/0!</v>
      </c>
    </row>
    <row r="25" ht="15.75" customHeight="1">
      <c r="A25" s="5" t="s">
        <v>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7" t="str">
        <f t="shared" si="1"/>
        <v>#DIV/0!</v>
      </c>
      <c r="O25" s="7" t="str">
        <f t="shared" si="2"/>
        <v>#DIV/0!</v>
      </c>
      <c r="P25" s="3" t="str">
        <f t="shared" si="3"/>
        <v>#DIV/0!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2" t="s">
        <v>17</v>
      </c>
      <c r="P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  <c r="M31" s="1"/>
      <c r="N31" s="1"/>
      <c r="O31" s="1"/>
      <c r="P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6">
        <v>24.88</v>
      </c>
      <c r="C33" s="6">
        <v>24.93</v>
      </c>
      <c r="D33" s="6">
        <v>24.86</v>
      </c>
      <c r="E33" s="6">
        <v>24.87</v>
      </c>
      <c r="F33" s="6">
        <v>24.87</v>
      </c>
      <c r="G33" s="6">
        <v>25.16</v>
      </c>
      <c r="H33" s="6">
        <v>24.92</v>
      </c>
      <c r="I33" s="6">
        <v>24.91</v>
      </c>
      <c r="J33" s="6">
        <v>25.03</v>
      </c>
      <c r="K33" s="6">
        <v>24.87</v>
      </c>
      <c r="L33" s="6">
        <v>24.83</v>
      </c>
      <c r="M33" s="1"/>
      <c r="N33" s="7">
        <f t="shared" ref="N33:N53" si="4">AVERAGE(B33:L33)</f>
        <v>24.92090909</v>
      </c>
      <c r="O33" s="7">
        <f t="shared" ref="O33:O53" si="5">STDEV(B33:L33)</f>
        <v>0.09523177468</v>
      </c>
      <c r="P33" s="3">
        <f t="shared" ref="P33:P53" si="6">O33/N33*100</f>
        <v>0.3821360382</v>
      </c>
    </row>
    <row r="34" ht="15.75" customHeight="1">
      <c r="A34" s="5">
        <v>2.0</v>
      </c>
      <c r="B34" s="6">
        <v>24.18</v>
      </c>
      <c r="C34" s="6">
        <v>24.17</v>
      </c>
      <c r="D34" s="6">
        <v>24.22</v>
      </c>
      <c r="E34" s="6">
        <v>24.13</v>
      </c>
      <c r="F34" s="6">
        <v>24.09</v>
      </c>
      <c r="G34" s="6">
        <v>24.15</v>
      </c>
      <c r="H34" s="6">
        <v>24.12</v>
      </c>
      <c r="I34" s="6">
        <v>24.18</v>
      </c>
      <c r="J34" s="6">
        <v>24.08</v>
      </c>
      <c r="K34" s="6">
        <v>24.12</v>
      </c>
      <c r="L34" s="6">
        <v>24.17</v>
      </c>
      <c r="M34" s="1"/>
      <c r="N34" s="7">
        <f t="shared" si="4"/>
        <v>24.14636364</v>
      </c>
      <c r="O34" s="7">
        <f t="shared" si="5"/>
        <v>0.04249064068</v>
      </c>
      <c r="P34" s="3">
        <f t="shared" si="6"/>
        <v>0.1759711786</v>
      </c>
    </row>
    <row r="35" ht="15.75" customHeight="1">
      <c r="A35" s="5">
        <v>4.0</v>
      </c>
      <c r="B35" s="6">
        <v>24.34</v>
      </c>
      <c r="C35" s="6">
        <v>24.36</v>
      </c>
      <c r="D35" s="6">
        <v>24.31</v>
      </c>
      <c r="E35" s="6">
        <v>24.32</v>
      </c>
      <c r="F35" s="6">
        <v>24.3</v>
      </c>
      <c r="G35" s="6">
        <v>24.39</v>
      </c>
      <c r="H35" s="6">
        <v>24.35</v>
      </c>
      <c r="I35" s="6">
        <v>24.35</v>
      </c>
      <c r="J35" s="6">
        <v>24.29</v>
      </c>
      <c r="K35" s="6">
        <v>24.4</v>
      </c>
      <c r="L35" s="6">
        <v>24.26</v>
      </c>
      <c r="M35" s="1"/>
      <c r="N35" s="7">
        <f t="shared" si="4"/>
        <v>24.33363636</v>
      </c>
      <c r="O35" s="7">
        <f t="shared" si="5"/>
        <v>0.04249064068</v>
      </c>
      <c r="P35" s="3">
        <f t="shared" si="6"/>
        <v>0.1746168967</v>
      </c>
    </row>
    <row r="36" ht="15.75" customHeight="1">
      <c r="A36" s="5">
        <v>8.0</v>
      </c>
      <c r="B36" s="6">
        <v>24.51</v>
      </c>
      <c r="C36" s="6">
        <v>24.58</v>
      </c>
      <c r="D36" s="6">
        <v>24.51</v>
      </c>
      <c r="E36" s="6">
        <v>24.54</v>
      </c>
      <c r="F36" s="6">
        <v>24.55</v>
      </c>
      <c r="G36" s="6">
        <v>24.6</v>
      </c>
      <c r="H36" s="6">
        <v>24.74</v>
      </c>
      <c r="I36" s="6">
        <v>24.52</v>
      </c>
      <c r="J36" s="6">
        <v>24.52</v>
      </c>
      <c r="K36" s="6">
        <v>24.49</v>
      </c>
      <c r="L36" s="6">
        <v>24.5</v>
      </c>
      <c r="M36" s="1"/>
      <c r="N36" s="7">
        <f t="shared" si="4"/>
        <v>24.55090909</v>
      </c>
      <c r="O36" s="7">
        <f t="shared" si="5"/>
        <v>0.07119754848</v>
      </c>
      <c r="P36" s="3">
        <f t="shared" si="6"/>
        <v>0.289999642</v>
      </c>
    </row>
    <row r="37" ht="15.75" customHeight="1">
      <c r="A37" s="5">
        <v>16.0</v>
      </c>
      <c r="B37" s="6">
        <v>24.79</v>
      </c>
      <c r="C37" s="6">
        <v>24.8</v>
      </c>
      <c r="D37" s="6">
        <v>24.64</v>
      </c>
      <c r="E37" s="6">
        <v>24.8</v>
      </c>
      <c r="F37" s="6">
        <v>24.7</v>
      </c>
      <c r="G37" s="6">
        <v>24.78</v>
      </c>
      <c r="H37" s="6">
        <v>24.77</v>
      </c>
      <c r="I37" s="6">
        <v>24.92</v>
      </c>
      <c r="J37" s="6">
        <v>24.76</v>
      </c>
      <c r="K37" s="6">
        <v>24.69</v>
      </c>
      <c r="L37" s="6">
        <v>24.69</v>
      </c>
      <c r="M37" s="1"/>
      <c r="N37" s="7">
        <f t="shared" si="4"/>
        <v>24.75818182</v>
      </c>
      <c r="O37" s="7">
        <f t="shared" si="5"/>
        <v>0.07613385342</v>
      </c>
      <c r="P37" s="3">
        <f t="shared" si="6"/>
        <v>0.3075098728</v>
      </c>
    </row>
    <row r="38" ht="15.75" customHeight="1">
      <c r="A38" s="5">
        <v>32.0</v>
      </c>
      <c r="B38" s="6">
        <v>25.32</v>
      </c>
      <c r="C38" s="6">
        <v>24.9</v>
      </c>
      <c r="D38" s="6">
        <v>24.74</v>
      </c>
      <c r="E38" s="6">
        <v>24.82</v>
      </c>
      <c r="F38" s="6">
        <v>24.75</v>
      </c>
      <c r="G38" s="6">
        <v>24.85</v>
      </c>
      <c r="H38" s="6">
        <v>24.82</v>
      </c>
      <c r="I38" s="6">
        <v>24.74</v>
      </c>
      <c r="J38" s="6">
        <v>24.73</v>
      </c>
      <c r="K38" s="6">
        <v>24.74</v>
      </c>
      <c r="L38" s="6">
        <v>24.74</v>
      </c>
      <c r="M38" s="1"/>
      <c r="N38" s="7">
        <f t="shared" si="4"/>
        <v>24.83181818</v>
      </c>
      <c r="O38" s="7">
        <f t="shared" si="5"/>
        <v>0.1715702877</v>
      </c>
      <c r="P38" s="3">
        <f t="shared" si="6"/>
        <v>0.6909292203</v>
      </c>
    </row>
    <row r="39" ht="15.75" customHeight="1">
      <c r="A39" s="5">
        <v>64.0</v>
      </c>
      <c r="B39" s="6">
        <v>25.5</v>
      </c>
      <c r="C39" s="6">
        <v>25.51</v>
      </c>
      <c r="D39" s="6">
        <v>25.39</v>
      </c>
      <c r="E39" s="6">
        <v>25.4</v>
      </c>
      <c r="F39" s="6">
        <v>25.43</v>
      </c>
      <c r="G39" s="6">
        <v>25.5</v>
      </c>
      <c r="H39" s="6">
        <v>25.52</v>
      </c>
      <c r="I39" s="6">
        <v>25.41</v>
      </c>
      <c r="J39" s="6">
        <v>25.35</v>
      </c>
      <c r="K39" s="6">
        <v>25.39</v>
      </c>
      <c r="L39" s="6">
        <v>25.55</v>
      </c>
      <c r="M39" s="1"/>
      <c r="N39" s="7">
        <f t="shared" si="4"/>
        <v>25.45</v>
      </c>
      <c r="O39" s="7">
        <f t="shared" si="5"/>
        <v>0.06723094526</v>
      </c>
      <c r="P39" s="3">
        <f t="shared" si="6"/>
        <v>0.2641687436</v>
      </c>
    </row>
    <row r="40" ht="15.75" customHeight="1">
      <c r="A40" s="5">
        <v>128.0</v>
      </c>
      <c r="B40" s="6">
        <v>27.6</v>
      </c>
      <c r="C40" s="6">
        <v>27.72</v>
      </c>
      <c r="D40" s="6">
        <v>27.63</v>
      </c>
      <c r="E40" s="6">
        <v>27.71</v>
      </c>
      <c r="F40" s="6">
        <v>27.72</v>
      </c>
      <c r="G40" s="6">
        <v>27.72</v>
      </c>
      <c r="H40" s="6">
        <v>27.75</v>
      </c>
      <c r="I40" s="6">
        <v>27.65</v>
      </c>
      <c r="J40" s="6">
        <v>27.47</v>
      </c>
      <c r="K40" s="6">
        <v>27.63</v>
      </c>
      <c r="L40" s="6">
        <v>27.64</v>
      </c>
      <c r="M40" s="1"/>
      <c r="N40" s="7">
        <f t="shared" si="4"/>
        <v>27.65818182</v>
      </c>
      <c r="O40" s="7">
        <f t="shared" si="5"/>
        <v>0.07960127911</v>
      </c>
      <c r="P40" s="3">
        <f t="shared" si="6"/>
        <v>0.2878037307</v>
      </c>
    </row>
    <row r="41" ht="15.75" customHeight="1">
      <c r="A41" s="5">
        <v>256.0</v>
      </c>
      <c r="B41" s="6">
        <v>31.92</v>
      </c>
      <c r="C41" s="6">
        <v>31.95</v>
      </c>
      <c r="D41" s="6">
        <v>31.9</v>
      </c>
      <c r="E41" s="6">
        <v>31.97</v>
      </c>
      <c r="F41" s="6">
        <v>31.97</v>
      </c>
      <c r="G41" s="6">
        <v>31.92</v>
      </c>
      <c r="H41" s="6">
        <v>32.03</v>
      </c>
      <c r="I41" s="6">
        <v>31.96</v>
      </c>
      <c r="J41" s="6">
        <v>31.94</v>
      </c>
      <c r="K41" s="6">
        <v>31.98</v>
      </c>
      <c r="L41" s="6">
        <v>31.84</v>
      </c>
      <c r="M41" s="1"/>
      <c r="N41" s="7">
        <f t="shared" si="4"/>
        <v>31.94363636</v>
      </c>
      <c r="O41" s="7">
        <f t="shared" si="5"/>
        <v>0.049248904</v>
      </c>
      <c r="P41" s="3">
        <f t="shared" si="6"/>
        <v>0.1541743822</v>
      </c>
    </row>
    <row r="42" ht="15.75" customHeight="1">
      <c r="A42" s="5">
        <v>512.0</v>
      </c>
      <c r="B42" s="6">
        <v>36.35</v>
      </c>
      <c r="C42" s="6">
        <v>36.39</v>
      </c>
      <c r="D42" s="6">
        <v>36.25</v>
      </c>
      <c r="E42" s="6">
        <v>36.4</v>
      </c>
      <c r="F42" s="6">
        <v>36.3</v>
      </c>
      <c r="G42" s="6">
        <v>36.33</v>
      </c>
      <c r="H42" s="6">
        <v>36.34</v>
      </c>
      <c r="I42" s="6">
        <v>36.34</v>
      </c>
      <c r="J42" s="6">
        <v>36.32</v>
      </c>
      <c r="K42" s="6">
        <v>36.35</v>
      </c>
      <c r="L42" s="6">
        <v>36.28</v>
      </c>
      <c r="M42" s="1"/>
      <c r="N42" s="7">
        <f t="shared" si="4"/>
        <v>36.33181818</v>
      </c>
      <c r="O42" s="7">
        <f t="shared" si="5"/>
        <v>0.04400413204</v>
      </c>
      <c r="P42" s="3">
        <f t="shared" si="6"/>
        <v>0.1211173408</v>
      </c>
    </row>
    <row r="43" ht="15.75" customHeight="1">
      <c r="A43" s="5" t="s">
        <v>6</v>
      </c>
      <c r="B43" s="6">
        <v>43.9</v>
      </c>
      <c r="C43" s="6">
        <v>43.91</v>
      </c>
      <c r="D43" s="6">
        <v>43.89</v>
      </c>
      <c r="E43" s="6">
        <v>43.94</v>
      </c>
      <c r="F43" s="6">
        <v>43.87</v>
      </c>
      <c r="G43" s="6">
        <v>43.95</v>
      </c>
      <c r="H43" s="6">
        <v>44.27</v>
      </c>
      <c r="I43" s="6">
        <v>43.96</v>
      </c>
      <c r="J43" s="6">
        <v>43.89</v>
      </c>
      <c r="K43" s="6">
        <v>43.91</v>
      </c>
      <c r="L43" s="6">
        <v>44.02</v>
      </c>
      <c r="M43" s="1"/>
      <c r="N43" s="7">
        <f t="shared" si="4"/>
        <v>43.95545455</v>
      </c>
      <c r="O43" s="7">
        <f t="shared" si="5"/>
        <v>0.1124600939</v>
      </c>
      <c r="P43" s="3">
        <f t="shared" si="6"/>
        <v>0.2558501444</v>
      </c>
    </row>
    <row r="44" ht="15.75" customHeight="1">
      <c r="A44" s="5" t="s">
        <v>7</v>
      </c>
      <c r="B44" s="6">
        <v>59.68</v>
      </c>
      <c r="C44" s="6">
        <v>59.96</v>
      </c>
      <c r="D44" s="6">
        <v>59.73</v>
      </c>
      <c r="E44" s="6">
        <v>59.68</v>
      </c>
      <c r="F44" s="6">
        <v>59.71</v>
      </c>
      <c r="G44" s="6">
        <v>59.81</v>
      </c>
      <c r="H44" s="6">
        <v>59.97</v>
      </c>
      <c r="I44" s="6">
        <v>59.78</v>
      </c>
      <c r="J44" s="6">
        <v>59.62</v>
      </c>
      <c r="K44" s="6">
        <v>59.74</v>
      </c>
      <c r="L44" s="6">
        <v>59.66</v>
      </c>
      <c r="M44" s="1"/>
      <c r="N44" s="7">
        <f t="shared" si="4"/>
        <v>59.75818182</v>
      </c>
      <c r="O44" s="7">
        <f t="shared" si="5"/>
        <v>0.1153965495</v>
      </c>
      <c r="P44" s="3">
        <f t="shared" si="6"/>
        <v>0.1931058576</v>
      </c>
    </row>
    <row r="45" ht="15.75" customHeight="1">
      <c r="A45" s="5" t="s">
        <v>8</v>
      </c>
      <c r="B45" s="6">
        <v>98.38</v>
      </c>
      <c r="C45" s="6">
        <v>98.06</v>
      </c>
      <c r="D45" s="6">
        <v>98.22</v>
      </c>
      <c r="E45" s="6">
        <v>98.13</v>
      </c>
      <c r="F45" s="6">
        <v>98.14</v>
      </c>
      <c r="G45" s="6">
        <v>98.29</v>
      </c>
      <c r="H45" s="6">
        <v>98.58</v>
      </c>
      <c r="I45" s="6">
        <v>98.38</v>
      </c>
      <c r="J45" s="6">
        <v>98.16</v>
      </c>
      <c r="K45" s="6">
        <v>98.08</v>
      </c>
      <c r="L45" s="6">
        <v>98.3</v>
      </c>
      <c r="M45" s="1"/>
      <c r="N45" s="7">
        <f t="shared" si="4"/>
        <v>98.24727273</v>
      </c>
      <c r="O45" s="7">
        <f t="shared" si="5"/>
        <v>0.157231734</v>
      </c>
      <c r="P45" s="3">
        <f t="shared" si="6"/>
        <v>0.1600367416</v>
      </c>
    </row>
    <row r="46" ht="15.75" customHeight="1">
      <c r="A46" s="5" t="s">
        <v>9</v>
      </c>
      <c r="B46" s="6">
        <v>157.2</v>
      </c>
      <c r="C46" s="6">
        <v>156.68</v>
      </c>
      <c r="D46" s="6">
        <v>156.92</v>
      </c>
      <c r="E46" s="6">
        <v>156.74</v>
      </c>
      <c r="F46" s="6">
        <v>156.84</v>
      </c>
      <c r="G46" s="6">
        <v>156.99</v>
      </c>
      <c r="H46" s="6">
        <v>157.56</v>
      </c>
      <c r="I46" s="6">
        <v>157.18</v>
      </c>
      <c r="J46" s="6">
        <v>156.97</v>
      </c>
      <c r="K46" s="6">
        <v>156.94</v>
      </c>
      <c r="L46" s="6">
        <v>157.01</v>
      </c>
      <c r="M46" s="1"/>
      <c r="N46" s="7">
        <f t="shared" si="4"/>
        <v>157.0027273</v>
      </c>
      <c r="O46" s="7">
        <f t="shared" si="5"/>
        <v>0.2434375036</v>
      </c>
      <c r="P46" s="3">
        <f t="shared" si="6"/>
        <v>0.1550530414</v>
      </c>
    </row>
    <row r="47" ht="15.75" customHeight="1">
      <c r="A47" s="5" t="s">
        <v>10</v>
      </c>
      <c r="B47" s="6">
        <v>268.35</v>
      </c>
      <c r="C47" s="6">
        <v>266.95</v>
      </c>
      <c r="D47" s="6">
        <v>267.9</v>
      </c>
      <c r="E47" s="6">
        <v>267.03</v>
      </c>
      <c r="F47" s="6">
        <v>266.74</v>
      </c>
      <c r="G47" s="6">
        <v>267.37</v>
      </c>
      <c r="H47" s="6">
        <v>268.01</v>
      </c>
      <c r="I47" s="6">
        <v>268.31</v>
      </c>
      <c r="J47" s="6">
        <v>268.28</v>
      </c>
      <c r="K47" s="6">
        <v>268.24</v>
      </c>
      <c r="L47" s="6">
        <v>267.03</v>
      </c>
      <c r="M47" s="1"/>
      <c r="N47" s="7">
        <f t="shared" si="4"/>
        <v>267.6554545</v>
      </c>
      <c r="O47" s="7">
        <f t="shared" si="5"/>
        <v>0.6346394825</v>
      </c>
      <c r="P47" s="3">
        <f t="shared" si="6"/>
        <v>0.2371106106</v>
      </c>
    </row>
    <row r="48" ht="15.75" customHeight="1">
      <c r="A48" s="5" t="s">
        <v>11</v>
      </c>
      <c r="B48" s="6">
        <v>535.07</v>
      </c>
      <c r="C48" s="6">
        <v>530.81</v>
      </c>
      <c r="D48" s="6">
        <v>527.01</v>
      </c>
      <c r="E48" s="6">
        <v>527.65</v>
      </c>
      <c r="F48" s="6">
        <v>530.34</v>
      </c>
      <c r="G48" s="6">
        <v>534.34</v>
      </c>
      <c r="H48" s="6">
        <v>534.34</v>
      </c>
      <c r="I48" s="6">
        <v>528.46</v>
      </c>
      <c r="J48" s="6">
        <v>534.93</v>
      </c>
      <c r="K48" s="6">
        <v>525.08</v>
      </c>
      <c r="L48" s="6">
        <v>533.92</v>
      </c>
      <c r="M48" s="1"/>
      <c r="N48" s="7">
        <f t="shared" si="4"/>
        <v>531.0863636</v>
      </c>
      <c r="O48" s="7">
        <f t="shared" si="5"/>
        <v>3.631496311</v>
      </c>
      <c r="P48" s="3">
        <f t="shared" si="6"/>
        <v>0.683786397</v>
      </c>
    </row>
    <row r="49" ht="15.75" customHeight="1">
      <c r="A49" s="5" t="s">
        <v>12</v>
      </c>
      <c r="B49" s="6">
        <v>1449.7</v>
      </c>
      <c r="C49" s="6">
        <v>1461.24</v>
      </c>
      <c r="D49" s="6">
        <v>1453.21</v>
      </c>
      <c r="E49" s="6">
        <v>1464.71</v>
      </c>
      <c r="F49" s="6">
        <v>1451.3</v>
      </c>
      <c r="G49" s="6">
        <v>1460.68</v>
      </c>
      <c r="H49" s="6">
        <v>1474.04</v>
      </c>
      <c r="I49" s="6">
        <v>1433.58</v>
      </c>
      <c r="J49" s="6">
        <v>1451.26</v>
      </c>
      <c r="K49" s="6">
        <v>1453.4</v>
      </c>
      <c r="L49" s="6">
        <v>1461.36</v>
      </c>
      <c r="M49" s="1"/>
      <c r="N49" s="7">
        <f t="shared" si="4"/>
        <v>1455.861818</v>
      </c>
      <c r="O49" s="7">
        <f t="shared" si="5"/>
        <v>10.39535167</v>
      </c>
      <c r="P49" s="3">
        <f t="shared" si="6"/>
        <v>0.7140342264</v>
      </c>
    </row>
    <row r="50" ht="15.75" customHeight="1">
      <c r="A50" s="5" t="s">
        <v>13</v>
      </c>
      <c r="B50" s="6">
        <v>2770.77</v>
      </c>
      <c r="C50" s="6">
        <v>2772.46</v>
      </c>
      <c r="D50" s="6">
        <v>2772.0</v>
      </c>
      <c r="E50" s="6">
        <v>2778.74</v>
      </c>
      <c r="F50" s="6">
        <v>2779.7</v>
      </c>
      <c r="G50" s="6">
        <v>2781.73</v>
      </c>
      <c r="H50" s="6">
        <v>2783.89</v>
      </c>
      <c r="I50" s="6">
        <v>2761.27</v>
      </c>
      <c r="J50" s="6">
        <v>2768.5</v>
      </c>
      <c r="K50" s="6">
        <v>2771.84</v>
      </c>
      <c r="L50" s="6">
        <v>2774.05</v>
      </c>
      <c r="M50" s="1"/>
      <c r="N50" s="7">
        <f t="shared" si="4"/>
        <v>2774.086364</v>
      </c>
      <c r="O50" s="7">
        <f t="shared" si="5"/>
        <v>6.528522456</v>
      </c>
      <c r="P50" s="3">
        <f t="shared" si="6"/>
        <v>0.2353395533</v>
      </c>
    </row>
    <row r="51" ht="15.75" customHeight="1">
      <c r="A51" s="5" t="s">
        <v>14</v>
      </c>
      <c r="B51" s="6">
        <v>5677.61</v>
      </c>
      <c r="C51" s="6">
        <v>5668.02</v>
      </c>
      <c r="D51" s="6">
        <v>5672.84</v>
      </c>
      <c r="E51" s="6">
        <v>5678.46</v>
      </c>
      <c r="F51" s="6">
        <v>5685.53</v>
      </c>
      <c r="G51" s="6">
        <v>5670.64</v>
      </c>
      <c r="H51" s="6">
        <v>5690.84</v>
      </c>
      <c r="I51" s="6">
        <v>5662.46</v>
      </c>
      <c r="J51" s="6">
        <v>5698.39</v>
      </c>
      <c r="K51" s="6">
        <v>5690.76</v>
      </c>
      <c r="L51" s="6">
        <v>5687.4</v>
      </c>
      <c r="M51" s="1"/>
      <c r="N51" s="7">
        <f t="shared" si="4"/>
        <v>5680.268182</v>
      </c>
      <c r="O51" s="7">
        <f t="shared" si="5"/>
        <v>11.1989105</v>
      </c>
      <c r="P51" s="3">
        <f t="shared" si="6"/>
        <v>0.1971546086</v>
      </c>
    </row>
    <row r="52" ht="15.75" customHeight="1">
      <c r="A52" s="5" t="s">
        <v>15</v>
      </c>
      <c r="B52" s="6">
        <v>12182.02</v>
      </c>
      <c r="C52" s="6">
        <v>12157.29</v>
      </c>
      <c r="D52" s="6">
        <v>12176.54</v>
      </c>
      <c r="E52" s="6">
        <v>12174.43</v>
      </c>
      <c r="F52" s="6">
        <v>12193.3</v>
      </c>
      <c r="G52" s="6">
        <v>12164.09</v>
      </c>
      <c r="H52" s="6">
        <v>12193.81</v>
      </c>
      <c r="I52" s="6">
        <v>12159.15</v>
      </c>
      <c r="J52" s="6">
        <v>12174.0</v>
      </c>
      <c r="K52" s="6">
        <v>12196.23</v>
      </c>
      <c r="L52" s="6">
        <v>12173.78</v>
      </c>
      <c r="M52" s="1"/>
      <c r="N52" s="7">
        <f t="shared" si="4"/>
        <v>12176.78545</v>
      </c>
      <c r="O52" s="7">
        <f t="shared" si="5"/>
        <v>13.57465533</v>
      </c>
      <c r="P52" s="3">
        <f t="shared" si="6"/>
        <v>0.1114797939</v>
      </c>
    </row>
    <row r="53" ht="15.75" customHeight="1">
      <c r="A53" s="5" t="s">
        <v>16</v>
      </c>
      <c r="B53" s="6">
        <v>25309.1</v>
      </c>
      <c r="C53" s="6">
        <v>25309.6</v>
      </c>
      <c r="D53" s="6">
        <v>25305.97</v>
      </c>
      <c r="E53" s="6">
        <v>25312.17</v>
      </c>
      <c r="F53" s="6">
        <v>25336.59</v>
      </c>
      <c r="G53" s="6">
        <v>25278.83</v>
      </c>
      <c r="H53" s="6">
        <v>25338.97</v>
      </c>
      <c r="I53" s="6">
        <v>25278.52</v>
      </c>
      <c r="J53" s="6">
        <v>25323.7</v>
      </c>
      <c r="K53" s="6">
        <v>25322.98</v>
      </c>
      <c r="L53" s="6">
        <v>25327.91</v>
      </c>
      <c r="M53" s="1"/>
      <c r="N53" s="7">
        <f t="shared" si="4"/>
        <v>25313.12182</v>
      </c>
      <c r="O53" s="7">
        <f t="shared" si="5"/>
        <v>20.24969966</v>
      </c>
      <c r="P53" s="3">
        <f t="shared" si="6"/>
        <v>0.0799968483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8" t="s">
        <v>18</v>
      </c>
      <c r="P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  <c r="M59" s="1"/>
      <c r="N59" s="1"/>
      <c r="O59" s="1"/>
      <c r="P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6">
        <v>12.59</v>
      </c>
      <c r="C61" s="6">
        <v>12.57</v>
      </c>
      <c r="D61" s="6">
        <v>12.63</v>
      </c>
      <c r="E61" s="6">
        <v>12.57</v>
      </c>
      <c r="F61" s="6">
        <v>12.66</v>
      </c>
      <c r="G61" s="6">
        <v>12.66</v>
      </c>
      <c r="H61" s="6">
        <v>12.59</v>
      </c>
      <c r="I61" s="6">
        <v>12.58</v>
      </c>
      <c r="J61" s="6">
        <v>12.61</v>
      </c>
      <c r="K61" s="6">
        <v>12.61</v>
      </c>
      <c r="L61" s="6">
        <v>12.58</v>
      </c>
      <c r="M61" s="1"/>
      <c r="N61" s="7">
        <f t="shared" ref="N61:N81" si="7">AVERAGE(B61:L61)</f>
        <v>12.60454545</v>
      </c>
      <c r="O61" s="7">
        <f t="shared" ref="O61:O81" si="8">STDEV(B61:L61)</f>
        <v>0.03297381882</v>
      </c>
      <c r="P61" s="3">
        <f t="shared" ref="P61:P81" si="9">O61/N61*100</f>
        <v>0.2616026015</v>
      </c>
    </row>
    <row r="62" ht="15.75" customHeight="1">
      <c r="A62" s="5">
        <v>2.0</v>
      </c>
      <c r="B62" s="6">
        <v>12.32</v>
      </c>
      <c r="C62" s="6">
        <v>12.35</v>
      </c>
      <c r="D62" s="6">
        <v>12.33</v>
      </c>
      <c r="E62" s="6">
        <v>12.31</v>
      </c>
      <c r="F62" s="6">
        <v>12.31</v>
      </c>
      <c r="G62" s="6">
        <v>12.37</v>
      </c>
      <c r="H62" s="6">
        <v>12.32</v>
      </c>
      <c r="I62" s="6">
        <v>12.31</v>
      </c>
      <c r="J62" s="6">
        <v>12.36</v>
      </c>
      <c r="K62" s="6">
        <v>12.35</v>
      </c>
      <c r="L62" s="6">
        <v>12.34</v>
      </c>
      <c r="M62" s="1"/>
      <c r="N62" s="7">
        <f t="shared" si="7"/>
        <v>12.33363636</v>
      </c>
      <c r="O62" s="7">
        <f t="shared" si="8"/>
        <v>0.0215743956</v>
      </c>
      <c r="P62" s="3">
        <f t="shared" si="9"/>
        <v>0.174923234</v>
      </c>
    </row>
    <row r="63" ht="15.75" customHeight="1">
      <c r="A63" s="5">
        <v>4.0</v>
      </c>
      <c r="B63" s="6">
        <v>12.38</v>
      </c>
      <c r="C63" s="6">
        <v>12.4</v>
      </c>
      <c r="D63" s="6">
        <v>12.41</v>
      </c>
      <c r="E63" s="6">
        <v>12.39</v>
      </c>
      <c r="F63" s="6">
        <v>12.39</v>
      </c>
      <c r="G63" s="6">
        <v>12.43</v>
      </c>
      <c r="H63" s="6">
        <v>12.35</v>
      </c>
      <c r="I63" s="6">
        <v>12.37</v>
      </c>
      <c r="J63" s="6">
        <v>12.41</v>
      </c>
      <c r="K63" s="6">
        <v>12.39</v>
      </c>
      <c r="L63" s="6">
        <v>12.42</v>
      </c>
      <c r="M63" s="1"/>
      <c r="N63" s="7">
        <f t="shared" si="7"/>
        <v>12.39454545</v>
      </c>
      <c r="O63" s="7">
        <f t="shared" si="8"/>
        <v>0.02296241989</v>
      </c>
      <c r="P63" s="3">
        <f t="shared" si="9"/>
        <v>0.1852622993</v>
      </c>
    </row>
    <row r="64" ht="15.75" customHeight="1">
      <c r="A64" s="5">
        <v>8.0</v>
      </c>
      <c r="B64" s="6">
        <v>12.48</v>
      </c>
      <c r="C64" s="6">
        <v>12.53</v>
      </c>
      <c r="D64" s="6">
        <v>12.63</v>
      </c>
      <c r="E64" s="6">
        <v>12.48</v>
      </c>
      <c r="F64" s="6">
        <v>12.6</v>
      </c>
      <c r="G64" s="6">
        <v>12.53</v>
      </c>
      <c r="H64" s="6">
        <v>12.5</v>
      </c>
      <c r="I64" s="6">
        <v>12.54</v>
      </c>
      <c r="J64" s="6">
        <v>12.56</v>
      </c>
      <c r="K64" s="6">
        <v>12.7</v>
      </c>
      <c r="L64" s="6">
        <v>12.56</v>
      </c>
      <c r="M64" s="1"/>
      <c r="N64" s="7">
        <f t="shared" si="7"/>
        <v>12.55545455</v>
      </c>
      <c r="O64" s="7">
        <f t="shared" si="8"/>
        <v>0.06668787541</v>
      </c>
      <c r="P64" s="3">
        <f t="shared" si="9"/>
        <v>0.5311466437</v>
      </c>
    </row>
    <row r="65" ht="15.75" customHeight="1">
      <c r="A65" s="5">
        <v>16.0</v>
      </c>
      <c r="B65" s="6">
        <v>12.66</v>
      </c>
      <c r="C65" s="6">
        <v>12.67</v>
      </c>
      <c r="D65" s="6">
        <v>12.68</v>
      </c>
      <c r="E65" s="6">
        <v>12.68</v>
      </c>
      <c r="F65" s="6">
        <v>12.67</v>
      </c>
      <c r="G65" s="6">
        <v>12.67</v>
      </c>
      <c r="H65" s="6">
        <v>12.64</v>
      </c>
      <c r="I65" s="6">
        <v>12.67</v>
      </c>
      <c r="J65" s="6">
        <v>12.7</v>
      </c>
      <c r="K65" s="6">
        <v>12.71</v>
      </c>
      <c r="L65" s="6">
        <v>12.68</v>
      </c>
      <c r="M65" s="1"/>
      <c r="N65" s="7">
        <f t="shared" si="7"/>
        <v>12.67545455</v>
      </c>
      <c r="O65" s="7">
        <f t="shared" si="8"/>
        <v>0.01863525496</v>
      </c>
      <c r="P65" s="3">
        <f t="shared" si="9"/>
        <v>0.1470184354</v>
      </c>
    </row>
    <row r="66" ht="15.75" customHeight="1">
      <c r="A66" s="5">
        <v>32.0</v>
      </c>
      <c r="B66" s="6">
        <v>12.57</v>
      </c>
      <c r="C66" s="6">
        <v>12.57</v>
      </c>
      <c r="D66" s="6">
        <v>12.59</v>
      </c>
      <c r="E66" s="6">
        <v>12.58</v>
      </c>
      <c r="F66" s="6">
        <v>12.56</v>
      </c>
      <c r="G66" s="6">
        <v>12.59</v>
      </c>
      <c r="H66" s="6">
        <v>12.56</v>
      </c>
      <c r="I66" s="6">
        <v>12.65</v>
      </c>
      <c r="J66" s="6">
        <v>12.63</v>
      </c>
      <c r="K66" s="6">
        <v>12.58</v>
      </c>
      <c r="L66" s="6">
        <v>12.59</v>
      </c>
      <c r="M66" s="1"/>
      <c r="N66" s="7">
        <f t="shared" si="7"/>
        <v>12.58818182</v>
      </c>
      <c r="O66" s="7">
        <f t="shared" si="8"/>
        <v>0.0282199156</v>
      </c>
      <c r="P66" s="3">
        <f t="shared" si="9"/>
        <v>0.2241778519</v>
      </c>
    </row>
    <row r="67" ht="15.75" customHeight="1">
      <c r="A67" s="5">
        <v>64.0</v>
      </c>
      <c r="B67" s="6">
        <v>12.96</v>
      </c>
      <c r="C67" s="6">
        <v>12.94</v>
      </c>
      <c r="D67" s="6">
        <v>12.96</v>
      </c>
      <c r="E67" s="6">
        <v>12.95</v>
      </c>
      <c r="F67" s="6">
        <v>12.99</v>
      </c>
      <c r="G67" s="6">
        <v>13.02</v>
      </c>
      <c r="H67" s="6">
        <v>12.95</v>
      </c>
      <c r="I67" s="6">
        <v>12.96</v>
      </c>
      <c r="J67" s="6">
        <v>12.98</v>
      </c>
      <c r="K67" s="6">
        <v>13.01</v>
      </c>
      <c r="L67" s="6">
        <v>13.14</v>
      </c>
      <c r="M67" s="1"/>
      <c r="N67" s="7">
        <f t="shared" si="7"/>
        <v>12.98727273</v>
      </c>
      <c r="O67" s="7">
        <f t="shared" si="8"/>
        <v>0.0567610622</v>
      </c>
      <c r="P67" s="3">
        <f t="shared" si="9"/>
        <v>0.4370514379</v>
      </c>
    </row>
    <row r="68" ht="15.75" customHeight="1">
      <c r="A68" s="5">
        <v>128.0</v>
      </c>
      <c r="B68" s="6">
        <v>15.12</v>
      </c>
      <c r="C68" s="6">
        <v>15.15</v>
      </c>
      <c r="D68" s="6">
        <v>15.17</v>
      </c>
      <c r="E68" s="6">
        <v>15.14</v>
      </c>
      <c r="F68" s="6">
        <v>15.2</v>
      </c>
      <c r="G68" s="6">
        <v>15.21</v>
      </c>
      <c r="H68" s="6">
        <v>15.1</v>
      </c>
      <c r="I68" s="6">
        <v>15.14</v>
      </c>
      <c r="J68" s="6">
        <v>15.23</v>
      </c>
      <c r="K68" s="6">
        <v>15.24</v>
      </c>
      <c r="L68" s="6">
        <v>15.16</v>
      </c>
      <c r="M68" s="1"/>
      <c r="N68" s="7">
        <f t="shared" si="7"/>
        <v>15.16909091</v>
      </c>
      <c r="O68" s="7">
        <f t="shared" si="8"/>
        <v>0.04548726095</v>
      </c>
      <c r="P68" s="3">
        <f t="shared" si="9"/>
        <v>0.2998680753</v>
      </c>
    </row>
    <row r="69" ht="15.75" customHeight="1">
      <c r="A69" s="5">
        <v>256.0</v>
      </c>
      <c r="B69" s="6">
        <v>16.68</v>
      </c>
      <c r="C69" s="6">
        <v>16.79</v>
      </c>
      <c r="D69" s="6">
        <v>16.85</v>
      </c>
      <c r="E69" s="6">
        <v>16.8</v>
      </c>
      <c r="F69" s="6">
        <v>16.82</v>
      </c>
      <c r="G69" s="6">
        <v>16.84</v>
      </c>
      <c r="H69" s="6">
        <v>16.75</v>
      </c>
      <c r="I69" s="6">
        <v>16.8</v>
      </c>
      <c r="J69" s="6">
        <v>16.85</v>
      </c>
      <c r="K69" s="6">
        <v>16.8</v>
      </c>
      <c r="L69" s="6">
        <v>16.76</v>
      </c>
      <c r="M69" s="1"/>
      <c r="N69" s="7">
        <f t="shared" si="7"/>
        <v>16.79454545</v>
      </c>
      <c r="O69" s="7">
        <f t="shared" si="8"/>
        <v>0.0502719875</v>
      </c>
      <c r="P69" s="3">
        <f t="shared" si="9"/>
        <v>0.2993352076</v>
      </c>
    </row>
    <row r="70" ht="15.75" customHeight="1">
      <c r="A70" s="5">
        <v>512.0</v>
      </c>
      <c r="B70" s="6">
        <v>18.84</v>
      </c>
      <c r="C70" s="6">
        <v>18.88</v>
      </c>
      <c r="D70" s="6">
        <v>18.91</v>
      </c>
      <c r="E70" s="6">
        <v>18.88</v>
      </c>
      <c r="F70" s="6">
        <v>18.87</v>
      </c>
      <c r="G70" s="6">
        <v>18.92</v>
      </c>
      <c r="H70" s="6">
        <v>18.92</v>
      </c>
      <c r="I70" s="6">
        <v>18.88</v>
      </c>
      <c r="J70" s="6">
        <v>18.92</v>
      </c>
      <c r="K70" s="6">
        <v>18.9</v>
      </c>
      <c r="L70" s="6">
        <v>18.9</v>
      </c>
      <c r="M70" s="1"/>
      <c r="N70" s="7">
        <f t="shared" si="7"/>
        <v>18.89272727</v>
      </c>
      <c r="O70" s="7">
        <f t="shared" si="8"/>
        <v>0.02533413077</v>
      </c>
      <c r="P70" s="3">
        <f t="shared" si="9"/>
        <v>0.1340946196</v>
      </c>
    </row>
    <row r="71" ht="15.75" customHeight="1">
      <c r="A71" s="5" t="s">
        <v>6</v>
      </c>
      <c r="B71" s="6">
        <v>21.81</v>
      </c>
      <c r="C71" s="6">
        <v>21.96</v>
      </c>
      <c r="D71" s="6">
        <v>21.96</v>
      </c>
      <c r="E71" s="6">
        <v>21.9</v>
      </c>
      <c r="F71" s="6">
        <v>21.93</v>
      </c>
      <c r="G71" s="6">
        <v>21.97</v>
      </c>
      <c r="H71" s="6">
        <v>21.96</v>
      </c>
      <c r="I71" s="6">
        <v>21.92</v>
      </c>
      <c r="J71" s="6">
        <v>21.94</v>
      </c>
      <c r="K71" s="6">
        <v>21.9</v>
      </c>
      <c r="L71" s="6">
        <v>21.91</v>
      </c>
      <c r="M71" s="1"/>
      <c r="N71" s="7">
        <f t="shared" si="7"/>
        <v>21.92363636</v>
      </c>
      <c r="O71" s="7">
        <f t="shared" si="8"/>
        <v>0.04544727215</v>
      </c>
      <c r="P71" s="3">
        <f t="shared" si="9"/>
        <v>0.2072980567</v>
      </c>
    </row>
    <row r="72" ht="15.75" customHeight="1">
      <c r="A72" s="5" t="s">
        <v>7</v>
      </c>
      <c r="B72" s="6">
        <v>27.81</v>
      </c>
      <c r="C72" s="6">
        <v>27.94</v>
      </c>
      <c r="D72" s="6">
        <v>28.14</v>
      </c>
      <c r="E72" s="6">
        <v>27.97</v>
      </c>
      <c r="F72" s="6">
        <v>27.94</v>
      </c>
      <c r="G72" s="6">
        <v>27.98</v>
      </c>
      <c r="H72" s="6">
        <v>27.94</v>
      </c>
      <c r="I72" s="6">
        <v>27.99</v>
      </c>
      <c r="J72" s="6">
        <v>27.93</v>
      </c>
      <c r="K72" s="6">
        <v>27.95</v>
      </c>
      <c r="L72" s="6">
        <v>27.94</v>
      </c>
      <c r="M72" s="1"/>
      <c r="N72" s="7">
        <f t="shared" si="7"/>
        <v>27.95727273</v>
      </c>
      <c r="O72" s="7">
        <f t="shared" si="8"/>
        <v>0.0766930126</v>
      </c>
      <c r="P72" s="3">
        <f t="shared" si="9"/>
        <v>0.274322225</v>
      </c>
    </row>
    <row r="73" ht="15.75" customHeight="1">
      <c r="A73" s="5" t="s">
        <v>8</v>
      </c>
      <c r="B73" s="6">
        <v>44.13</v>
      </c>
      <c r="C73" s="6">
        <v>44.51</v>
      </c>
      <c r="D73" s="6">
        <v>44.24</v>
      </c>
      <c r="E73" s="6">
        <v>44.25</v>
      </c>
      <c r="F73" s="6">
        <v>44.24</v>
      </c>
      <c r="G73" s="6">
        <v>44.28</v>
      </c>
      <c r="H73" s="6">
        <v>44.18</v>
      </c>
      <c r="I73" s="6">
        <v>44.57</v>
      </c>
      <c r="J73" s="6">
        <v>44.13</v>
      </c>
      <c r="K73" s="6">
        <v>44.23</v>
      </c>
      <c r="L73" s="6">
        <v>44.23</v>
      </c>
      <c r="M73" s="1"/>
      <c r="N73" s="7">
        <f t="shared" si="7"/>
        <v>44.27181818</v>
      </c>
      <c r="O73" s="7">
        <f t="shared" si="8"/>
        <v>0.1415498627</v>
      </c>
      <c r="P73" s="3">
        <f t="shared" si="9"/>
        <v>0.3197290478</v>
      </c>
    </row>
    <row r="74" ht="15.75" customHeight="1">
      <c r="A74" s="5" t="s">
        <v>9</v>
      </c>
      <c r="B74" s="6">
        <v>66.97</v>
      </c>
      <c r="C74" s="6">
        <v>66.98</v>
      </c>
      <c r="D74" s="6">
        <v>67.53</v>
      </c>
      <c r="E74" s="6">
        <v>67.16</v>
      </c>
      <c r="F74" s="6">
        <v>67.05</v>
      </c>
      <c r="G74" s="6">
        <v>67.11</v>
      </c>
      <c r="H74" s="6">
        <v>66.99</v>
      </c>
      <c r="I74" s="6">
        <v>67.35</v>
      </c>
      <c r="J74" s="6">
        <v>67.27</v>
      </c>
      <c r="K74" s="6">
        <v>67.3</v>
      </c>
      <c r="L74" s="6">
        <v>67.07</v>
      </c>
      <c r="M74" s="1"/>
      <c r="N74" s="7">
        <f t="shared" si="7"/>
        <v>67.16181818</v>
      </c>
      <c r="O74" s="7">
        <f t="shared" si="8"/>
        <v>0.1802119964</v>
      </c>
      <c r="P74" s="3">
        <f t="shared" si="9"/>
        <v>0.2683250711</v>
      </c>
    </row>
    <row r="75" ht="15.75" customHeight="1">
      <c r="A75" s="5" t="s">
        <v>10</v>
      </c>
      <c r="B75" s="6">
        <v>110.78</v>
      </c>
      <c r="C75" s="6">
        <v>110.79</v>
      </c>
      <c r="D75" s="6">
        <v>111.74</v>
      </c>
      <c r="E75" s="6">
        <v>110.98</v>
      </c>
      <c r="F75" s="6">
        <v>110.59</v>
      </c>
      <c r="G75" s="6">
        <v>110.84</v>
      </c>
      <c r="H75" s="6">
        <v>110.05</v>
      </c>
      <c r="I75" s="6">
        <v>111.09</v>
      </c>
      <c r="J75" s="6">
        <v>110.28</v>
      </c>
      <c r="K75" s="6">
        <v>111.18</v>
      </c>
      <c r="L75" s="6">
        <v>110.84</v>
      </c>
      <c r="M75" s="1"/>
      <c r="N75" s="7">
        <f t="shared" si="7"/>
        <v>110.8327273</v>
      </c>
      <c r="O75" s="7">
        <f t="shared" si="8"/>
        <v>0.448711286</v>
      </c>
      <c r="P75" s="3">
        <f t="shared" si="9"/>
        <v>0.404854502</v>
      </c>
    </row>
    <row r="76" ht="15.75" customHeight="1">
      <c r="A76" s="5" t="s">
        <v>11</v>
      </c>
      <c r="B76" s="6">
        <v>197.56</v>
      </c>
      <c r="C76" s="6">
        <v>200.66</v>
      </c>
      <c r="D76" s="6">
        <v>201.57</v>
      </c>
      <c r="E76" s="6">
        <v>199.55</v>
      </c>
      <c r="F76" s="6">
        <v>196.9</v>
      </c>
      <c r="G76" s="6">
        <v>199.39</v>
      </c>
      <c r="H76" s="6">
        <v>198.84</v>
      </c>
      <c r="I76" s="6">
        <v>196.59</v>
      </c>
      <c r="J76" s="6">
        <v>196.51</v>
      </c>
      <c r="K76" s="6">
        <v>196.69</v>
      </c>
      <c r="L76" s="6">
        <v>199.93</v>
      </c>
      <c r="M76" s="1"/>
      <c r="N76" s="7">
        <f t="shared" si="7"/>
        <v>198.5627273</v>
      </c>
      <c r="O76" s="7">
        <f t="shared" si="8"/>
        <v>1.800839198</v>
      </c>
      <c r="P76" s="3">
        <f t="shared" si="9"/>
        <v>0.9069371795</v>
      </c>
    </row>
    <row r="77" ht="15.75" customHeight="1">
      <c r="A77" s="5" t="s">
        <v>12</v>
      </c>
      <c r="B77" s="6">
        <v>372.38</v>
      </c>
      <c r="C77" s="6">
        <v>371.53</v>
      </c>
      <c r="D77" s="6">
        <v>371.45</v>
      </c>
      <c r="E77" s="6">
        <v>371.61</v>
      </c>
      <c r="F77" s="6">
        <v>371.75</v>
      </c>
      <c r="G77" s="6">
        <v>371.73</v>
      </c>
      <c r="H77" s="6">
        <v>371.21</v>
      </c>
      <c r="I77" s="6">
        <v>371.85</v>
      </c>
      <c r="J77" s="6">
        <v>371.57</v>
      </c>
      <c r="K77" s="6">
        <v>372.28</v>
      </c>
      <c r="L77" s="6">
        <v>372.35</v>
      </c>
      <c r="M77" s="1"/>
      <c r="N77" s="7">
        <f t="shared" si="7"/>
        <v>371.7918182</v>
      </c>
      <c r="O77" s="7">
        <f t="shared" si="8"/>
        <v>0.3887111571</v>
      </c>
      <c r="P77" s="3">
        <f t="shared" si="9"/>
        <v>0.1045507561</v>
      </c>
    </row>
    <row r="78" ht="15.75" customHeight="1">
      <c r="A78" s="5" t="s">
        <v>13</v>
      </c>
      <c r="B78" s="6">
        <v>660.39</v>
      </c>
      <c r="C78" s="6">
        <v>660.71</v>
      </c>
      <c r="D78" s="6">
        <v>664.72</v>
      </c>
      <c r="E78" s="6">
        <v>660.92</v>
      </c>
      <c r="F78" s="6">
        <v>659.43</v>
      </c>
      <c r="G78" s="6">
        <v>659.71</v>
      </c>
      <c r="H78" s="6">
        <v>659.13</v>
      </c>
      <c r="I78" s="6">
        <v>660.8</v>
      </c>
      <c r="J78" s="6">
        <v>660.04</v>
      </c>
      <c r="K78" s="6">
        <v>661.86</v>
      </c>
      <c r="L78" s="6">
        <v>659.8</v>
      </c>
      <c r="M78" s="1"/>
      <c r="N78" s="7">
        <f t="shared" si="7"/>
        <v>660.6827273</v>
      </c>
      <c r="O78" s="7">
        <f t="shared" si="8"/>
        <v>1.547928234</v>
      </c>
      <c r="P78" s="3">
        <f t="shared" si="9"/>
        <v>0.2342922208</v>
      </c>
    </row>
    <row r="79" ht="15.75" customHeight="1">
      <c r="A79" s="5" t="s">
        <v>14</v>
      </c>
      <c r="B79" s="6">
        <v>1442.03</v>
      </c>
      <c r="C79" s="6">
        <v>1434.51</v>
      </c>
      <c r="D79" s="6">
        <v>1438.88</v>
      </c>
      <c r="E79" s="6">
        <v>1438.2</v>
      </c>
      <c r="F79" s="6">
        <v>1440.19</v>
      </c>
      <c r="G79" s="6">
        <v>1439.19</v>
      </c>
      <c r="H79" s="6">
        <v>1435.31</v>
      </c>
      <c r="I79" s="6">
        <v>1438.19</v>
      </c>
      <c r="J79" s="6">
        <v>1438.62</v>
      </c>
      <c r="K79" s="6">
        <v>1434.93</v>
      </c>
      <c r="L79" s="6">
        <v>1438.15</v>
      </c>
      <c r="M79" s="1"/>
      <c r="N79" s="7">
        <f t="shared" si="7"/>
        <v>1438.018182</v>
      </c>
      <c r="O79" s="7">
        <f t="shared" si="8"/>
        <v>2.292334261</v>
      </c>
      <c r="P79" s="3">
        <f t="shared" si="9"/>
        <v>0.1594092682</v>
      </c>
    </row>
    <row r="80" ht="15.75" customHeight="1">
      <c r="A80" s="5" t="s">
        <v>15</v>
      </c>
      <c r="B80" s="6">
        <v>3387.49</v>
      </c>
      <c r="C80" s="6">
        <v>3393.42</v>
      </c>
      <c r="D80" s="6">
        <v>3392.43</v>
      </c>
      <c r="E80" s="6">
        <v>3391.05</v>
      </c>
      <c r="F80" s="6">
        <v>3383.25</v>
      </c>
      <c r="G80" s="6">
        <v>3384.76</v>
      </c>
      <c r="H80" s="6">
        <v>3384.01</v>
      </c>
      <c r="I80" s="6">
        <v>3386.09</v>
      </c>
      <c r="J80" s="6">
        <v>3388.52</v>
      </c>
      <c r="K80" s="6">
        <v>3388.08</v>
      </c>
      <c r="L80" s="6">
        <v>3382.59</v>
      </c>
      <c r="M80" s="1"/>
      <c r="N80" s="7">
        <f t="shared" si="7"/>
        <v>3387.426364</v>
      </c>
      <c r="O80" s="7">
        <f t="shared" si="8"/>
        <v>3.702937409</v>
      </c>
      <c r="P80" s="3">
        <f t="shared" si="9"/>
        <v>0.1093141817</v>
      </c>
    </row>
    <row r="81" ht="15.75" customHeight="1">
      <c r="A81" s="5" t="s">
        <v>16</v>
      </c>
      <c r="B81" s="6">
        <v>6846.49</v>
      </c>
      <c r="C81" s="6">
        <v>6869.42</v>
      </c>
      <c r="D81" s="6">
        <v>6871.6</v>
      </c>
      <c r="E81" s="6">
        <v>6865.35</v>
      </c>
      <c r="F81" s="6">
        <v>6873.75</v>
      </c>
      <c r="G81" s="6">
        <v>6860.48</v>
      </c>
      <c r="H81" s="6">
        <v>6844.53</v>
      </c>
      <c r="I81" s="6">
        <v>6861.67</v>
      </c>
      <c r="J81" s="6">
        <v>6868.18</v>
      </c>
      <c r="K81" s="6">
        <v>6870.2</v>
      </c>
      <c r="L81" s="6">
        <v>6865.79</v>
      </c>
      <c r="M81" s="1"/>
      <c r="N81" s="7">
        <f t="shared" si="7"/>
        <v>6863.405455</v>
      </c>
      <c r="O81" s="7">
        <f t="shared" si="8"/>
        <v>9.709530744</v>
      </c>
      <c r="P81" s="3">
        <f t="shared" si="9"/>
        <v>0.1414681212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8" t="s">
        <v>19</v>
      </c>
      <c r="P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  <c r="M87" s="1"/>
      <c r="N87" s="1"/>
      <c r="O87" s="1"/>
      <c r="P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6">
        <v>17.25</v>
      </c>
      <c r="C89" s="6">
        <v>17.1</v>
      </c>
      <c r="D89" s="6">
        <v>17.12</v>
      </c>
      <c r="E89" s="6">
        <v>16.88</v>
      </c>
      <c r="F89" s="6">
        <v>16.89</v>
      </c>
      <c r="G89" s="6">
        <v>16.71</v>
      </c>
      <c r="H89" s="6">
        <v>16.94</v>
      </c>
      <c r="I89" s="6">
        <v>17.27</v>
      </c>
      <c r="J89" s="6">
        <v>17.04</v>
      </c>
      <c r="K89" s="6">
        <v>16.63</v>
      </c>
      <c r="L89" s="6">
        <v>19.66</v>
      </c>
      <c r="M89" s="1"/>
      <c r="N89" s="7">
        <f t="shared" ref="N89:N109" si="10">AVERAGE(B89:L89)</f>
        <v>17.22636364</v>
      </c>
      <c r="O89" s="7">
        <f t="shared" ref="O89:O109" si="11">STDEV(B89:L89)</f>
        <v>0.832133075</v>
      </c>
      <c r="P89" s="3">
        <f t="shared" ref="P89:P109" si="12">O89/N89*100</f>
        <v>4.83057883</v>
      </c>
    </row>
    <row r="90" ht="15.75" customHeight="1">
      <c r="A90" s="5">
        <v>2.0</v>
      </c>
      <c r="B90" s="6">
        <v>16.06</v>
      </c>
      <c r="C90" s="6">
        <v>16.87</v>
      </c>
      <c r="D90" s="6">
        <v>16.39</v>
      </c>
      <c r="E90" s="6">
        <v>15.97</v>
      </c>
      <c r="F90" s="6">
        <v>16.25</v>
      </c>
      <c r="G90" s="6">
        <v>16.01</v>
      </c>
      <c r="H90" s="6">
        <v>16.51</v>
      </c>
      <c r="I90" s="6">
        <v>16.68</v>
      </c>
      <c r="J90" s="6">
        <v>16.4</v>
      </c>
      <c r="K90" s="6">
        <v>15.96</v>
      </c>
      <c r="L90" s="6">
        <v>18.74</v>
      </c>
      <c r="M90" s="1"/>
      <c r="N90" s="7">
        <f t="shared" si="10"/>
        <v>16.53090909</v>
      </c>
      <c r="O90" s="7">
        <f t="shared" si="11"/>
        <v>0.7916622328</v>
      </c>
      <c r="P90" s="3">
        <f t="shared" si="12"/>
        <v>4.788981831</v>
      </c>
    </row>
    <row r="91" ht="15.75" customHeight="1">
      <c r="A91" s="5">
        <v>4.0</v>
      </c>
      <c r="B91" s="6">
        <v>16.06</v>
      </c>
      <c r="C91" s="6">
        <v>16.42</v>
      </c>
      <c r="D91" s="6">
        <v>16.45</v>
      </c>
      <c r="E91" s="6">
        <v>15.99</v>
      </c>
      <c r="F91" s="6">
        <v>16.33</v>
      </c>
      <c r="G91" s="6">
        <v>16.28</v>
      </c>
      <c r="H91" s="6">
        <v>16.56</v>
      </c>
      <c r="I91" s="6">
        <v>16.75</v>
      </c>
      <c r="J91" s="6">
        <v>16.41</v>
      </c>
      <c r="K91" s="6">
        <v>16.0</v>
      </c>
      <c r="L91" s="6">
        <v>19.35</v>
      </c>
      <c r="M91" s="1"/>
      <c r="N91" s="7">
        <f t="shared" si="10"/>
        <v>16.6</v>
      </c>
      <c r="O91" s="7">
        <f t="shared" si="11"/>
        <v>0.9421570994</v>
      </c>
      <c r="P91" s="3">
        <f t="shared" si="12"/>
        <v>5.675645177</v>
      </c>
    </row>
    <row r="92" ht="15.75" customHeight="1">
      <c r="A92" s="5">
        <v>8.0</v>
      </c>
      <c r="B92" s="6">
        <v>16.36</v>
      </c>
      <c r="C92" s="6">
        <v>16.58</v>
      </c>
      <c r="D92" s="6">
        <v>16.63</v>
      </c>
      <c r="E92" s="6">
        <v>16.26</v>
      </c>
      <c r="F92" s="6">
        <v>16.6</v>
      </c>
      <c r="G92" s="6">
        <v>16.32</v>
      </c>
      <c r="H92" s="6">
        <v>16.48</v>
      </c>
      <c r="I92" s="6">
        <v>16.97</v>
      </c>
      <c r="J92" s="6">
        <v>16.64</v>
      </c>
      <c r="K92" s="6">
        <v>16.25</v>
      </c>
      <c r="L92" s="6">
        <v>19.35</v>
      </c>
      <c r="M92" s="1"/>
      <c r="N92" s="7">
        <f t="shared" si="10"/>
        <v>16.76727273</v>
      </c>
      <c r="O92" s="7">
        <f t="shared" si="11"/>
        <v>0.8822141566</v>
      </c>
      <c r="P92" s="3">
        <f t="shared" si="12"/>
        <v>5.261524465</v>
      </c>
    </row>
    <row r="93" ht="15.75" customHeight="1">
      <c r="A93" s="5">
        <v>16.0</v>
      </c>
      <c r="B93" s="6">
        <v>16.39</v>
      </c>
      <c r="C93" s="6">
        <v>16.67</v>
      </c>
      <c r="D93" s="6">
        <v>16.78</v>
      </c>
      <c r="E93" s="6">
        <v>16.48</v>
      </c>
      <c r="F93" s="6">
        <v>16.59</v>
      </c>
      <c r="G93" s="6">
        <v>16.34</v>
      </c>
      <c r="H93" s="6">
        <v>16.36</v>
      </c>
      <c r="I93" s="6">
        <v>16.97</v>
      </c>
      <c r="J93" s="6">
        <v>16.66</v>
      </c>
      <c r="K93" s="6">
        <v>16.28</v>
      </c>
      <c r="L93" s="6">
        <v>19.51</v>
      </c>
      <c r="M93" s="1"/>
      <c r="N93" s="7">
        <f t="shared" si="10"/>
        <v>16.82090909</v>
      </c>
      <c r="O93" s="7">
        <f t="shared" si="11"/>
        <v>0.916258201</v>
      </c>
      <c r="P93" s="3">
        <f t="shared" si="12"/>
        <v>5.447138416</v>
      </c>
    </row>
    <row r="94" ht="15.75" customHeight="1">
      <c r="A94" s="5">
        <v>32.0</v>
      </c>
      <c r="B94" s="6">
        <v>16.55</v>
      </c>
      <c r="C94" s="6">
        <v>16.91</v>
      </c>
      <c r="D94" s="6">
        <v>16.81</v>
      </c>
      <c r="E94" s="6">
        <v>16.41</v>
      </c>
      <c r="F94" s="6">
        <v>16.76</v>
      </c>
      <c r="G94" s="6">
        <v>16.6</v>
      </c>
      <c r="H94" s="6">
        <v>16.53</v>
      </c>
      <c r="I94" s="6">
        <v>17.11</v>
      </c>
      <c r="J94" s="6">
        <v>16.83</v>
      </c>
      <c r="K94" s="6">
        <v>16.46</v>
      </c>
      <c r="L94" s="6">
        <v>19.36</v>
      </c>
      <c r="M94" s="1"/>
      <c r="N94" s="7">
        <f t="shared" si="10"/>
        <v>16.93909091</v>
      </c>
      <c r="O94" s="7">
        <f t="shared" si="11"/>
        <v>0.8303427551</v>
      </c>
      <c r="P94" s="3">
        <f t="shared" si="12"/>
        <v>4.90193222</v>
      </c>
    </row>
    <row r="95" ht="15.75" customHeight="1">
      <c r="A95" s="5">
        <v>64.0</v>
      </c>
      <c r="B95" s="6">
        <v>17.01</v>
      </c>
      <c r="C95" s="6">
        <v>17.37</v>
      </c>
      <c r="D95" s="6">
        <v>17.29</v>
      </c>
      <c r="E95" s="6">
        <v>17.02</v>
      </c>
      <c r="F95" s="6">
        <v>17.31</v>
      </c>
      <c r="G95" s="6">
        <v>17.05</v>
      </c>
      <c r="H95" s="6">
        <v>17.05</v>
      </c>
      <c r="I95" s="6">
        <v>17.66</v>
      </c>
      <c r="J95" s="6">
        <v>17.4</v>
      </c>
      <c r="K95" s="6">
        <v>16.97</v>
      </c>
      <c r="L95" s="6">
        <v>19.83</v>
      </c>
      <c r="M95" s="1"/>
      <c r="N95" s="7">
        <f t="shared" si="10"/>
        <v>17.45090909</v>
      </c>
      <c r="O95" s="7">
        <f t="shared" si="11"/>
        <v>0.8180153366</v>
      </c>
      <c r="P95" s="3">
        <f t="shared" si="12"/>
        <v>4.687522767</v>
      </c>
    </row>
    <row r="96" ht="15.75" customHeight="1">
      <c r="A96" s="5">
        <v>128.0</v>
      </c>
      <c r="B96" s="6">
        <v>19.36</v>
      </c>
      <c r="C96" s="6">
        <v>19.49</v>
      </c>
      <c r="D96" s="6">
        <v>19.56</v>
      </c>
      <c r="E96" s="6">
        <v>19.26</v>
      </c>
      <c r="F96" s="6">
        <v>19.44</v>
      </c>
      <c r="G96" s="6">
        <v>19.41</v>
      </c>
      <c r="H96" s="6">
        <v>19.51</v>
      </c>
      <c r="I96" s="6">
        <v>19.91</v>
      </c>
      <c r="J96" s="6">
        <v>19.62</v>
      </c>
      <c r="K96" s="6">
        <v>19.23</v>
      </c>
      <c r="L96" s="6">
        <v>21.16</v>
      </c>
      <c r="M96" s="1"/>
      <c r="N96" s="7">
        <f t="shared" si="10"/>
        <v>19.63181818</v>
      </c>
      <c r="O96" s="7">
        <f t="shared" si="11"/>
        <v>0.5396817244</v>
      </c>
      <c r="P96" s="3">
        <f t="shared" si="12"/>
        <v>2.749015498</v>
      </c>
    </row>
    <row r="97" ht="15.75" customHeight="1">
      <c r="A97" s="5">
        <v>256.0</v>
      </c>
      <c r="B97" s="6">
        <v>22.01</v>
      </c>
      <c r="C97" s="6">
        <v>22.23</v>
      </c>
      <c r="D97" s="6">
        <v>22.23</v>
      </c>
      <c r="E97" s="6">
        <v>21.97</v>
      </c>
      <c r="F97" s="6">
        <v>22.4</v>
      </c>
      <c r="G97" s="6">
        <v>22.07</v>
      </c>
      <c r="H97" s="6">
        <v>22.34</v>
      </c>
      <c r="I97" s="6">
        <v>22.69</v>
      </c>
      <c r="J97" s="6">
        <v>22.29</v>
      </c>
      <c r="K97" s="6">
        <v>21.95</v>
      </c>
      <c r="L97" s="6">
        <v>23.61</v>
      </c>
      <c r="M97" s="1"/>
      <c r="N97" s="7">
        <f t="shared" si="10"/>
        <v>22.34454545</v>
      </c>
      <c r="O97" s="7">
        <f t="shared" si="11"/>
        <v>0.4728924537</v>
      </c>
      <c r="P97" s="3">
        <f t="shared" si="12"/>
        <v>2.116366406</v>
      </c>
    </row>
    <row r="98" ht="15.75" customHeight="1">
      <c r="A98" s="5">
        <v>512.0</v>
      </c>
      <c r="B98" s="6">
        <v>25.05</v>
      </c>
      <c r="C98" s="6">
        <v>25.2</v>
      </c>
      <c r="D98" s="6">
        <v>25.43</v>
      </c>
      <c r="E98" s="6">
        <v>24.96</v>
      </c>
      <c r="F98" s="6">
        <v>25.21</v>
      </c>
      <c r="G98" s="6">
        <v>25.06</v>
      </c>
      <c r="H98" s="6">
        <v>25.14</v>
      </c>
      <c r="I98" s="6">
        <v>25.82</v>
      </c>
      <c r="J98" s="6">
        <v>25.29</v>
      </c>
      <c r="K98" s="6">
        <v>24.99</v>
      </c>
      <c r="L98" s="6">
        <v>25.97</v>
      </c>
      <c r="M98" s="1"/>
      <c r="N98" s="7">
        <f t="shared" si="10"/>
        <v>25.28363636</v>
      </c>
      <c r="O98" s="7">
        <f t="shared" si="11"/>
        <v>0.3329946765</v>
      </c>
      <c r="P98" s="3">
        <f t="shared" si="12"/>
        <v>1.31703633</v>
      </c>
    </row>
    <row r="99" ht="15.75" customHeight="1">
      <c r="A99" s="5" t="s">
        <v>6</v>
      </c>
      <c r="B99" s="6">
        <v>29.27</v>
      </c>
      <c r="C99" s="6">
        <v>29.36</v>
      </c>
      <c r="D99" s="6">
        <v>29.83</v>
      </c>
      <c r="E99" s="6">
        <v>29.29</v>
      </c>
      <c r="F99" s="6">
        <v>29.63</v>
      </c>
      <c r="G99" s="6">
        <v>29.29</v>
      </c>
      <c r="H99" s="6">
        <v>29.3</v>
      </c>
      <c r="I99" s="6">
        <v>30.31</v>
      </c>
      <c r="J99" s="6">
        <v>29.68</v>
      </c>
      <c r="K99" s="6">
        <v>29.27</v>
      </c>
      <c r="L99" s="6">
        <v>30.13</v>
      </c>
      <c r="M99" s="1"/>
      <c r="N99" s="7">
        <f t="shared" si="10"/>
        <v>29.57818182</v>
      </c>
      <c r="O99" s="7">
        <f t="shared" si="11"/>
        <v>0.3738400241</v>
      </c>
      <c r="P99" s="3">
        <f t="shared" si="12"/>
        <v>1.26390468</v>
      </c>
    </row>
    <row r="100" ht="15.75" customHeight="1">
      <c r="A100" s="5" t="s">
        <v>7</v>
      </c>
      <c r="B100" s="6">
        <v>38.32</v>
      </c>
      <c r="C100" s="6">
        <v>38.4</v>
      </c>
      <c r="D100" s="6">
        <v>38.89</v>
      </c>
      <c r="E100" s="6">
        <v>38.28</v>
      </c>
      <c r="F100" s="6">
        <v>38.86</v>
      </c>
      <c r="G100" s="6">
        <v>38.51</v>
      </c>
      <c r="H100" s="6">
        <v>38.55</v>
      </c>
      <c r="I100" s="6">
        <v>39.76</v>
      </c>
      <c r="J100" s="6">
        <v>38.86</v>
      </c>
      <c r="K100" s="6">
        <v>38.35</v>
      </c>
      <c r="L100" s="6">
        <v>39.78</v>
      </c>
      <c r="M100" s="1"/>
      <c r="N100" s="7">
        <f t="shared" si="10"/>
        <v>38.77818182</v>
      </c>
      <c r="O100" s="7">
        <f t="shared" si="11"/>
        <v>0.5386987689</v>
      </c>
      <c r="P100" s="3">
        <f t="shared" si="12"/>
        <v>1.389180059</v>
      </c>
    </row>
    <row r="101" ht="15.75" customHeight="1">
      <c r="A101" s="5" t="s">
        <v>8</v>
      </c>
      <c r="B101" s="6">
        <v>60.47</v>
      </c>
      <c r="C101" s="6">
        <v>59.87</v>
      </c>
      <c r="D101" s="6">
        <v>61.15</v>
      </c>
      <c r="E101" s="6">
        <v>59.58</v>
      </c>
      <c r="F101" s="6">
        <v>60.75</v>
      </c>
      <c r="G101" s="6">
        <v>59.74</v>
      </c>
      <c r="H101" s="6">
        <v>60.07</v>
      </c>
      <c r="I101" s="6">
        <v>62.35</v>
      </c>
      <c r="J101" s="6">
        <v>60.88</v>
      </c>
      <c r="K101" s="6">
        <v>59.71</v>
      </c>
      <c r="L101" s="6">
        <v>61.54</v>
      </c>
      <c r="M101" s="1"/>
      <c r="N101" s="7">
        <f t="shared" si="10"/>
        <v>60.55545455</v>
      </c>
      <c r="O101" s="7">
        <f t="shared" si="11"/>
        <v>0.879231069</v>
      </c>
      <c r="P101" s="3">
        <f t="shared" si="12"/>
        <v>1.451943637</v>
      </c>
    </row>
    <row r="102" ht="15.75" customHeight="1">
      <c r="A102" s="5" t="s">
        <v>9</v>
      </c>
      <c r="B102" s="6">
        <v>92.68</v>
      </c>
      <c r="C102" s="6">
        <v>92.15</v>
      </c>
      <c r="D102" s="6">
        <v>93.98</v>
      </c>
      <c r="E102" s="6">
        <v>91.78</v>
      </c>
      <c r="F102" s="6">
        <v>93.47</v>
      </c>
      <c r="G102" s="6">
        <v>92.19</v>
      </c>
      <c r="H102" s="6">
        <v>92.56</v>
      </c>
      <c r="I102" s="6">
        <v>95.72</v>
      </c>
      <c r="J102" s="6">
        <v>93.13</v>
      </c>
      <c r="K102" s="6">
        <v>92.13</v>
      </c>
      <c r="L102" s="6">
        <v>95.33</v>
      </c>
      <c r="M102" s="1"/>
      <c r="N102" s="7">
        <f t="shared" si="10"/>
        <v>93.19272727</v>
      </c>
      <c r="O102" s="7">
        <f t="shared" si="11"/>
        <v>1.324266521</v>
      </c>
      <c r="P102" s="3">
        <f t="shared" si="12"/>
        <v>1.42099771</v>
      </c>
    </row>
    <row r="103" ht="15.75" customHeight="1">
      <c r="A103" s="5" t="s">
        <v>10</v>
      </c>
      <c r="B103" s="6">
        <v>167.65</v>
      </c>
      <c r="C103" s="6">
        <v>168.35</v>
      </c>
      <c r="D103" s="6">
        <v>170.39</v>
      </c>
      <c r="E103" s="6">
        <v>167.13</v>
      </c>
      <c r="F103" s="6">
        <v>169.58</v>
      </c>
      <c r="G103" s="6">
        <v>168.3</v>
      </c>
      <c r="H103" s="6">
        <v>168.11</v>
      </c>
      <c r="I103" s="6">
        <v>173.66</v>
      </c>
      <c r="J103" s="6">
        <v>169.28</v>
      </c>
      <c r="K103" s="6">
        <v>167.48</v>
      </c>
      <c r="L103" s="6">
        <v>170.27</v>
      </c>
      <c r="M103" s="1"/>
      <c r="N103" s="7">
        <f t="shared" si="10"/>
        <v>169.1090909</v>
      </c>
      <c r="O103" s="7">
        <f t="shared" si="11"/>
        <v>1.867589112</v>
      </c>
      <c r="P103" s="3">
        <f t="shared" si="12"/>
        <v>1.104369435</v>
      </c>
    </row>
    <row r="104" ht="15.75" customHeight="1">
      <c r="A104" s="5" t="s">
        <v>11</v>
      </c>
      <c r="B104" s="6">
        <v>308.83</v>
      </c>
      <c r="C104" s="6">
        <v>314.54</v>
      </c>
      <c r="D104" s="6">
        <v>315.94</v>
      </c>
      <c r="E104" s="6">
        <v>312.32</v>
      </c>
      <c r="F104" s="6">
        <v>300.12</v>
      </c>
      <c r="G104" s="6">
        <v>298.71</v>
      </c>
      <c r="H104" s="6">
        <v>305.35</v>
      </c>
      <c r="I104" s="6">
        <v>318.23</v>
      </c>
      <c r="J104" s="6">
        <v>300.91</v>
      </c>
      <c r="K104" s="6">
        <v>297.69</v>
      </c>
      <c r="L104" s="6">
        <v>328.68</v>
      </c>
      <c r="M104" s="1"/>
      <c r="N104" s="7">
        <f t="shared" si="10"/>
        <v>309.2109091</v>
      </c>
      <c r="O104" s="7">
        <f t="shared" si="11"/>
        <v>9.763901325</v>
      </c>
      <c r="P104" s="3">
        <f t="shared" si="12"/>
        <v>3.157683328</v>
      </c>
    </row>
    <row r="105" ht="15.75" customHeight="1">
      <c r="A105" s="5" t="s">
        <v>12</v>
      </c>
      <c r="B105" s="6">
        <v>619.58</v>
      </c>
      <c r="C105" s="6">
        <v>605.05</v>
      </c>
      <c r="D105" s="6">
        <v>616.56</v>
      </c>
      <c r="E105" s="6">
        <v>612.18</v>
      </c>
      <c r="F105" s="6">
        <v>599.46</v>
      </c>
      <c r="G105" s="6">
        <v>595.42</v>
      </c>
      <c r="H105" s="6">
        <v>596.9</v>
      </c>
      <c r="I105" s="6">
        <v>612.79</v>
      </c>
      <c r="J105" s="6">
        <v>598.53</v>
      </c>
      <c r="K105" s="6">
        <v>595.49</v>
      </c>
      <c r="L105" s="6">
        <v>621.98</v>
      </c>
      <c r="M105" s="1"/>
      <c r="N105" s="7">
        <f t="shared" si="10"/>
        <v>606.7218182</v>
      </c>
      <c r="O105" s="7">
        <f t="shared" si="11"/>
        <v>10.17122</v>
      </c>
      <c r="P105" s="3">
        <f t="shared" si="12"/>
        <v>1.676422324</v>
      </c>
    </row>
    <row r="106" ht="15.75" customHeight="1">
      <c r="A106" s="5" t="s">
        <v>13</v>
      </c>
      <c r="B106" s="6">
        <v>1363.94</v>
      </c>
      <c r="C106" s="6">
        <v>1346.84</v>
      </c>
      <c r="D106" s="6">
        <v>1357.11</v>
      </c>
      <c r="E106" s="6">
        <v>1358.66</v>
      </c>
      <c r="F106" s="6">
        <v>1345.51</v>
      </c>
      <c r="G106" s="6">
        <v>1337.62</v>
      </c>
      <c r="H106" s="6">
        <v>1342.04</v>
      </c>
      <c r="I106" s="6">
        <v>1363.2</v>
      </c>
      <c r="J106" s="6">
        <v>1344.8</v>
      </c>
      <c r="K106" s="6">
        <v>1337.46</v>
      </c>
      <c r="L106" s="6">
        <v>1366.06</v>
      </c>
      <c r="M106" s="1"/>
      <c r="N106" s="7">
        <f t="shared" si="10"/>
        <v>1351.203636</v>
      </c>
      <c r="O106" s="7">
        <f t="shared" si="11"/>
        <v>10.80352745</v>
      </c>
      <c r="P106" s="3">
        <f t="shared" si="12"/>
        <v>0.7995484295</v>
      </c>
    </row>
    <row r="107" ht="15.75" customHeight="1">
      <c r="A107" s="5" t="s">
        <v>14</v>
      </c>
      <c r="B107" s="6">
        <v>2849.25</v>
      </c>
      <c r="C107" s="6">
        <v>2834.59</v>
      </c>
      <c r="D107" s="6">
        <v>2857.56</v>
      </c>
      <c r="E107" s="6">
        <v>2826.57</v>
      </c>
      <c r="F107" s="6">
        <v>2839.24</v>
      </c>
      <c r="G107" s="6">
        <v>2827.63</v>
      </c>
      <c r="H107" s="6">
        <v>2840.55</v>
      </c>
      <c r="I107" s="6">
        <v>2866.8</v>
      </c>
      <c r="J107" s="6">
        <v>2825.29</v>
      </c>
      <c r="K107" s="6">
        <v>2820.98</v>
      </c>
      <c r="L107" s="6">
        <v>2841.83</v>
      </c>
      <c r="M107" s="1"/>
      <c r="N107" s="7">
        <f t="shared" si="10"/>
        <v>2839.117273</v>
      </c>
      <c r="O107" s="7">
        <f t="shared" si="11"/>
        <v>14.31295993</v>
      </c>
      <c r="P107" s="3">
        <f t="shared" si="12"/>
        <v>0.5041341569</v>
      </c>
    </row>
    <row r="108" ht="15.75" customHeight="1">
      <c r="A108" s="5" t="s">
        <v>15</v>
      </c>
      <c r="B108" s="6">
        <v>5716.73</v>
      </c>
      <c r="C108" s="6">
        <v>5694.05</v>
      </c>
      <c r="D108" s="6">
        <v>5701.04</v>
      </c>
      <c r="E108" s="6">
        <v>5705.49</v>
      </c>
      <c r="F108" s="6">
        <v>5702.18</v>
      </c>
      <c r="G108" s="6">
        <v>5681.73</v>
      </c>
      <c r="H108" s="6">
        <v>5698.24</v>
      </c>
      <c r="I108" s="6">
        <v>5717.89</v>
      </c>
      <c r="J108" s="6">
        <v>5686.21</v>
      </c>
      <c r="K108" s="6">
        <v>5690.59</v>
      </c>
      <c r="L108" s="6">
        <v>5723.14</v>
      </c>
      <c r="M108" s="1"/>
      <c r="N108" s="7">
        <f t="shared" si="10"/>
        <v>5701.571818</v>
      </c>
      <c r="O108" s="7">
        <f t="shared" si="11"/>
        <v>13.39853411</v>
      </c>
      <c r="P108" s="3">
        <f t="shared" si="12"/>
        <v>0.2349971997</v>
      </c>
    </row>
    <row r="109" ht="15.75" customHeight="1">
      <c r="A109" s="5" t="s">
        <v>16</v>
      </c>
      <c r="B109" s="6">
        <v>11716.54</v>
      </c>
      <c r="C109" s="6">
        <v>11686.67</v>
      </c>
      <c r="D109" s="6">
        <v>11679.33</v>
      </c>
      <c r="E109" s="6">
        <v>11715.84</v>
      </c>
      <c r="F109" s="6">
        <v>11675.79</v>
      </c>
      <c r="G109" s="6">
        <v>11685.71</v>
      </c>
      <c r="H109" s="6">
        <v>11683.66</v>
      </c>
      <c r="I109" s="6">
        <v>11683.42</v>
      </c>
      <c r="J109" s="6">
        <v>11685.11</v>
      </c>
      <c r="K109" s="6">
        <v>11696.42</v>
      </c>
      <c r="L109" s="6">
        <v>11650.97</v>
      </c>
      <c r="M109" s="1"/>
      <c r="N109" s="7">
        <f t="shared" si="10"/>
        <v>11687.22364</v>
      </c>
      <c r="O109" s="7">
        <f t="shared" si="11"/>
        <v>18.17832351</v>
      </c>
      <c r="P109" s="3">
        <f t="shared" si="12"/>
        <v>0.1555401357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8" t="s">
        <v>20</v>
      </c>
      <c r="P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  <c r="M115" s="1"/>
      <c r="N115" s="1"/>
      <c r="O115" s="1"/>
      <c r="P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"/>
      <c r="N117" s="7" t="str">
        <f t="shared" ref="N117:N137" si="13">AVERAGE(B117:L117)</f>
        <v>#DIV/0!</v>
      </c>
      <c r="O117" s="7" t="str">
        <f t="shared" ref="O117:O137" si="14">STDEV(B117:L117)</f>
        <v>#DIV/0!</v>
      </c>
      <c r="P117" s="3" t="str">
        <f t="shared" ref="P117:P137" si="15">O117/N117*100</f>
        <v>#DIV/0!</v>
      </c>
    </row>
    <row r="118" ht="15.75" customHeight="1">
      <c r="A118" s="5">
        <v>2.0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"/>
      <c r="N118" s="7" t="str">
        <f t="shared" si="13"/>
        <v>#DIV/0!</v>
      </c>
      <c r="O118" s="7" t="str">
        <f t="shared" si="14"/>
        <v>#DIV/0!</v>
      </c>
      <c r="P118" s="3" t="str">
        <f t="shared" si="15"/>
        <v>#DIV/0!</v>
      </c>
    </row>
    <row r="119" ht="15.75" customHeight="1">
      <c r="A119" s="5">
        <v>4.0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"/>
      <c r="N119" s="7" t="str">
        <f t="shared" si="13"/>
        <v>#DIV/0!</v>
      </c>
      <c r="O119" s="7" t="str">
        <f t="shared" si="14"/>
        <v>#DIV/0!</v>
      </c>
      <c r="P119" s="3" t="str">
        <f t="shared" si="15"/>
        <v>#DIV/0!</v>
      </c>
    </row>
    <row r="120" ht="15.75" customHeight="1">
      <c r="A120" s="5">
        <v>8.0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"/>
      <c r="N120" s="7" t="str">
        <f t="shared" si="13"/>
        <v>#DIV/0!</v>
      </c>
      <c r="O120" s="7" t="str">
        <f t="shared" si="14"/>
        <v>#DIV/0!</v>
      </c>
      <c r="P120" s="3" t="str">
        <f t="shared" si="15"/>
        <v>#DIV/0!</v>
      </c>
    </row>
    <row r="121" ht="15.75" customHeight="1">
      <c r="A121" s="5">
        <v>16.0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"/>
      <c r="N121" s="7" t="str">
        <f t="shared" si="13"/>
        <v>#DIV/0!</v>
      </c>
      <c r="O121" s="7" t="str">
        <f t="shared" si="14"/>
        <v>#DIV/0!</v>
      </c>
      <c r="P121" s="3" t="str">
        <f t="shared" si="15"/>
        <v>#DIV/0!</v>
      </c>
    </row>
    <row r="122" ht="15.75" customHeight="1">
      <c r="A122" s="5">
        <v>32.0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1"/>
      <c r="N122" s="7" t="str">
        <f t="shared" si="13"/>
        <v>#DIV/0!</v>
      </c>
      <c r="O122" s="7" t="str">
        <f t="shared" si="14"/>
        <v>#DIV/0!</v>
      </c>
      <c r="P122" s="3" t="str">
        <f t="shared" si="15"/>
        <v>#DIV/0!</v>
      </c>
    </row>
    <row r="123" ht="15.75" customHeight="1">
      <c r="A123" s="5">
        <v>64.0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1"/>
      <c r="N123" s="7" t="str">
        <f t="shared" si="13"/>
        <v>#DIV/0!</v>
      </c>
      <c r="O123" s="7" t="str">
        <f t="shared" si="14"/>
        <v>#DIV/0!</v>
      </c>
      <c r="P123" s="3" t="str">
        <f t="shared" si="15"/>
        <v>#DIV/0!</v>
      </c>
    </row>
    <row r="124" ht="15.75" customHeight="1">
      <c r="A124" s="5">
        <v>128.0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"/>
      <c r="N124" s="7" t="str">
        <f t="shared" si="13"/>
        <v>#DIV/0!</v>
      </c>
      <c r="O124" s="7" t="str">
        <f t="shared" si="14"/>
        <v>#DIV/0!</v>
      </c>
      <c r="P124" s="3" t="str">
        <f t="shared" si="15"/>
        <v>#DIV/0!</v>
      </c>
    </row>
    <row r="125" ht="15.75" customHeight="1">
      <c r="A125" s="5">
        <v>256.0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"/>
      <c r="N125" s="7" t="str">
        <f t="shared" si="13"/>
        <v>#DIV/0!</v>
      </c>
      <c r="O125" s="7" t="str">
        <f t="shared" si="14"/>
        <v>#DIV/0!</v>
      </c>
      <c r="P125" s="3" t="str">
        <f t="shared" si="15"/>
        <v>#DIV/0!</v>
      </c>
    </row>
    <row r="126" ht="15.75" customHeight="1">
      <c r="A126" s="5">
        <v>512.0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"/>
      <c r="N126" s="7" t="str">
        <f t="shared" si="13"/>
        <v>#DIV/0!</v>
      </c>
      <c r="O126" s="7" t="str">
        <f t="shared" si="14"/>
        <v>#DIV/0!</v>
      </c>
      <c r="P126" s="3" t="str">
        <f t="shared" si="15"/>
        <v>#DIV/0!</v>
      </c>
    </row>
    <row r="127" ht="15.75" customHeight="1">
      <c r="A127" s="5" t="s">
        <v>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"/>
      <c r="N127" s="7" t="str">
        <f t="shared" si="13"/>
        <v>#DIV/0!</v>
      </c>
      <c r="O127" s="7" t="str">
        <f t="shared" si="14"/>
        <v>#DIV/0!</v>
      </c>
      <c r="P127" s="3" t="str">
        <f t="shared" si="15"/>
        <v>#DIV/0!</v>
      </c>
    </row>
    <row r="128" ht="15.75" customHeight="1">
      <c r="A128" s="5" t="s">
        <v>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"/>
      <c r="N128" s="7" t="str">
        <f t="shared" si="13"/>
        <v>#DIV/0!</v>
      </c>
      <c r="O128" s="7" t="str">
        <f t="shared" si="14"/>
        <v>#DIV/0!</v>
      </c>
      <c r="P128" s="3" t="str">
        <f t="shared" si="15"/>
        <v>#DIV/0!</v>
      </c>
    </row>
    <row r="129" ht="15.75" customHeight="1">
      <c r="A129" s="5" t="s">
        <v>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"/>
      <c r="N129" s="7" t="str">
        <f t="shared" si="13"/>
        <v>#DIV/0!</v>
      </c>
      <c r="O129" s="7" t="str">
        <f t="shared" si="14"/>
        <v>#DIV/0!</v>
      </c>
      <c r="P129" s="3" t="str">
        <f t="shared" si="15"/>
        <v>#DIV/0!</v>
      </c>
    </row>
    <row r="130" ht="15.75" customHeight="1">
      <c r="A130" s="5" t="s">
        <v>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"/>
      <c r="N130" s="7" t="str">
        <f t="shared" si="13"/>
        <v>#DIV/0!</v>
      </c>
      <c r="O130" s="7" t="str">
        <f t="shared" si="14"/>
        <v>#DIV/0!</v>
      </c>
      <c r="P130" s="3" t="str">
        <f t="shared" si="15"/>
        <v>#DIV/0!</v>
      </c>
    </row>
    <row r="131" ht="15.75" customHeight="1">
      <c r="A131" s="5" t="s">
        <v>10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"/>
      <c r="N131" s="7" t="str">
        <f t="shared" si="13"/>
        <v>#DIV/0!</v>
      </c>
      <c r="O131" s="7" t="str">
        <f t="shared" si="14"/>
        <v>#DIV/0!</v>
      </c>
      <c r="P131" s="3" t="str">
        <f t="shared" si="15"/>
        <v>#DIV/0!</v>
      </c>
    </row>
    <row r="132" ht="15.75" customHeight="1">
      <c r="A132" s="5" t="s">
        <v>11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"/>
      <c r="N132" s="7" t="str">
        <f t="shared" si="13"/>
        <v>#DIV/0!</v>
      </c>
      <c r="O132" s="7" t="str">
        <f t="shared" si="14"/>
        <v>#DIV/0!</v>
      </c>
      <c r="P132" s="3" t="str">
        <f t="shared" si="15"/>
        <v>#DIV/0!</v>
      </c>
    </row>
    <row r="133" ht="15.75" customHeight="1">
      <c r="A133" s="5" t="s">
        <v>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"/>
      <c r="N133" s="7" t="str">
        <f t="shared" si="13"/>
        <v>#DIV/0!</v>
      </c>
      <c r="O133" s="7" t="str">
        <f t="shared" si="14"/>
        <v>#DIV/0!</v>
      </c>
      <c r="P133" s="3" t="str">
        <f t="shared" si="15"/>
        <v>#DIV/0!</v>
      </c>
    </row>
    <row r="134" ht="15.75" customHeight="1">
      <c r="A134" s="5" t="s">
        <v>13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"/>
      <c r="N134" s="7" t="str">
        <f t="shared" si="13"/>
        <v>#DIV/0!</v>
      </c>
      <c r="O134" s="7" t="str">
        <f t="shared" si="14"/>
        <v>#DIV/0!</v>
      </c>
      <c r="P134" s="3" t="str">
        <f t="shared" si="15"/>
        <v>#DIV/0!</v>
      </c>
    </row>
    <row r="135" ht="15.75" customHeight="1">
      <c r="A135" s="5" t="s">
        <v>14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"/>
      <c r="N135" s="7" t="str">
        <f t="shared" si="13"/>
        <v>#DIV/0!</v>
      </c>
      <c r="O135" s="7" t="str">
        <f t="shared" si="14"/>
        <v>#DIV/0!</v>
      </c>
      <c r="P135" s="3" t="str">
        <f t="shared" si="15"/>
        <v>#DIV/0!</v>
      </c>
    </row>
    <row r="136" ht="15.75" customHeight="1">
      <c r="A136" s="5" t="s">
        <v>15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"/>
      <c r="N136" s="7" t="str">
        <f t="shared" si="13"/>
        <v>#DIV/0!</v>
      </c>
      <c r="O136" s="7" t="str">
        <f t="shared" si="14"/>
        <v>#DIV/0!</v>
      </c>
      <c r="P136" s="3" t="str">
        <f t="shared" si="15"/>
        <v>#DIV/0!</v>
      </c>
    </row>
    <row r="137" ht="15.75" customHeight="1">
      <c r="A137" s="5" t="s">
        <v>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"/>
      <c r="N137" s="7" t="str">
        <f t="shared" si="13"/>
        <v>#DIV/0!</v>
      </c>
      <c r="O137" s="7" t="str">
        <f t="shared" si="14"/>
        <v>#DIV/0!</v>
      </c>
      <c r="P137" s="3" t="str">
        <f t="shared" si="15"/>
        <v>#DIV/0!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8" t="s">
        <v>21</v>
      </c>
      <c r="P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  <c r="M143" s="1"/>
      <c r="N143" s="1"/>
      <c r="O143" s="1"/>
      <c r="P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6">
        <v>34.07</v>
      </c>
      <c r="C145" s="6">
        <v>33.93</v>
      </c>
      <c r="D145" s="6">
        <v>34.3</v>
      </c>
      <c r="E145" s="6">
        <v>34.28</v>
      </c>
      <c r="F145" s="6">
        <v>33.79</v>
      </c>
      <c r="G145" s="6">
        <v>33.22</v>
      </c>
      <c r="H145" s="6">
        <v>33.58</v>
      </c>
      <c r="I145" s="6">
        <v>34.48</v>
      </c>
      <c r="J145" s="6">
        <v>33.31</v>
      </c>
      <c r="K145" s="6">
        <v>34.24</v>
      </c>
      <c r="L145" s="6">
        <v>33.92</v>
      </c>
      <c r="M145" s="1"/>
      <c r="N145" s="7">
        <f t="shared" ref="N145:N165" si="16">AVERAGE(B145:L145)</f>
        <v>33.92</v>
      </c>
      <c r="O145" s="7">
        <f t="shared" ref="O145:O165" si="17">STDEV(B145:L145)</f>
        <v>0.4131827683</v>
      </c>
      <c r="P145" s="3">
        <f t="shared" ref="P145:P165" si="18">O145/N145*100</f>
        <v>1.218109576</v>
      </c>
    </row>
    <row r="146" ht="15.75" customHeight="1">
      <c r="A146" s="5">
        <v>2.0</v>
      </c>
      <c r="B146" s="6">
        <v>34.08</v>
      </c>
      <c r="C146" s="6">
        <v>33.42</v>
      </c>
      <c r="D146" s="6">
        <v>33.25</v>
      </c>
      <c r="E146" s="6">
        <v>33.61</v>
      </c>
      <c r="F146" s="6">
        <v>33.28</v>
      </c>
      <c r="G146" s="6">
        <v>33.58</v>
      </c>
      <c r="H146" s="6">
        <v>33.5</v>
      </c>
      <c r="I146" s="6">
        <v>33.54</v>
      </c>
      <c r="J146" s="6">
        <v>33.18</v>
      </c>
      <c r="K146" s="6">
        <v>33.9</v>
      </c>
      <c r="L146" s="6">
        <v>33.56</v>
      </c>
      <c r="M146" s="1"/>
      <c r="N146" s="7">
        <f t="shared" si="16"/>
        <v>33.53636364</v>
      </c>
      <c r="O146" s="7">
        <f t="shared" si="17"/>
        <v>0.2693055041</v>
      </c>
      <c r="P146" s="3">
        <f t="shared" si="18"/>
        <v>0.8030253579</v>
      </c>
    </row>
    <row r="147" ht="15.75" customHeight="1">
      <c r="A147" s="5">
        <v>4.0</v>
      </c>
      <c r="B147" s="6">
        <v>33.6</v>
      </c>
      <c r="C147" s="6">
        <v>33.72</v>
      </c>
      <c r="D147" s="6">
        <v>33.65</v>
      </c>
      <c r="E147" s="6">
        <v>34.16</v>
      </c>
      <c r="F147" s="6">
        <v>33.42</v>
      </c>
      <c r="G147" s="6">
        <v>33.55</v>
      </c>
      <c r="H147" s="6">
        <v>33.47</v>
      </c>
      <c r="I147" s="6">
        <v>34.25</v>
      </c>
      <c r="J147" s="6">
        <v>33.29</v>
      </c>
      <c r="K147" s="6">
        <v>34.09</v>
      </c>
      <c r="L147" s="6">
        <v>33.83</v>
      </c>
      <c r="M147" s="1"/>
      <c r="N147" s="7">
        <f t="shared" si="16"/>
        <v>33.73</v>
      </c>
      <c r="O147" s="7">
        <f t="shared" si="17"/>
        <v>0.3174901573</v>
      </c>
      <c r="P147" s="3">
        <f t="shared" si="18"/>
        <v>0.9412693665</v>
      </c>
    </row>
    <row r="148" ht="15.75" customHeight="1">
      <c r="A148" s="5">
        <v>8.0</v>
      </c>
      <c r="B148" s="6">
        <v>33.66</v>
      </c>
      <c r="C148" s="6">
        <v>34.47</v>
      </c>
      <c r="D148" s="6">
        <v>33.63</v>
      </c>
      <c r="E148" s="6">
        <v>34.1</v>
      </c>
      <c r="F148" s="6">
        <v>33.66</v>
      </c>
      <c r="G148" s="6">
        <v>33.81</v>
      </c>
      <c r="H148" s="6">
        <v>33.95</v>
      </c>
      <c r="I148" s="6">
        <v>34.11</v>
      </c>
      <c r="J148" s="6">
        <v>33.65</v>
      </c>
      <c r="K148" s="6">
        <v>34.5</v>
      </c>
      <c r="L148" s="6">
        <v>33.81</v>
      </c>
      <c r="M148" s="1"/>
      <c r="N148" s="7">
        <f t="shared" si="16"/>
        <v>33.94090909</v>
      </c>
      <c r="O148" s="7">
        <f t="shared" si="17"/>
        <v>0.3193573092</v>
      </c>
      <c r="P148" s="3">
        <f t="shared" si="18"/>
        <v>0.9409214948</v>
      </c>
    </row>
    <row r="149" ht="15.75" customHeight="1">
      <c r="A149" s="5">
        <v>16.0</v>
      </c>
      <c r="B149" s="6">
        <v>34.72</v>
      </c>
      <c r="C149" s="6">
        <v>34.87</v>
      </c>
      <c r="D149" s="6">
        <v>34.54</v>
      </c>
      <c r="E149" s="6">
        <v>34.86</v>
      </c>
      <c r="F149" s="6">
        <v>34.4</v>
      </c>
      <c r="G149" s="6">
        <v>34.66</v>
      </c>
      <c r="H149" s="6">
        <v>34.79</v>
      </c>
      <c r="I149" s="6">
        <v>34.79</v>
      </c>
      <c r="J149" s="6">
        <v>34.16</v>
      </c>
      <c r="K149" s="6">
        <v>34.97</v>
      </c>
      <c r="L149" s="6">
        <v>34.81</v>
      </c>
      <c r="M149" s="1"/>
      <c r="N149" s="7">
        <f t="shared" si="16"/>
        <v>34.68818182</v>
      </c>
      <c r="O149" s="7">
        <f t="shared" si="17"/>
        <v>0.2373528252</v>
      </c>
      <c r="P149" s="3">
        <f t="shared" si="18"/>
        <v>0.6842469474</v>
      </c>
    </row>
    <row r="150" ht="15.75" customHeight="1">
      <c r="A150" s="5">
        <v>32.0</v>
      </c>
      <c r="B150" s="6">
        <v>34.29</v>
      </c>
      <c r="C150" s="6">
        <v>34.18</v>
      </c>
      <c r="D150" s="6">
        <v>34.09</v>
      </c>
      <c r="E150" s="6">
        <v>34.49</v>
      </c>
      <c r="F150" s="6">
        <v>34.12</v>
      </c>
      <c r="G150" s="6">
        <v>33.98</v>
      </c>
      <c r="H150" s="6">
        <v>34.27</v>
      </c>
      <c r="I150" s="6">
        <v>34.36</v>
      </c>
      <c r="J150" s="6">
        <v>34.18</v>
      </c>
      <c r="K150" s="6">
        <v>34.49</v>
      </c>
      <c r="L150" s="6">
        <v>34.86</v>
      </c>
      <c r="M150" s="1"/>
      <c r="N150" s="7">
        <f t="shared" si="16"/>
        <v>34.30090909</v>
      </c>
      <c r="O150" s="7">
        <f t="shared" si="17"/>
        <v>0.2445589723</v>
      </c>
      <c r="P150" s="3">
        <f t="shared" si="18"/>
        <v>0.7129810222</v>
      </c>
    </row>
    <row r="151" ht="15.75" customHeight="1">
      <c r="A151" s="5">
        <v>64.0</v>
      </c>
      <c r="B151" s="6">
        <v>34.74</v>
      </c>
      <c r="C151" s="6">
        <v>34.69</v>
      </c>
      <c r="D151" s="6">
        <v>34.41</v>
      </c>
      <c r="E151" s="6">
        <v>35.7</v>
      </c>
      <c r="F151" s="6">
        <v>34.46</v>
      </c>
      <c r="G151" s="6">
        <v>34.61</v>
      </c>
      <c r="H151" s="6">
        <v>34.73</v>
      </c>
      <c r="I151" s="6">
        <v>34.47</v>
      </c>
      <c r="J151" s="6">
        <v>34.42</v>
      </c>
      <c r="K151" s="6">
        <v>34.9</v>
      </c>
      <c r="L151" s="6">
        <v>34.76</v>
      </c>
      <c r="M151" s="1"/>
      <c r="N151" s="7">
        <f t="shared" si="16"/>
        <v>34.71727273</v>
      </c>
      <c r="O151" s="7">
        <f t="shared" si="17"/>
        <v>0.3638706064</v>
      </c>
      <c r="P151" s="3">
        <f t="shared" si="18"/>
        <v>1.048096748</v>
      </c>
    </row>
    <row r="152" ht="15.75" customHeight="1">
      <c r="A152" s="5">
        <v>128.0</v>
      </c>
      <c r="B152" s="6">
        <v>37.56</v>
      </c>
      <c r="C152" s="6">
        <v>37.71</v>
      </c>
      <c r="D152" s="6">
        <v>37.38</v>
      </c>
      <c r="E152" s="6">
        <v>37.83</v>
      </c>
      <c r="F152" s="6">
        <v>37.77</v>
      </c>
      <c r="G152" s="6">
        <v>37.4</v>
      </c>
      <c r="H152" s="6">
        <v>37.61</v>
      </c>
      <c r="I152" s="6">
        <v>37.4</v>
      </c>
      <c r="J152" s="6">
        <v>37.58</v>
      </c>
      <c r="K152" s="6">
        <v>38.09</v>
      </c>
      <c r="L152" s="6">
        <v>37.83</v>
      </c>
      <c r="M152" s="1"/>
      <c r="N152" s="7">
        <f t="shared" si="16"/>
        <v>37.65090909</v>
      </c>
      <c r="O152" s="7">
        <f t="shared" si="17"/>
        <v>0.2211087762</v>
      </c>
      <c r="P152" s="3">
        <f t="shared" si="18"/>
        <v>0.5872601261</v>
      </c>
    </row>
    <row r="153" ht="15.75" customHeight="1">
      <c r="A153" s="5">
        <v>256.0</v>
      </c>
      <c r="B153" s="6">
        <v>43.7</v>
      </c>
      <c r="C153" s="6">
        <v>43.43</v>
      </c>
      <c r="D153" s="6">
        <v>43.37</v>
      </c>
      <c r="E153" s="6">
        <v>43.71</v>
      </c>
      <c r="F153" s="6">
        <v>43.47</v>
      </c>
      <c r="G153" s="6">
        <v>43.48</v>
      </c>
      <c r="H153" s="6">
        <v>43.55</v>
      </c>
      <c r="I153" s="6">
        <v>43.45</v>
      </c>
      <c r="J153" s="6">
        <v>43.42</v>
      </c>
      <c r="K153" s="6">
        <v>43.76</v>
      </c>
      <c r="L153" s="6">
        <v>43.66</v>
      </c>
      <c r="M153" s="1"/>
      <c r="N153" s="7">
        <f t="shared" si="16"/>
        <v>43.54545455</v>
      </c>
      <c r="O153" s="7">
        <f t="shared" si="17"/>
        <v>0.137503719</v>
      </c>
      <c r="P153" s="3">
        <f t="shared" si="18"/>
        <v>0.3157705446</v>
      </c>
    </row>
    <row r="154" ht="15.75" customHeight="1">
      <c r="A154" s="5">
        <v>512.0</v>
      </c>
      <c r="B154" s="6">
        <v>48.81</v>
      </c>
      <c r="C154" s="6">
        <v>49.01</v>
      </c>
      <c r="D154" s="6">
        <v>48.77</v>
      </c>
      <c r="E154" s="6">
        <v>48.99</v>
      </c>
      <c r="F154" s="6">
        <v>48.89</v>
      </c>
      <c r="G154" s="6">
        <v>48.89</v>
      </c>
      <c r="H154" s="6">
        <v>48.86</v>
      </c>
      <c r="I154" s="6">
        <v>48.81</v>
      </c>
      <c r="J154" s="6">
        <v>48.79</v>
      </c>
      <c r="K154" s="6">
        <v>49.05</v>
      </c>
      <c r="L154" s="6">
        <v>48.86</v>
      </c>
      <c r="M154" s="1"/>
      <c r="N154" s="7">
        <f t="shared" si="16"/>
        <v>48.88454545</v>
      </c>
      <c r="O154" s="7">
        <f t="shared" si="17"/>
        <v>0.09416619737</v>
      </c>
      <c r="P154" s="3">
        <f t="shared" si="18"/>
        <v>0.1926297902</v>
      </c>
    </row>
    <row r="155" ht="15.75" customHeight="1">
      <c r="A155" s="5" t="s">
        <v>6</v>
      </c>
      <c r="B155" s="6">
        <v>58.8</v>
      </c>
      <c r="C155" s="6">
        <v>58.79</v>
      </c>
      <c r="D155" s="6">
        <v>58.63</v>
      </c>
      <c r="E155" s="6">
        <v>59.01</v>
      </c>
      <c r="F155" s="6">
        <v>58.86</v>
      </c>
      <c r="G155" s="6">
        <v>58.76</v>
      </c>
      <c r="H155" s="6">
        <v>58.78</v>
      </c>
      <c r="I155" s="6">
        <v>58.73</v>
      </c>
      <c r="J155" s="6">
        <v>58.76</v>
      </c>
      <c r="K155" s="6">
        <v>58.91</v>
      </c>
      <c r="L155" s="6">
        <v>58.8</v>
      </c>
      <c r="M155" s="1"/>
      <c r="N155" s="7">
        <f t="shared" si="16"/>
        <v>58.80272727</v>
      </c>
      <c r="O155" s="7">
        <f t="shared" si="17"/>
        <v>0.09859928084</v>
      </c>
      <c r="P155" s="3">
        <f t="shared" si="18"/>
        <v>0.1676780745</v>
      </c>
    </row>
    <row r="156" ht="15.75" customHeight="1">
      <c r="A156" s="5" t="s">
        <v>7</v>
      </c>
      <c r="B156" s="6">
        <v>79.99</v>
      </c>
      <c r="C156" s="6">
        <v>79.95</v>
      </c>
      <c r="D156" s="6">
        <v>79.74</v>
      </c>
      <c r="E156" s="6">
        <v>79.83</v>
      </c>
      <c r="F156" s="6">
        <v>79.81</v>
      </c>
      <c r="G156" s="6">
        <v>79.9</v>
      </c>
      <c r="H156" s="6">
        <v>79.76</v>
      </c>
      <c r="I156" s="6">
        <v>79.74</v>
      </c>
      <c r="J156" s="6">
        <v>79.8</v>
      </c>
      <c r="K156" s="6">
        <v>79.98</v>
      </c>
      <c r="L156" s="6">
        <v>79.87</v>
      </c>
      <c r="M156" s="1"/>
      <c r="N156" s="7">
        <f t="shared" si="16"/>
        <v>79.85181818</v>
      </c>
      <c r="O156" s="7">
        <f t="shared" si="17"/>
        <v>0.09282436984</v>
      </c>
      <c r="P156" s="3">
        <f t="shared" si="18"/>
        <v>0.1162457812</v>
      </c>
    </row>
    <row r="157" ht="15.75" customHeight="1">
      <c r="A157" s="5" t="s">
        <v>8</v>
      </c>
      <c r="B157" s="6">
        <v>130.1</v>
      </c>
      <c r="C157" s="6">
        <v>130.14</v>
      </c>
      <c r="D157" s="6">
        <v>129.7</v>
      </c>
      <c r="E157" s="6">
        <v>130.95</v>
      </c>
      <c r="F157" s="6">
        <v>130.26</v>
      </c>
      <c r="G157" s="6">
        <v>130.6</v>
      </c>
      <c r="H157" s="6">
        <v>129.86</v>
      </c>
      <c r="I157" s="6">
        <v>130.44</v>
      </c>
      <c r="J157" s="6">
        <v>129.89</v>
      </c>
      <c r="K157" s="6">
        <v>130.03</v>
      </c>
      <c r="L157" s="6">
        <v>130.1</v>
      </c>
      <c r="M157" s="1"/>
      <c r="N157" s="7">
        <f t="shared" si="16"/>
        <v>130.1881818</v>
      </c>
      <c r="O157" s="7">
        <f t="shared" si="17"/>
        <v>0.3600505015</v>
      </c>
      <c r="P157" s="3">
        <f t="shared" si="18"/>
        <v>0.2765615868</v>
      </c>
    </row>
    <row r="158" ht="15.75" customHeight="1">
      <c r="A158" s="5" t="s">
        <v>9</v>
      </c>
      <c r="B158" s="6">
        <v>209.99</v>
      </c>
      <c r="C158" s="6">
        <v>210.7</v>
      </c>
      <c r="D158" s="6">
        <v>209.6</v>
      </c>
      <c r="E158" s="6">
        <v>210.07</v>
      </c>
      <c r="F158" s="6">
        <v>209.92</v>
      </c>
      <c r="G158" s="6">
        <v>210.77</v>
      </c>
      <c r="H158" s="6">
        <v>210.36</v>
      </c>
      <c r="I158" s="6">
        <v>210.28</v>
      </c>
      <c r="J158" s="6">
        <v>209.97</v>
      </c>
      <c r="K158" s="6">
        <v>210.47</v>
      </c>
      <c r="L158" s="6">
        <v>210.09</v>
      </c>
      <c r="M158" s="1"/>
      <c r="N158" s="7">
        <f t="shared" si="16"/>
        <v>210.2018182</v>
      </c>
      <c r="O158" s="7">
        <f t="shared" si="17"/>
        <v>0.3527270384</v>
      </c>
      <c r="P158" s="3">
        <f t="shared" si="18"/>
        <v>0.1678039902</v>
      </c>
    </row>
    <row r="159" ht="15.75" customHeight="1">
      <c r="A159" s="5" t="s">
        <v>10</v>
      </c>
      <c r="B159" s="6">
        <v>379.42</v>
      </c>
      <c r="C159" s="6">
        <v>377.18</v>
      </c>
      <c r="D159" s="6">
        <v>378.49</v>
      </c>
      <c r="E159" s="6">
        <v>378.65</v>
      </c>
      <c r="F159" s="6">
        <v>383.38</v>
      </c>
      <c r="G159" s="6">
        <v>381.21</v>
      </c>
      <c r="H159" s="6">
        <v>378.38</v>
      </c>
      <c r="I159" s="6">
        <v>380.25</v>
      </c>
      <c r="J159" s="6">
        <v>378.56</v>
      </c>
      <c r="K159" s="6">
        <v>377.62</v>
      </c>
      <c r="L159" s="6">
        <v>379.15</v>
      </c>
      <c r="M159" s="1"/>
      <c r="N159" s="7">
        <f t="shared" si="16"/>
        <v>379.2990909</v>
      </c>
      <c r="O159" s="7">
        <f t="shared" si="17"/>
        <v>1.761342979</v>
      </c>
      <c r="P159" s="3">
        <f t="shared" si="18"/>
        <v>0.4643678357</v>
      </c>
    </row>
    <row r="160" ht="15.75" customHeight="1">
      <c r="A160" s="5" t="s">
        <v>11</v>
      </c>
      <c r="B160" s="6">
        <v>839.28</v>
      </c>
      <c r="C160" s="6">
        <v>798.96</v>
      </c>
      <c r="D160" s="6">
        <v>829.23</v>
      </c>
      <c r="E160" s="6">
        <v>814.95</v>
      </c>
      <c r="F160" s="6">
        <v>844.73</v>
      </c>
      <c r="G160" s="6">
        <v>843.12</v>
      </c>
      <c r="H160" s="6">
        <v>832.51</v>
      </c>
      <c r="I160" s="6">
        <v>853.25</v>
      </c>
      <c r="J160" s="6">
        <v>813.11</v>
      </c>
      <c r="K160" s="6">
        <v>820.7</v>
      </c>
      <c r="L160" s="6">
        <v>815.83</v>
      </c>
      <c r="M160" s="1"/>
      <c r="N160" s="7">
        <f t="shared" si="16"/>
        <v>827.7881818</v>
      </c>
      <c r="O160" s="7">
        <f t="shared" si="17"/>
        <v>16.52695605</v>
      </c>
      <c r="P160" s="3">
        <f t="shared" si="18"/>
        <v>1.996519933</v>
      </c>
    </row>
    <row r="161" ht="15.75" customHeight="1">
      <c r="A161" s="5" t="s">
        <v>12</v>
      </c>
      <c r="B161" s="6">
        <v>1999.3</v>
      </c>
      <c r="C161" s="6">
        <v>1934.01</v>
      </c>
      <c r="D161" s="6">
        <v>2002.13</v>
      </c>
      <c r="E161" s="6">
        <v>1959.05</v>
      </c>
      <c r="F161" s="6">
        <v>1992.82</v>
      </c>
      <c r="G161" s="6">
        <v>2000.59</v>
      </c>
      <c r="H161" s="6">
        <v>1999.41</v>
      </c>
      <c r="I161" s="6">
        <v>2018.35</v>
      </c>
      <c r="J161" s="6">
        <v>1989.81</v>
      </c>
      <c r="K161" s="6">
        <v>1965.35</v>
      </c>
      <c r="L161" s="6">
        <v>1987.73</v>
      </c>
      <c r="M161" s="1"/>
      <c r="N161" s="7">
        <f t="shared" si="16"/>
        <v>1986.231818</v>
      </c>
      <c r="O161" s="7">
        <f t="shared" si="17"/>
        <v>24.07363903</v>
      </c>
      <c r="P161" s="3">
        <f t="shared" si="18"/>
        <v>1.212025646</v>
      </c>
    </row>
    <row r="162" ht="15.75" customHeight="1">
      <c r="A162" s="5" t="s">
        <v>13</v>
      </c>
      <c r="B162" s="6">
        <v>3869.38</v>
      </c>
      <c r="C162" s="6">
        <v>3762.13</v>
      </c>
      <c r="D162" s="6">
        <v>3803.47</v>
      </c>
      <c r="E162" s="6">
        <v>3772.31</v>
      </c>
      <c r="F162" s="6">
        <v>3872.9</v>
      </c>
      <c r="G162" s="6">
        <v>3850.09</v>
      </c>
      <c r="H162" s="6">
        <v>3853.02</v>
      </c>
      <c r="I162" s="6">
        <v>3894.56</v>
      </c>
      <c r="J162" s="6">
        <v>3853.97</v>
      </c>
      <c r="K162" s="6">
        <v>3833.14</v>
      </c>
      <c r="L162" s="6">
        <v>3841.59</v>
      </c>
      <c r="M162" s="1"/>
      <c r="N162" s="7">
        <f t="shared" si="16"/>
        <v>3836.96</v>
      </c>
      <c r="O162" s="7">
        <f t="shared" si="17"/>
        <v>41.61360523</v>
      </c>
      <c r="P162" s="3">
        <f t="shared" si="18"/>
        <v>1.084546235</v>
      </c>
    </row>
    <row r="163" ht="15.75" customHeight="1">
      <c r="A163" s="5" t="s">
        <v>14</v>
      </c>
      <c r="B163" s="6">
        <v>7852.86</v>
      </c>
      <c r="C163" s="6">
        <v>7788.97</v>
      </c>
      <c r="D163" s="6">
        <v>7854.28</v>
      </c>
      <c r="E163" s="6">
        <v>7811.27</v>
      </c>
      <c r="F163" s="6">
        <v>7858.99</v>
      </c>
      <c r="G163" s="6">
        <v>7846.77</v>
      </c>
      <c r="H163" s="6">
        <v>7865.48</v>
      </c>
      <c r="I163" s="6">
        <v>7858.41</v>
      </c>
      <c r="J163" s="6">
        <v>7853.39</v>
      </c>
      <c r="K163" s="6">
        <v>7829.35</v>
      </c>
      <c r="L163" s="6">
        <v>7861.56</v>
      </c>
      <c r="M163" s="1"/>
      <c r="N163" s="7">
        <f t="shared" si="16"/>
        <v>7843.757273</v>
      </c>
      <c r="O163" s="7">
        <f t="shared" si="17"/>
        <v>24.0741426</v>
      </c>
      <c r="P163" s="3">
        <f t="shared" si="18"/>
        <v>0.3069210553</v>
      </c>
    </row>
    <row r="164" ht="15.75" customHeight="1">
      <c r="A164" s="5" t="s">
        <v>15</v>
      </c>
      <c r="B164" s="6">
        <v>16771.26</v>
      </c>
      <c r="C164" s="6">
        <v>16744.81</v>
      </c>
      <c r="D164" s="6">
        <v>16765.55</v>
      </c>
      <c r="E164" s="6">
        <v>16779.82</v>
      </c>
      <c r="F164" s="6">
        <v>16759.87</v>
      </c>
      <c r="G164" s="6">
        <v>16751.76</v>
      </c>
      <c r="H164" s="6">
        <v>16770.01</v>
      </c>
      <c r="I164" s="6">
        <v>16766.77</v>
      </c>
      <c r="J164" s="6">
        <v>16778.71</v>
      </c>
      <c r="K164" s="6">
        <v>16767.66</v>
      </c>
      <c r="L164" s="6">
        <v>16799.0</v>
      </c>
      <c r="M164" s="1"/>
      <c r="N164" s="7">
        <f t="shared" si="16"/>
        <v>16768.65636</v>
      </c>
      <c r="O164" s="7">
        <f t="shared" si="17"/>
        <v>14.49340145</v>
      </c>
      <c r="P164" s="3">
        <f t="shared" si="18"/>
        <v>0.08643150131</v>
      </c>
    </row>
    <row r="165" ht="15.75" customHeight="1">
      <c r="A165" s="5" t="s">
        <v>16</v>
      </c>
      <c r="B165" s="6">
        <v>33867.26</v>
      </c>
      <c r="C165" s="6">
        <v>33892.74</v>
      </c>
      <c r="D165" s="6">
        <v>33863.81</v>
      </c>
      <c r="E165" s="6">
        <v>33886.06</v>
      </c>
      <c r="F165" s="6">
        <v>33888.14</v>
      </c>
      <c r="G165" s="6">
        <v>33874.9</v>
      </c>
      <c r="H165" s="6">
        <v>33906.93</v>
      </c>
      <c r="I165" s="6">
        <v>33893.35</v>
      </c>
      <c r="J165" s="6">
        <v>33900.28</v>
      </c>
      <c r="K165" s="6">
        <v>33921.68</v>
      </c>
      <c r="L165" s="6">
        <v>33888.88</v>
      </c>
      <c r="M165" s="1"/>
      <c r="N165" s="7">
        <f t="shared" si="16"/>
        <v>33889.45727</v>
      </c>
      <c r="O165" s="7">
        <f t="shared" si="17"/>
        <v>16.919477</v>
      </c>
      <c r="P165" s="3">
        <f t="shared" si="18"/>
        <v>0.04992548821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8" t="s">
        <v>22</v>
      </c>
      <c r="P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  <c r="M171" s="1"/>
      <c r="N171" s="1"/>
      <c r="O171" s="1"/>
      <c r="P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6">
        <v>33.78</v>
      </c>
      <c r="C173" s="6">
        <v>33.75</v>
      </c>
      <c r="D173" s="6">
        <v>33.78</v>
      </c>
      <c r="E173" s="6">
        <v>34.1</v>
      </c>
      <c r="F173" s="6">
        <v>33.18</v>
      </c>
      <c r="G173" s="6">
        <v>33.88</v>
      </c>
      <c r="H173" s="6">
        <v>33.88</v>
      </c>
      <c r="I173" s="6">
        <v>33.8</v>
      </c>
      <c r="J173" s="6">
        <v>33.81</v>
      </c>
      <c r="K173" s="6">
        <v>34.03</v>
      </c>
      <c r="L173" s="6">
        <v>33.61</v>
      </c>
      <c r="M173" s="1"/>
      <c r="N173" s="7">
        <f t="shared" ref="N173:N193" si="19">AVERAGE(B173:L173)</f>
        <v>33.78181818</v>
      </c>
      <c r="O173" s="7">
        <f t="shared" ref="O173:O193" si="20">STDEV(B173:L173)</f>
        <v>0.2399924241</v>
      </c>
      <c r="P173" s="3">
        <f t="shared" ref="P173:P193" si="21">O173/N173*100</f>
        <v>0.7104189089</v>
      </c>
    </row>
    <row r="174" ht="15.75" customHeight="1">
      <c r="A174" s="5">
        <v>2.0</v>
      </c>
      <c r="B174" s="6">
        <v>33.55</v>
      </c>
      <c r="C174" s="6">
        <v>33.44</v>
      </c>
      <c r="D174" s="6">
        <v>33.56</v>
      </c>
      <c r="E174" s="6">
        <v>33.39</v>
      </c>
      <c r="F174" s="6">
        <v>32.56</v>
      </c>
      <c r="G174" s="6">
        <v>33.48</v>
      </c>
      <c r="H174" s="6">
        <v>33.73</v>
      </c>
      <c r="I174" s="6">
        <v>33.56</v>
      </c>
      <c r="J174" s="6">
        <v>33.25</v>
      </c>
      <c r="K174" s="6">
        <v>33.74</v>
      </c>
      <c r="L174" s="6">
        <v>33.42</v>
      </c>
      <c r="M174" s="1"/>
      <c r="N174" s="7">
        <f t="shared" si="19"/>
        <v>33.42545455</v>
      </c>
      <c r="O174" s="7">
        <f t="shared" si="20"/>
        <v>0.32057335</v>
      </c>
      <c r="P174" s="3">
        <f t="shared" si="21"/>
        <v>0.9590695306</v>
      </c>
    </row>
    <row r="175" ht="15.75" customHeight="1">
      <c r="A175" s="5">
        <v>4.0</v>
      </c>
      <c r="B175" s="6">
        <v>33.59</v>
      </c>
      <c r="C175" s="6">
        <v>33.45</v>
      </c>
      <c r="D175" s="6">
        <v>33.77</v>
      </c>
      <c r="E175" s="6">
        <v>33.88</v>
      </c>
      <c r="F175" s="6">
        <v>32.68</v>
      </c>
      <c r="G175" s="6">
        <v>33.66</v>
      </c>
      <c r="H175" s="6">
        <v>33.84</v>
      </c>
      <c r="I175" s="6">
        <v>33.66</v>
      </c>
      <c r="J175" s="6">
        <v>34.17</v>
      </c>
      <c r="K175" s="6">
        <v>33.45</v>
      </c>
      <c r="L175" s="6">
        <v>33.67</v>
      </c>
      <c r="M175" s="1"/>
      <c r="N175" s="7">
        <f t="shared" si="19"/>
        <v>33.62</v>
      </c>
      <c r="O175" s="7">
        <f t="shared" si="20"/>
        <v>0.3726929031</v>
      </c>
      <c r="P175" s="3">
        <f t="shared" si="21"/>
        <v>1.10854522</v>
      </c>
    </row>
    <row r="176" ht="15.75" customHeight="1">
      <c r="A176" s="5">
        <v>8.0</v>
      </c>
      <c r="B176" s="6">
        <v>33.71</v>
      </c>
      <c r="C176" s="6">
        <v>33.9</v>
      </c>
      <c r="D176" s="6">
        <v>34.21</v>
      </c>
      <c r="E176" s="6">
        <v>33.97</v>
      </c>
      <c r="F176" s="6">
        <v>33.29</v>
      </c>
      <c r="G176" s="6">
        <v>34.13</v>
      </c>
      <c r="H176" s="6">
        <v>34.01</v>
      </c>
      <c r="I176" s="6">
        <v>33.74</v>
      </c>
      <c r="J176" s="6">
        <v>34.4</v>
      </c>
      <c r="K176" s="6">
        <v>34.02</v>
      </c>
      <c r="L176" s="6">
        <v>34.07</v>
      </c>
      <c r="M176" s="1"/>
      <c r="N176" s="7">
        <f t="shared" si="19"/>
        <v>33.95</v>
      </c>
      <c r="O176" s="7">
        <f t="shared" si="20"/>
        <v>0.2942108088</v>
      </c>
      <c r="P176" s="3">
        <f t="shared" si="21"/>
        <v>0.8666003204</v>
      </c>
    </row>
    <row r="177" ht="15.75" customHeight="1">
      <c r="A177" s="5">
        <v>16.0</v>
      </c>
      <c r="B177" s="6">
        <v>34.34</v>
      </c>
      <c r="C177" s="6">
        <v>34.75</v>
      </c>
      <c r="D177" s="6">
        <v>34.46</v>
      </c>
      <c r="E177" s="6">
        <v>34.75</v>
      </c>
      <c r="F177" s="6">
        <v>33.6</v>
      </c>
      <c r="G177" s="6">
        <v>35.32</v>
      </c>
      <c r="H177" s="6">
        <v>34.76</v>
      </c>
      <c r="I177" s="6">
        <v>34.48</v>
      </c>
      <c r="J177" s="6">
        <v>35.3</v>
      </c>
      <c r="K177" s="6">
        <v>34.56</v>
      </c>
      <c r="L177" s="6">
        <v>34.37</v>
      </c>
      <c r="M177" s="1"/>
      <c r="N177" s="7">
        <f t="shared" si="19"/>
        <v>34.60818182</v>
      </c>
      <c r="O177" s="7">
        <f t="shared" si="20"/>
        <v>0.472690558</v>
      </c>
      <c r="P177" s="3">
        <f t="shared" si="21"/>
        <v>1.365834705</v>
      </c>
    </row>
    <row r="178" ht="15.75" customHeight="1">
      <c r="A178" s="5">
        <v>32.0</v>
      </c>
      <c r="B178" s="6">
        <v>34.48</v>
      </c>
      <c r="C178" s="6">
        <v>34.28</v>
      </c>
      <c r="D178" s="6">
        <v>34.28</v>
      </c>
      <c r="E178" s="6">
        <v>34.41</v>
      </c>
      <c r="F178" s="6">
        <v>33.45</v>
      </c>
      <c r="G178" s="6">
        <v>34.35</v>
      </c>
      <c r="H178" s="6">
        <v>34.5</v>
      </c>
      <c r="I178" s="6">
        <v>34.23</v>
      </c>
      <c r="J178" s="6">
        <v>34.3</v>
      </c>
      <c r="K178" s="6">
        <v>34.52</v>
      </c>
      <c r="L178" s="6">
        <v>34.04</v>
      </c>
      <c r="M178" s="1"/>
      <c r="N178" s="7">
        <f t="shared" si="19"/>
        <v>34.25818182</v>
      </c>
      <c r="O178" s="7">
        <f t="shared" si="20"/>
        <v>0.3019873567</v>
      </c>
      <c r="P178" s="3">
        <f t="shared" si="21"/>
        <v>0.8815043319</v>
      </c>
    </row>
    <row r="179" ht="15.75" customHeight="1">
      <c r="A179" s="5">
        <v>64.0</v>
      </c>
      <c r="B179" s="6">
        <v>34.83</v>
      </c>
      <c r="C179" s="6">
        <v>34.85</v>
      </c>
      <c r="D179" s="6">
        <v>35.07</v>
      </c>
      <c r="E179" s="6">
        <v>35.2</v>
      </c>
      <c r="F179" s="6">
        <v>34.44</v>
      </c>
      <c r="G179" s="6">
        <v>34.84</v>
      </c>
      <c r="H179" s="6">
        <v>34.72</v>
      </c>
      <c r="I179" s="6">
        <v>34.76</v>
      </c>
      <c r="J179" s="6">
        <v>34.82</v>
      </c>
      <c r="K179" s="6">
        <v>35.03</v>
      </c>
      <c r="L179" s="6">
        <v>34.86</v>
      </c>
      <c r="M179" s="1"/>
      <c r="N179" s="7">
        <f t="shared" si="19"/>
        <v>34.85636364</v>
      </c>
      <c r="O179" s="7">
        <f t="shared" si="20"/>
        <v>0.1993626207</v>
      </c>
      <c r="P179" s="3">
        <f t="shared" si="21"/>
        <v>0.5719547306</v>
      </c>
    </row>
    <row r="180" ht="15.75" customHeight="1">
      <c r="A180" s="5">
        <v>128.0</v>
      </c>
      <c r="B180" s="6">
        <v>37.53</v>
      </c>
      <c r="C180" s="6">
        <v>37.72</v>
      </c>
      <c r="D180" s="6">
        <v>37.53</v>
      </c>
      <c r="E180" s="6">
        <v>37.61</v>
      </c>
      <c r="F180" s="6">
        <v>37.14</v>
      </c>
      <c r="G180" s="6">
        <v>37.7</v>
      </c>
      <c r="H180" s="6">
        <v>37.59</v>
      </c>
      <c r="I180" s="6">
        <v>38.51</v>
      </c>
      <c r="J180" s="6">
        <v>37.97</v>
      </c>
      <c r="K180" s="6">
        <v>37.91</v>
      </c>
      <c r="L180" s="6">
        <v>37.84</v>
      </c>
      <c r="M180" s="1"/>
      <c r="N180" s="7">
        <f t="shared" si="19"/>
        <v>37.73181818</v>
      </c>
      <c r="O180" s="7">
        <f t="shared" si="20"/>
        <v>0.3425731508</v>
      </c>
      <c r="P180" s="3">
        <f t="shared" si="21"/>
        <v>0.9079158315</v>
      </c>
    </row>
    <row r="181" ht="15.75" customHeight="1">
      <c r="A181" s="5">
        <v>256.0</v>
      </c>
      <c r="B181" s="6">
        <v>43.41</v>
      </c>
      <c r="C181" s="6">
        <v>43.56</v>
      </c>
      <c r="D181" s="6">
        <v>43.56</v>
      </c>
      <c r="E181" s="6">
        <v>43.6</v>
      </c>
      <c r="F181" s="6">
        <v>43.26</v>
      </c>
      <c r="G181" s="6">
        <v>43.59</v>
      </c>
      <c r="H181" s="6">
        <v>43.53</v>
      </c>
      <c r="I181" s="6">
        <v>43.49</v>
      </c>
      <c r="J181" s="6">
        <v>43.85</v>
      </c>
      <c r="K181" s="6">
        <v>43.45</v>
      </c>
      <c r="L181" s="6">
        <v>43.67</v>
      </c>
      <c r="M181" s="1"/>
      <c r="N181" s="7">
        <f t="shared" si="19"/>
        <v>43.54272727</v>
      </c>
      <c r="O181" s="7">
        <f t="shared" si="20"/>
        <v>0.1502724798</v>
      </c>
      <c r="P181" s="3">
        <f t="shared" si="21"/>
        <v>0.3451149921</v>
      </c>
    </row>
    <row r="182" ht="15.75" customHeight="1">
      <c r="A182" s="5">
        <v>512.0</v>
      </c>
      <c r="B182" s="6">
        <v>48.8</v>
      </c>
      <c r="C182" s="6">
        <v>48.68</v>
      </c>
      <c r="D182" s="6">
        <v>48.95</v>
      </c>
      <c r="E182" s="6">
        <v>48.92</v>
      </c>
      <c r="F182" s="6">
        <v>48.8</v>
      </c>
      <c r="G182" s="6">
        <v>48.68</v>
      </c>
      <c r="H182" s="6">
        <v>48.62</v>
      </c>
      <c r="I182" s="6">
        <v>48.76</v>
      </c>
      <c r="J182" s="6">
        <v>48.59</v>
      </c>
      <c r="K182" s="6">
        <v>48.68</v>
      </c>
      <c r="L182" s="6">
        <v>48.76</v>
      </c>
      <c r="M182" s="1"/>
      <c r="N182" s="7">
        <f t="shared" si="19"/>
        <v>48.74909091</v>
      </c>
      <c r="O182" s="7">
        <f t="shared" si="20"/>
        <v>0.1145822452</v>
      </c>
      <c r="P182" s="3">
        <f t="shared" si="21"/>
        <v>0.235044886</v>
      </c>
    </row>
    <row r="183" ht="15.75" customHeight="1">
      <c r="A183" s="5" t="s">
        <v>6</v>
      </c>
      <c r="B183" s="6">
        <v>58.71</v>
      </c>
      <c r="C183" s="6">
        <v>58.87</v>
      </c>
      <c r="D183" s="6">
        <v>58.65</v>
      </c>
      <c r="E183" s="6">
        <v>58.74</v>
      </c>
      <c r="F183" s="6">
        <v>58.66</v>
      </c>
      <c r="G183" s="6">
        <v>58.7</v>
      </c>
      <c r="H183" s="6">
        <v>58.77</v>
      </c>
      <c r="I183" s="6">
        <v>58.86</v>
      </c>
      <c r="J183" s="6">
        <v>58.96</v>
      </c>
      <c r="K183" s="6">
        <v>58.7</v>
      </c>
      <c r="L183" s="6">
        <v>58.75</v>
      </c>
      <c r="M183" s="1"/>
      <c r="N183" s="7">
        <f t="shared" si="19"/>
        <v>58.76090909</v>
      </c>
      <c r="O183" s="7">
        <f t="shared" si="20"/>
        <v>0.0972064345</v>
      </c>
      <c r="P183" s="3">
        <f t="shared" si="21"/>
        <v>0.1654270433</v>
      </c>
    </row>
    <row r="184" ht="15.75" customHeight="1">
      <c r="A184" s="5" t="s">
        <v>7</v>
      </c>
      <c r="B184" s="6">
        <v>80.06</v>
      </c>
      <c r="C184" s="6">
        <v>80.34</v>
      </c>
      <c r="D184" s="6">
        <v>80.02</v>
      </c>
      <c r="E184" s="6">
        <v>80.16</v>
      </c>
      <c r="F184" s="6">
        <v>80.87</v>
      </c>
      <c r="G184" s="6">
        <v>80.26</v>
      </c>
      <c r="H184" s="6">
        <v>80.02</v>
      </c>
      <c r="I184" s="6">
        <v>80.24</v>
      </c>
      <c r="J184" s="6">
        <v>80.16</v>
      </c>
      <c r="K184" s="6">
        <v>80.22</v>
      </c>
      <c r="L184" s="6">
        <v>80.18</v>
      </c>
      <c r="M184" s="1"/>
      <c r="N184" s="7">
        <f t="shared" si="19"/>
        <v>80.23</v>
      </c>
      <c r="O184" s="7">
        <f t="shared" si="20"/>
        <v>0.2349893615</v>
      </c>
      <c r="P184" s="3">
        <f t="shared" si="21"/>
        <v>0.2928946298</v>
      </c>
    </row>
    <row r="185" ht="15.75" customHeight="1">
      <c r="A185" s="5" t="s">
        <v>8</v>
      </c>
      <c r="B185" s="6">
        <v>130.45</v>
      </c>
      <c r="C185" s="6">
        <v>130.21</v>
      </c>
      <c r="D185" s="6">
        <v>130.55</v>
      </c>
      <c r="E185" s="6">
        <v>130.74</v>
      </c>
      <c r="F185" s="6">
        <v>130.39</v>
      </c>
      <c r="G185" s="6">
        <v>130.29</v>
      </c>
      <c r="H185" s="6">
        <v>130.57</v>
      </c>
      <c r="I185" s="6">
        <v>130.39</v>
      </c>
      <c r="J185" s="6">
        <v>130.8</v>
      </c>
      <c r="K185" s="6">
        <v>130.52</v>
      </c>
      <c r="L185" s="6">
        <v>130.41</v>
      </c>
      <c r="M185" s="1"/>
      <c r="N185" s="7">
        <f t="shared" si="19"/>
        <v>130.4836364</v>
      </c>
      <c r="O185" s="7">
        <f t="shared" si="20"/>
        <v>0.177610401</v>
      </c>
      <c r="P185" s="3">
        <f t="shared" si="21"/>
        <v>0.1361169921</v>
      </c>
    </row>
    <row r="186" ht="15.75" customHeight="1">
      <c r="A186" s="5" t="s">
        <v>9</v>
      </c>
      <c r="B186" s="6">
        <v>210.39</v>
      </c>
      <c r="C186" s="6">
        <v>210.88</v>
      </c>
      <c r="D186" s="6">
        <v>210.01</v>
      </c>
      <c r="E186" s="6">
        <v>210.5</v>
      </c>
      <c r="F186" s="6">
        <v>210.27</v>
      </c>
      <c r="G186" s="6">
        <v>210.94</v>
      </c>
      <c r="H186" s="6">
        <v>209.99</v>
      </c>
      <c r="I186" s="6">
        <v>210.3</v>
      </c>
      <c r="J186" s="6">
        <v>210.53</v>
      </c>
      <c r="K186" s="6">
        <v>210.07</v>
      </c>
      <c r="L186" s="6">
        <v>210.73</v>
      </c>
      <c r="M186" s="1"/>
      <c r="N186" s="7">
        <f t="shared" si="19"/>
        <v>210.4190909</v>
      </c>
      <c r="O186" s="7">
        <f t="shared" si="20"/>
        <v>0.3331502528</v>
      </c>
      <c r="P186" s="3">
        <f t="shared" si="21"/>
        <v>0.1583270089</v>
      </c>
    </row>
    <row r="187" ht="15.75" customHeight="1">
      <c r="A187" s="5" t="s">
        <v>10</v>
      </c>
      <c r="B187" s="6">
        <v>376.65</v>
      </c>
      <c r="C187" s="6">
        <v>377.42</v>
      </c>
      <c r="D187" s="6">
        <v>378.01</v>
      </c>
      <c r="E187" s="6">
        <v>377.65</v>
      </c>
      <c r="F187" s="6">
        <v>378.26</v>
      </c>
      <c r="G187" s="6">
        <v>377.86</v>
      </c>
      <c r="H187" s="6">
        <v>375.79</v>
      </c>
      <c r="I187" s="6">
        <v>379.51</v>
      </c>
      <c r="J187" s="6">
        <v>378.76</v>
      </c>
      <c r="K187" s="6">
        <v>377.9</v>
      </c>
      <c r="L187" s="6">
        <v>379.56</v>
      </c>
      <c r="M187" s="1"/>
      <c r="N187" s="7">
        <f t="shared" si="19"/>
        <v>377.9427273</v>
      </c>
      <c r="O187" s="7">
        <f t="shared" si="20"/>
        <v>1.118839496</v>
      </c>
      <c r="P187" s="3">
        <f t="shared" si="21"/>
        <v>0.2960341384</v>
      </c>
    </row>
    <row r="188" ht="15.75" customHeight="1">
      <c r="A188" s="5" t="s">
        <v>11</v>
      </c>
      <c r="B188" s="6">
        <v>839.82</v>
      </c>
      <c r="C188" s="6">
        <v>827.78</v>
      </c>
      <c r="D188" s="6">
        <v>839.57</v>
      </c>
      <c r="E188" s="6">
        <v>811.68</v>
      </c>
      <c r="F188" s="6">
        <v>833.94</v>
      </c>
      <c r="G188" s="6">
        <v>846.31</v>
      </c>
      <c r="H188" s="6">
        <v>822.63</v>
      </c>
      <c r="I188" s="6">
        <v>829.06</v>
      </c>
      <c r="J188" s="6">
        <v>839.95</v>
      </c>
      <c r="K188" s="6">
        <v>829.81</v>
      </c>
      <c r="L188" s="6">
        <v>806.12</v>
      </c>
      <c r="M188" s="1"/>
      <c r="N188" s="7">
        <f t="shared" si="19"/>
        <v>829.6972727</v>
      </c>
      <c r="O188" s="7">
        <f t="shared" si="20"/>
        <v>12.38383308</v>
      </c>
      <c r="P188" s="3">
        <f t="shared" si="21"/>
        <v>1.492572471</v>
      </c>
    </row>
    <row r="189" ht="15.75" customHeight="1">
      <c r="A189" s="5" t="s">
        <v>12</v>
      </c>
      <c r="B189" s="6">
        <v>1983.33</v>
      </c>
      <c r="C189" s="6">
        <v>1977.0</v>
      </c>
      <c r="D189" s="6">
        <v>2011.56</v>
      </c>
      <c r="E189" s="6">
        <v>1958.44</v>
      </c>
      <c r="F189" s="6">
        <v>1993.41</v>
      </c>
      <c r="G189" s="6">
        <v>2044.61</v>
      </c>
      <c r="H189" s="6">
        <v>1988.3</v>
      </c>
      <c r="I189" s="6">
        <v>1979.16</v>
      </c>
      <c r="J189" s="6">
        <v>1999.64</v>
      </c>
      <c r="K189" s="6">
        <v>1979.82</v>
      </c>
      <c r="L189" s="6">
        <v>1984.56</v>
      </c>
      <c r="M189" s="1"/>
      <c r="N189" s="7">
        <f t="shared" si="19"/>
        <v>1990.893636</v>
      </c>
      <c r="O189" s="7">
        <f t="shared" si="20"/>
        <v>22.37409899</v>
      </c>
      <c r="P189" s="3">
        <f t="shared" si="21"/>
        <v>1.123821915</v>
      </c>
    </row>
    <row r="190" ht="15.75" customHeight="1">
      <c r="A190" s="5" t="s">
        <v>13</v>
      </c>
      <c r="B190" s="6">
        <v>3852.96</v>
      </c>
      <c r="C190" s="6">
        <v>3842.59</v>
      </c>
      <c r="D190" s="6">
        <v>3876.33</v>
      </c>
      <c r="E190" s="6">
        <v>3735.63</v>
      </c>
      <c r="F190" s="6">
        <v>3819.42</v>
      </c>
      <c r="G190" s="6">
        <v>3906.14</v>
      </c>
      <c r="H190" s="6">
        <v>3844.91</v>
      </c>
      <c r="I190" s="6">
        <v>3846.2</v>
      </c>
      <c r="J190" s="6">
        <v>3875.26</v>
      </c>
      <c r="K190" s="6">
        <v>3845.79</v>
      </c>
      <c r="L190" s="6">
        <v>3777.24</v>
      </c>
      <c r="M190" s="1"/>
      <c r="N190" s="7">
        <f t="shared" si="19"/>
        <v>3838.406364</v>
      </c>
      <c r="O190" s="7">
        <f t="shared" si="20"/>
        <v>47.36654141</v>
      </c>
      <c r="P190" s="3">
        <f t="shared" si="21"/>
        <v>1.234015811</v>
      </c>
    </row>
    <row r="191" ht="15.75" customHeight="1">
      <c r="A191" s="5" t="s">
        <v>14</v>
      </c>
      <c r="B191" s="6">
        <v>7837.71</v>
      </c>
      <c r="C191" s="6">
        <v>7833.86</v>
      </c>
      <c r="D191" s="6">
        <v>7867.22</v>
      </c>
      <c r="E191" s="6">
        <v>7806.96</v>
      </c>
      <c r="F191" s="6">
        <v>7850.13</v>
      </c>
      <c r="G191" s="6">
        <v>7890.66</v>
      </c>
      <c r="H191" s="6">
        <v>7844.41</v>
      </c>
      <c r="I191" s="6">
        <v>7839.22</v>
      </c>
      <c r="J191" s="6">
        <v>7863.43</v>
      </c>
      <c r="K191" s="6">
        <v>7827.4</v>
      </c>
      <c r="L191" s="6">
        <v>7840.74</v>
      </c>
      <c r="M191" s="1"/>
      <c r="N191" s="7">
        <f t="shared" si="19"/>
        <v>7845.612727</v>
      </c>
      <c r="O191" s="7">
        <f t="shared" si="20"/>
        <v>22.19541714</v>
      </c>
      <c r="P191" s="3">
        <f t="shared" si="21"/>
        <v>0.2829022781</v>
      </c>
    </row>
    <row r="192" ht="15.75" customHeight="1">
      <c r="A192" s="5" t="s">
        <v>15</v>
      </c>
      <c r="B192" s="6">
        <v>16704.3</v>
      </c>
      <c r="C192" s="6">
        <v>16735.87</v>
      </c>
      <c r="D192" s="6">
        <v>16789.38</v>
      </c>
      <c r="E192" s="6">
        <v>16727.07</v>
      </c>
      <c r="F192" s="6">
        <v>16728.72</v>
      </c>
      <c r="G192" s="6">
        <v>16788.8</v>
      </c>
      <c r="H192" s="6">
        <v>16743.86</v>
      </c>
      <c r="I192" s="6">
        <v>16720.91</v>
      </c>
      <c r="J192" s="6">
        <v>16779.93</v>
      </c>
      <c r="K192" s="6">
        <v>16712.16</v>
      </c>
      <c r="L192" s="6">
        <v>16786.47</v>
      </c>
      <c r="M192" s="1"/>
      <c r="N192" s="7">
        <f t="shared" si="19"/>
        <v>16747.04273</v>
      </c>
      <c r="O192" s="7">
        <f t="shared" si="20"/>
        <v>32.81532206</v>
      </c>
      <c r="P192" s="3">
        <f t="shared" si="21"/>
        <v>0.1959469656</v>
      </c>
    </row>
    <row r="193" ht="15.75" customHeight="1">
      <c r="A193" s="5" t="s">
        <v>16</v>
      </c>
      <c r="B193" s="6">
        <v>33845.65</v>
      </c>
      <c r="C193" s="6">
        <v>33830.0</v>
      </c>
      <c r="D193" s="6">
        <v>33832.66</v>
      </c>
      <c r="E193" s="6">
        <v>33809.94</v>
      </c>
      <c r="F193" s="6">
        <v>33844.47</v>
      </c>
      <c r="G193" s="6">
        <v>33820.42</v>
      </c>
      <c r="H193" s="6">
        <v>33856.52</v>
      </c>
      <c r="I193" s="6">
        <v>33791.16</v>
      </c>
      <c r="J193" s="6">
        <v>33871.33</v>
      </c>
      <c r="K193" s="6">
        <v>33810.78</v>
      </c>
      <c r="L193" s="6">
        <v>33842.67</v>
      </c>
      <c r="M193" s="1"/>
      <c r="N193" s="7">
        <f t="shared" si="19"/>
        <v>33832.32727</v>
      </c>
      <c r="O193" s="7">
        <f t="shared" si="20"/>
        <v>23.12129542</v>
      </c>
      <c r="P193" s="3">
        <f t="shared" si="21"/>
        <v>0.06834083636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14"/>
    <col customWidth="1" min="6" max="6" width="19.29"/>
    <col customWidth="1" min="7" max="7" width="14.43"/>
    <col customWidth="1" min="8" max="8" width="17.43"/>
    <col customWidth="1" min="13" max="13" width="21.29"/>
  </cols>
  <sheetData>
    <row r="1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0" t="s">
        <v>23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3"/>
      <c r="B3" s="1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3"/>
      <c r="B4" s="15"/>
      <c r="C4" s="11"/>
      <c r="D4" s="11"/>
      <c r="E4" s="11"/>
      <c r="F4" s="12"/>
      <c r="G4" s="16" t="s">
        <v>24</v>
      </c>
      <c r="H4" s="11"/>
      <c r="I4" s="11"/>
      <c r="J4" s="11"/>
      <c r="K4" s="12"/>
      <c r="L4" s="17" t="s">
        <v>25</v>
      </c>
      <c r="M4" s="11"/>
      <c r="N4" s="11"/>
      <c r="O4" s="11"/>
      <c r="P4" s="12"/>
      <c r="Q4" s="18"/>
      <c r="R4" s="19" t="s">
        <v>26</v>
      </c>
      <c r="S4" s="11"/>
      <c r="T4" s="12"/>
      <c r="U4" s="2"/>
      <c r="V4" s="2"/>
      <c r="W4" s="2"/>
      <c r="X4" s="2"/>
      <c r="Y4" s="2"/>
      <c r="Z4" s="2"/>
    </row>
    <row r="5" ht="15.75" customHeight="1">
      <c r="A5" s="20" t="s">
        <v>1</v>
      </c>
      <c r="B5" s="21" t="s">
        <v>27</v>
      </c>
      <c r="C5" s="21" t="s">
        <v>28</v>
      </c>
      <c r="D5" s="21" t="s">
        <v>29</v>
      </c>
      <c r="E5" s="21" t="s">
        <v>30</v>
      </c>
      <c r="F5" s="22" t="s">
        <v>31</v>
      </c>
      <c r="G5" s="23" t="s">
        <v>27</v>
      </c>
      <c r="H5" s="24" t="s">
        <v>32</v>
      </c>
      <c r="I5" s="25" t="s">
        <v>29</v>
      </c>
      <c r="J5" s="25" t="s">
        <v>30</v>
      </c>
      <c r="K5" s="23" t="s">
        <v>33</v>
      </c>
      <c r="L5" s="26" t="s">
        <v>27</v>
      </c>
      <c r="M5" s="27" t="s">
        <v>34</v>
      </c>
      <c r="N5" s="28" t="s">
        <v>29</v>
      </c>
      <c r="O5" s="28" t="s">
        <v>30</v>
      </c>
      <c r="P5" s="26" t="s">
        <v>33</v>
      </c>
      <c r="Q5" s="2"/>
      <c r="R5" s="29" t="s">
        <v>27</v>
      </c>
      <c r="S5" s="30" t="s">
        <v>29</v>
      </c>
      <c r="T5" s="30" t="s">
        <v>30</v>
      </c>
      <c r="U5" s="2"/>
      <c r="V5" s="2"/>
      <c r="W5" s="2"/>
      <c r="X5" s="2"/>
      <c r="Y5" s="2"/>
      <c r="Z5" s="2"/>
    </row>
    <row r="6" ht="15.75" customHeight="1">
      <c r="A6" s="31">
        <v>1.0</v>
      </c>
      <c r="B6" s="32"/>
      <c r="C6" s="32"/>
      <c r="D6" s="32"/>
      <c r="E6" s="32"/>
      <c r="F6" s="33"/>
      <c r="G6" s="32"/>
      <c r="H6" s="32"/>
      <c r="I6" s="32"/>
      <c r="J6" s="32"/>
      <c r="K6" s="32"/>
      <c r="L6" s="32"/>
      <c r="M6" s="32"/>
      <c r="N6" s="32"/>
      <c r="O6" s="32"/>
      <c r="P6" s="32"/>
      <c r="Q6" s="34"/>
      <c r="R6" s="32" t="str">
        <f t="shared" ref="R6:R25" si="2">100*(L6-B6)/B6</f>
        <v>#DIV/0!</v>
      </c>
      <c r="S6" s="32" t="str">
        <f t="shared" ref="S6:T6" si="1">100*(N6-D6)/D6</f>
        <v>#DIV/0!</v>
      </c>
      <c r="T6" s="32" t="str">
        <f t="shared" si="1"/>
        <v>#DIV/0!</v>
      </c>
      <c r="U6" s="2"/>
      <c r="V6" s="2"/>
      <c r="W6" s="2"/>
      <c r="X6" s="2"/>
      <c r="Y6" s="2"/>
      <c r="Z6" s="2"/>
    </row>
    <row r="7" ht="15.75" customHeight="1">
      <c r="A7" s="31">
        <v>2.0</v>
      </c>
      <c r="B7" s="32"/>
      <c r="C7" s="32"/>
      <c r="D7" s="32"/>
      <c r="E7" s="32"/>
      <c r="F7" s="33"/>
      <c r="G7" s="32"/>
      <c r="H7" s="32"/>
      <c r="I7" s="32"/>
      <c r="J7" s="32"/>
      <c r="K7" s="32"/>
      <c r="L7" s="32"/>
      <c r="M7" s="32"/>
      <c r="N7" s="32"/>
      <c r="O7" s="32"/>
      <c r="P7" s="32"/>
      <c r="Q7" s="34"/>
      <c r="R7" s="32" t="str">
        <f t="shared" si="2"/>
        <v>#DIV/0!</v>
      </c>
      <c r="S7" s="32" t="str">
        <f t="shared" ref="S7:T7" si="3">100*(N7-D7)/D7</f>
        <v>#DIV/0!</v>
      </c>
      <c r="T7" s="32" t="str">
        <f t="shared" si="3"/>
        <v>#DIV/0!</v>
      </c>
      <c r="U7" s="2"/>
      <c r="V7" s="2"/>
      <c r="W7" s="2"/>
      <c r="X7" s="2"/>
      <c r="Y7" s="2"/>
      <c r="Z7" s="2"/>
    </row>
    <row r="8" ht="15.75" customHeight="1">
      <c r="A8" s="31">
        <v>4.0</v>
      </c>
      <c r="B8" s="32"/>
      <c r="C8" s="32"/>
      <c r="D8" s="32"/>
      <c r="E8" s="32"/>
      <c r="F8" s="33"/>
      <c r="G8" s="32"/>
      <c r="H8" s="32"/>
      <c r="I8" s="32"/>
      <c r="J8" s="32"/>
      <c r="K8" s="32"/>
      <c r="L8" s="32"/>
      <c r="M8" s="32"/>
      <c r="N8" s="32"/>
      <c r="O8" s="32"/>
      <c r="P8" s="32"/>
      <c r="Q8" s="34"/>
      <c r="R8" s="32" t="str">
        <f t="shared" si="2"/>
        <v>#DIV/0!</v>
      </c>
      <c r="S8" s="32" t="str">
        <f t="shared" ref="S8:T8" si="4">100*(N8-D8)/D8</f>
        <v>#DIV/0!</v>
      </c>
      <c r="T8" s="32" t="str">
        <f t="shared" si="4"/>
        <v>#DIV/0!</v>
      </c>
      <c r="U8" s="2"/>
      <c r="V8" s="2"/>
      <c r="W8" s="2"/>
      <c r="X8" s="2"/>
      <c r="Y8" s="2"/>
      <c r="Z8" s="2"/>
    </row>
    <row r="9" ht="15.75" customHeight="1">
      <c r="A9" s="31">
        <v>16.0</v>
      </c>
      <c r="B9" s="32"/>
      <c r="C9" s="32"/>
      <c r="D9" s="32"/>
      <c r="E9" s="32"/>
      <c r="F9" s="33"/>
      <c r="G9" s="32"/>
      <c r="H9" s="32"/>
      <c r="I9" s="32"/>
      <c r="J9" s="32"/>
      <c r="K9" s="32"/>
      <c r="L9" s="32"/>
      <c r="M9" s="32"/>
      <c r="N9" s="32"/>
      <c r="O9" s="32"/>
      <c r="P9" s="32"/>
      <c r="Q9" s="34"/>
      <c r="R9" s="32" t="str">
        <f t="shared" si="2"/>
        <v>#DIV/0!</v>
      </c>
      <c r="S9" s="32" t="str">
        <f t="shared" ref="S9:T9" si="5">100*(N9-D9)/D9</f>
        <v>#DIV/0!</v>
      </c>
      <c r="T9" s="32" t="str">
        <f t="shared" si="5"/>
        <v>#DIV/0!</v>
      </c>
      <c r="U9" s="2"/>
      <c r="V9" s="2"/>
      <c r="W9" s="2"/>
      <c r="X9" s="2"/>
      <c r="Y9" s="2"/>
      <c r="Z9" s="2"/>
    </row>
    <row r="10" ht="15.75" customHeight="1">
      <c r="A10" s="31">
        <v>32.0</v>
      </c>
      <c r="B10" s="32"/>
      <c r="C10" s="32"/>
      <c r="D10" s="32"/>
      <c r="E10" s="32"/>
      <c r="F10" s="33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4"/>
      <c r="R10" s="32" t="str">
        <f t="shared" si="2"/>
        <v>#DIV/0!</v>
      </c>
      <c r="S10" s="32" t="str">
        <f t="shared" ref="S10:T10" si="6">100*(N10-D10)/D10</f>
        <v>#DIV/0!</v>
      </c>
      <c r="T10" s="32" t="str">
        <f t="shared" si="6"/>
        <v>#DIV/0!</v>
      </c>
      <c r="U10" s="2"/>
      <c r="V10" s="2"/>
      <c r="W10" s="2"/>
      <c r="X10" s="2"/>
      <c r="Y10" s="2"/>
      <c r="Z10" s="2"/>
    </row>
    <row r="11" ht="15.75" customHeight="1">
      <c r="A11" s="31">
        <v>64.0</v>
      </c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4"/>
      <c r="R11" s="32" t="str">
        <f t="shared" si="2"/>
        <v>#DIV/0!</v>
      </c>
      <c r="S11" s="32" t="str">
        <f t="shared" ref="S11:T11" si="7">100*(N11-D11)/D11</f>
        <v>#DIV/0!</v>
      </c>
      <c r="T11" s="32" t="str">
        <f t="shared" si="7"/>
        <v>#DIV/0!</v>
      </c>
      <c r="U11" s="2"/>
      <c r="V11" s="2"/>
      <c r="W11" s="2"/>
      <c r="X11" s="2"/>
      <c r="Y11" s="2"/>
      <c r="Z11" s="2"/>
    </row>
    <row r="12" ht="15.75" customHeight="1">
      <c r="A12" s="31">
        <v>128.0</v>
      </c>
      <c r="B12" s="32"/>
      <c r="C12" s="32"/>
      <c r="D12" s="32"/>
      <c r="E12" s="32"/>
      <c r="F12" s="33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  <c r="R12" s="32" t="str">
        <f t="shared" si="2"/>
        <v>#DIV/0!</v>
      </c>
      <c r="S12" s="32" t="str">
        <f t="shared" ref="S12:T12" si="8">100*(N12-D12)/D12</f>
        <v>#DIV/0!</v>
      </c>
      <c r="T12" s="32" t="str">
        <f t="shared" si="8"/>
        <v>#DIV/0!</v>
      </c>
      <c r="U12" s="2"/>
      <c r="V12" s="2"/>
      <c r="W12" s="2"/>
      <c r="X12" s="2"/>
      <c r="Y12" s="2"/>
      <c r="Z12" s="2"/>
    </row>
    <row r="13" ht="15.75" customHeight="1">
      <c r="A13" s="31">
        <v>256.0</v>
      </c>
      <c r="B13" s="32"/>
      <c r="C13" s="32"/>
      <c r="D13" s="32"/>
      <c r="E13" s="32"/>
      <c r="F13" s="33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  <c r="R13" s="32" t="str">
        <f t="shared" si="2"/>
        <v>#DIV/0!</v>
      </c>
      <c r="S13" s="32" t="str">
        <f t="shared" ref="S13:T13" si="9">100*(N13-D13)/D13</f>
        <v>#DIV/0!</v>
      </c>
      <c r="T13" s="32" t="str">
        <f t="shared" si="9"/>
        <v>#DIV/0!</v>
      </c>
      <c r="U13" s="2"/>
      <c r="V13" s="2"/>
      <c r="W13" s="2"/>
      <c r="X13" s="2"/>
      <c r="Y13" s="2"/>
      <c r="Z13" s="2"/>
    </row>
    <row r="14" ht="15.75" customHeight="1">
      <c r="A14" s="31">
        <v>512.0</v>
      </c>
      <c r="B14" s="32"/>
      <c r="C14" s="32"/>
      <c r="D14" s="32"/>
      <c r="E14" s="32"/>
      <c r="F14" s="3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4"/>
      <c r="R14" s="32" t="str">
        <f t="shared" si="2"/>
        <v>#DIV/0!</v>
      </c>
      <c r="S14" s="32" t="str">
        <f t="shared" ref="S14:T14" si="10">100*(N14-D14)/D14</f>
        <v>#DIV/0!</v>
      </c>
      <c r="T14" s="32" t="str">
        <f t="shared" si="10"/>
        <v>#DIV/0!</v>
      </c>
      <c r="U14" s="2"/>
      <c r="V14" s="2"/>
      <c r="W14" s="2"/>
      <c r="X14" s="2"/>
      <c r="Y14" s="2"/>
      <c r="Z14" s="2"/>
    </row>
    <row r="15" ht="15.75" customHeight="1">
      <c r="A15" s="31">
        <v>1024.0</v>
      </c>
      <c r="B15" s="32"/>
      <c r="C15" s="32"/>
      <c r="D15" s="32"/>
      <c r="E15" s="32"/>
      <c r="F15" s="33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4"/>
      <c r="R15" s="32" t="str">
        <f t="shared" si="2"/>
        <v>#DIV/0!</v>
      </c>
      <c r="S15" s="32" t="str">
        <f t="shared" ref="S15:T15" si="11">100*(N15-D15)/D15</f>
        <v>#DIV/0!</v>
      </c>
      <c r="T15" s="32" t="str">
        <f t="shared" si="11"/>
        <v>#DIV/0!</v>
      </c>
      <c r="U15" s="2"/>
      <c r="V15" s="2"/>
      <c r="W15" s="2"/>
      <c r="X15" s="2"/>
      <c r="Y15" s="2"/>
      <c r="Z15" s="2"/>
    </row>
    <row r="16" ht="15.75" customHeight="1">
      <c r="A16" s="31">
        <v>2048.0</v>
      </c>
      <c r="B16" s="32"/>
      <c r="C16" s="32"/>
      <c r="D16" s="32"/>
      <c r="E16" s="32"/>
      <c r="F16" s="33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4"/>
      <c r="R16" s="32" t="str">
        <f t="shared" si="2"/>
        <v>#DIV/0!</v>
      </c>
      <c r="S16" s="32" t="str">
        <f t="shared" ref="S16:T16" si="12">100*(N16-D16)/D16</f>
        <v>#DIV/0!</v>
      </c>
      <c r="T16" s="32" t="str">
        <f t="shared" si="12"/>
        <v>#DIV/0!</v>
      </c>
      <c r="U16" s="2"/>
      <c r="V16" s="2"/>
      <c r="W16" s="2"/>
      <c r="X16" s="2"/>
      <c r="Y16" s="2"/>
      <c r="Z16" s="2"/>
    </row>
    <row r="17" ht="15.75" customHeight="1">
      <c r="A17" s="31">
        <v>4096.0</v>
      </c>
      <c r="B17" s="32"/>
      <c r="C17" s="32"/>
      <c r="D17" s="32"/>
      <c r="E17" s="32"/>
      <c r="F17" s="33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4"/>
      <c r="R17" s="32" t="str">
        <f t="shared" si="2"/>
        <v>#DIV/0!</v>
      </c>
      <c r="S17" s="32" t="str">
        <f t="shared" ref="S17:T17" si="13">100*(N17-D17)/D17</f>
        <v>#DIV/0!</v>
      </c>
      <c r="T17" s="32" t="str">
        <f t="shared" si="13"/>
        <v>#DIV/0!</v>
      </c>
      <c r="U17" s="2"/>
      <c r="V17" s="2"/>
      <c r="W17" s="2"/>
      <c r="X17" s="2"/>
      <c r="Y17" s="2"/>
      <c r="Z17" s="2"/>
    </row>
    <row r="18" ht="15.75" customHeight="1">
      <c r="A18" s="31">
        <f>8*1024</f>
        <v>8192</v>
      </c>
      <c r="B18" s="32"/>
      <c r="C18" s="32"/>
      <c r="D18" s="32"/>
      <c r="E18" s="32"/>
      <c r="F18" s="33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4"/>
      <c r="R18" s="32" t="str">
        <f t="shared" si="2"/>
        <v>#DIV/0!</v>
      </c>
      <c r="S18" s="32" t="str">
        <f t="shared" ref="S18:T18" si="14">100*(N18-D18)/D18</f>
        <v>#DIV/0!</v>
      </c>
      <c r="T18" s="32" t="str">
        <f t="shared" si="14"/>
        <v>#DIV/0!</v>
      </c>
      <c r="U18" s="2"/>
      <c r="V18" s="2"/>
      <c r="W18" s="2"/>
      <c r="X18" s="2"/>
      <c r="Y18" s="2"/>
      <c r="Z18" s="2"/>
    </row>
    <row r="19" ht="15.75" customHeight="1">
      <c r="A19" s="31">
        <f>16*1024</f>
        <v>16384</v>
      </c>
      <c r="B19" s="32"/>
      <c r="C19" s="32"/>
      <c r="D19" s="32"/>
      <c r="E19" s="32"/>
      <c r="F19" s="33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4"/>
      <c r="R19" s="32" t="str">
        <f t="shared" si="2"/>
        <v>#DIV/0!</v>
      </c>
      <c r="S19" s="32" t="str">
        <f t="shared" ref="S19:T19" si="15">100*(N19-D19)/D19</f>
        <v>#DIV/0!</v>
      </c>
      <c r="T19" s="32" t="str">
        <f t="shared" si="15"/>
        <v>#DIV/0!</v>
      </c>
      <c r="U19" s="2"/>
      <c r="V19" s="2"/>
      <c r="W19" s="2"/>
      <c r="X19" s="2"/>
      <c r="Y19" s="2"/>
      <c r="Z19" s="2"/>
    </row>
    <row r="20" ht="15.75" customHeight="1">
      <c r="A20" s="31">
        <f>32*1024</f>
        <v>32768</v>
      </c>
      <c r="B20" s="32"/>
      <c r="C20" s="32"/>
      <c r="D20" s="32"/>
      <c r="E20" s="32"/>
      <c r="F20" s="33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4"/>
      <c r="R20" s="32" t="str">
        <f t="shared" si="2"/>
        <v>#DIV/0!</v>
      </c>
      <c r="S20" s="32" t="str">
        <f t="shared" ref="S20:T20" si="16">100*(N20-D20)/D20</f>
        <v>#DIV/0!</v>
      </c>
      <c r="T20" s="32" t="str">
        <f t="shared" si="16"/>
        <v>#DIV/0!</v>
      </c>
      <c r="U20" s="2"/>
      <c r="V20" s="2"/>
      <c r="W20" s="2"/>
      <c r="X20" s="2"/>
      <c r="Y20" s="2"/>
      <c r="Z20" s="2"/>
    </row>
    <row r="21" ht="15.75" customHeight="1">
      <c r="A21" s="31">
        <f>64*1024</f>
        <v>65536</v>
      </c>
      <c r="B21" s="32"/>
      <c r="C21" s="32"/>
      <c r="D21" s="32"/>
      <c r="E21" s="32"/>
      <c r="F21" s="33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4"/>
      <c r="R21" s="32" t="str">
        <f t="shared" si="2"/>
        <v>#DIV/0!</v>
      </c>
      <c r="S21" s="32" t="str">
        <f t="shared" ref="S21:T21" si="17">100*(N21-D21)/D21</f>
        <v>#DIV/0!</v>
      </c>
      <c r="T21" s="32" t="str">
        <f t="shared" si="17"/>
        <v>#DIV/0!</v>
      </c>
      <c r="U21" s="2"/>
      <c r="V21" s="2"/>
      <c r="W21" s="2"/>
      <c r="X21" s="2"/>
      <c r="Y21" s="2"/>
      <c r="Z21" s="2"/>
    </row>
    <row r="22" ht="15.75" customHeight="1">
      <c r="A22" s="31">
        <f>128*1024</f>
        <v>131072</v>
      </c>
      <c r="B22" s="32"/>
      <c r="C22" s="32"/>
      <c r="D22" s="32"/>
      <c r="E22" s="32"/>
      <c r="F22" s="33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4"/>
      <c r="R22" s="32" t="str">
        <f t="shared" si="2"/>
        <v>#DIV/0!</v>
      </c>
      <c r="S22" s="32" t="str">
        <f t="shared" ref="S22:T22" si="18">100*(N22-D22)/D22</f>
        <v>#DIV/0!</v>
      </c>
      <c r="T22" s="32" t="str">
        <f t="shared" si="18"/>
        <v>#DIV/0!</v>
      </c>
      <c r="U22" s="2"/>
      <c r="V22" s="2"/>
      <c r="W22" s="2"/>
      <c r="X22" s="2"/>
      <c r="Y22" s="2"/>
      <c r="Z22" s="2"/>
    </row>
    <row r="23" ht="15.75" customHeight="1">
      <c r="A23" s="31">
        <f>256*1024</f>
        <v>262144</v>
      </c>
      <c r="B23" s="32"/>
      <c r="C23" s="32"/>
      <c r="D23" s="32"/>
      <c r="E23" s="32"/>
      <c r="F23" s="33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4"/>
      <c r="R23" s="32" t="str">
        <f t="shared" si="2"/>
        <v>#DIV/0!</v>
      </c>
      <c r="S23" s="32" t="str">
        <f t="shared" ref="S23:T23" si="19">100*(N23-D23)/D23</f>
        <v>#DIV/0!</v>
      </c>
      <c r="T23" s="32" t="str">
        <f t="shared" si="19"/>
        <v>#DIV/0!</v>
      </c>
      <c r="U23" s="2"/>
      <c r="V23" s="2"/>
      <c r="W23" s="2"/>
      <c r="X23" s="2"/>
      <c r="Y23" s="2"/>
      <c r="Z23" s="2"/>
    </row>
    <row r="24" ht="15.75" customHeight="1">
      <c r="A24" s="31">
        <f>512*1024</f>
        <v>524288</v>
      </c>
      <c r="B24" s="32"/>
      <c r="C24" s="32"/>
      <c r="D24" s="32"/>
      <c r="E24" s="32"/>
      <c r="F24" s="33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4"/>
      <c r="R24" s="32" t="str">
        <f t="shared" si="2"/>
        <v>#DIV/0!</v>
      </c>
      <c r="S24" s="32" t="str">
        <f t="shared" ref="S24:T24" si="20">100*(N24-D24)/D24</f>
        <v>#DIV/0!</v>
      </c>
      <c r="T24" s="32" t="str">
        <f t="shared" si="20"/>
        <v>#DIV/0!</v>
      </c>
      <c r="U24" s="2"/>
      <c r="V24" s="2"/>
      <c r="W24" s="2"/>
      <c r="X24" s="2"/>
      <c r="Y24" s="2"/>
      <c r="Z24" s="2"/>
    </row>
    <row r="25" ht="15.75" customHeight="1">
      <c r="A25" s="31">
        <f>1024*1024</f>
        <v>1048576</v>
      </c>
      <c r="B25" s="32"/>
      <c r="C25" s="32"/>
      <c r="D25" s="32"/>
      <c r="E25" s="32"/>
      <c r="F25" s="33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4"/>
      <c r="R25" s="32" t="str">
        <f t="shared" si="2"/>
        <v>#DIV/0!</v>
      </c>
      <c r="S25" s="32" t="str">
        <f t="shared" ref="S25:T25" si="21">100*(N25-D25)/D25</f>
        <v>#DIV/0!</v>
      </c>
      <c r="T25" s="32" t="str">
        <f t="shared" si="21"/>
        <v>#DIV/0!</v>
      </c>
      <c r="U25" s="2"/>
      <c r="V25" s="2"/>
      <c r="W25" s="2"/>
      <c r="X25" s="2"/>
      <c r="Y25" s="2"/>
      <c r="Z25" s="2"/>
    </row>
    <row r="26" ht="15.75" customHeight="1">
      <c r="A26" s="2"/>
      <c r="B26" s="35"/>
      <c r="C26" s="35"/>
      <c r="D26" s="35"/>
      <c r="E26" s="35"/>
      <c r="F26" s="35"/>
      <c r="G26" s="35"/>
      <c r="H26" s="36"/>
      <c r="I26" s="36"/>
      <c r="J26" s="36"/>
      <c r="K26" s="36"/>
      <c r="L26" s="36"/>
      <c r="M26" s="35"/>
      <c r="N26" s="35"/>
      <c r="O26" s="35"/>
      <c r="P26" s="35"/>
      <c r="Q26" s="35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35"/>
      <c r="C27" s="35"/>
      <c r="D27" s="35"/>
      <c r="E27" s="35"/>
      <c r="F27" s="2"/>
      <c r="G27" s="2"/>
      <c r="H27" s="2"/>
      <c r="I27" s="2"/>
      <c r="J27" s="2"/>
      <c r="K27" s="2"/>
      <c r="L27" s="2"/>
      <c r="M27" s="2"/>
      <c r="N27" s="2"/>
      <c r="O27" s="2"/>
      <c r="P27" s="35"/>
      <c r="Q27" s="35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35"/>
      <c r="C28" s="35"/>
      <c r="D28" s="35"/>
      <c r="E28" s="35"/>
      <c r="F28" s="35"/>
      <c r="G28" s="3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35"/>
      <c r="C29" s="35"/>
      <c r="D29" s="35"/>
      <c r="E29" s="35"/>
      <c r="F29" s="35"/>
      <c r="G29" s="3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35"/>
      <c r="C30" s="35"/>
      <c r="D30" s="35"/>
      <c r="E30" s="35"/>
      <c r="F30" s="35"/>
      <c r="G30" s="3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 t="s">
        <v>35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3"/>
      <c r="B32" s="1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3"/>
      <c r="B33" s="15"/>
      <c r="C33" s="11"/>
      <c r="D33" s="11"/>
      <c r="E33" s="12"/>
      <c r="F33" s="22"/>
      <c r="G33" s="16" t="s">
        <v>24</v>
      </c>
      <c r="H33" s="11"/>
      <c r="I33" s="11"/>
      <c r="J33" s="11"/>
      <c r="K33" s="12"/>
      <c r="L33" s="17" t="s">
        <v>25</v>
      </c>
      <c r="M33" s="11"/>
      <c r="N33" s="11"/>
      <c r="O33" s="11"/>
      <c r="P33" s="12"/>
      <c r="Q33" s="2"/>
      <c r="R33" s="19" t="s">
        <v>26</v>
      </c>
      <c r="S33" s="11"/>
      <c r="T33" s="12"/>
      <c r="U33" s="2"/>
      <c r="V33" s="2"/>
      <c r="W33" s="2"/>
      <c r="X33" s="2"/>
      <c r="Y33" s="2"/>
      <c r="Z33" s="2"/>
    </row>
    <row r="34" ht="15.75" customHeight="1">
      <c r="A34" s="20" t="s">
        <v>1</v>
      </c>
      <c r="B34" s="21" t="s">
        <v>27</v>
      </c>
      <c r="C34" s="21" t="s">
        <v>28</v>
      </c>
      <c r="D34" s="21" t="s">
        <v>29</v>
      </c>
      <c r="E34" s="21" t="s">
        <v>30</v>
      </c>
      <c r="F34" s="22" t="s">
        <v>31</v>
      </c>
      <c r="G34" s="23" t="s">
        <v>27</v>
      </c>
      <c r="H34" s="24" t="s">
        <v>32</v>
      </c>
      <c r="I34" s="25" t="s">
        <v>29</v>
      </c>
      <c r="J34" s="25" t="s">
        <v>30</v>
      </c>
      <c r="K34" s="23" t="s">
        <v>33</v>
      </c>
      <c r="L34" s="26" t="s">
        <v>27</v>
      </c>
      <c r="M34" s="27" t="s">
        <v>34</v>
      </c>
      <c r="N34" s="28" t="s">
        <v>29</v>
      </c>
      <c r="O34" s="28" t="s">
        <v>30</v>
      </c>
      <c r="P34" s="26" t="s">
        <v>33</v>
      </c>
      <c r="Q34" s="2"/>
      <c r="R34" s="29" t="s">
        <v>27</v>
      </c>
      <c r="S34" s="30" t="s">
        <v>29</v>
      </c>
      <c r="T34" s="30" t="s">
        <v>30</v>
      </c>
      <c r="U34" s="2"/>
      <c r="V34" s="2"/>
      <c r="W34" s="2"/>
      <c r="X34" s="2"/>
      <c r="Y34" s="2"/>
      <c r="Z34" s="2"/>
    </row>
    <row r="35" ht="15.75" customHeight="1">
      <c r="A35" s="37">
        <v>1.0</v>
      </c>
      <c r="B35" s="38">
        <v>6.316363636363636</v>
      </c>
      <c r="C35" s="38">
        <v>6.321818181818181</v>
      </c>
      <c r="D35" s="38">
        <v>9.06</v>
      </c>
      <c r="E35" s="38">
        <v>27.564545454545456</v>
      </c>
      <c r="F35" s="38">
        <v>22.33636363636364</v>
      </c>
      <c r="G35" s="39">
        <v>26.088181818181816</v>
      </c>
      <c r="H35" s="40"/>
      <c r="I35" s="39">
        <v>29.33363636363636</v>
      </c>
      <c r="J35" s="39">
        <v>45.82363636363635</v>
      </c>
      <c r="K35" s="39">
        <v>40.07090909090909</v>
      </c>
      <c r="L35" s="41">
        <v>80.47636363636364</v>
      </c>
      <c r="M35" s="41">
        <v>80.25181818181818</v>
      </c>
      <c r="N35" s="41">
        <v>11.585454545454546</v>
      </c>
      <c r="O35" s="41">
        <v>97.0</v>
      </c>
      <c r="P35" s="41">
        <v>24.920909090909092</v>
      </c>
      <c r="Q35" s="35"/>
      <c r="R35" s="42">
        <f t="shared" ref="R35:R54" si="23">100*(L35-B35)/B35</f>
        <v>1174.093264</v>
      </c>
      <c r="S35" s="42">
        <f t="shared" ref="S35:T35" si="22">100*(N35-D35)/D35</f>
        <v>27.87477423</v>
      </c>
      <c r="T35" s="42">
        <f t="shared" si="22"/>
        <v>251.9013225</v>
      </c>
      <c r="U35" s="2"/>
      <c r="V35" s="2"/>
      <c r="W35" s="2"/>
      <c r="X35" s="2"/>
      <c r="Y35" s="2"/>
      <c r="Z35" s="2"/>
    </row>
    <row r="36" ht="15.75" customHeight="1">
      <c r="A36" s="37">
        <v>2.0</v>
      </c>
      <c r="B36" s="38">
        <v>5.685454545454546</v>
      </c>
      <c r="C36" s="38">
        <v>5.663636363636363</v>
      </c>
      <c r="D36" s="38">
        <v>8.462727272727271</v>
      </c>
      <c r="E36" s="38">
        <v>27.062727272727273</v>
      </c>
      <c r="F36" s="38">
        <v>21.564545454545456</v>
      </c>
      <c r="G36" s="39">
        <v>25.39636363636364</v>
      </c>
      <c r="H36" s="40"/>
      <c r="I36" s="39">
        <v>28.388181818181817</v>
      </c>
      <c r="J36" s="39">
        <v>45.393636363636354</v>
      </c>
      <c r="K36" s="39">
        <v>39.51636363636363</v>
      </c>
      <c r="L36" s="41">
        <v>80.13363636363637</v>
      </c>
      <c r="M36" s="41">
        <v>79.90636363636364</v>
      </c>
      <c r="N36" s="41">
        <v>11.081818181818186</v>
      </c>
      <c r="O36" s="41">
        <v>96.79363636363637</v>
      </c>
      <c r="P36" s="41">
        <v>24.14636363636364</v>
      </c>
      <c r="Q36" s="35"/>
      <c r="R36" s="42">
        <f t="shared" si="23"/>
        <v>1309.449952</v>
      </c>
      <c r="S36" s="42">
        <f t="shared" ref="S36:T36" si="24">100*(N36-D36)/D36</f>
        <v>30.94854442</v>
      </c>
      <c r="T36" s="42">
        <f t="shared" si="24"/>
        <v>257.6640129</v>
      </c>
      <c r="U36" s="2"/>
      <c r="V36" s="2"/>
      <c r="W36" s="2"/>
      <c r="X36" s="2"/>
      <c r="Y36" s="2"/>
      <c r="Z36" s="2"/>
    </row>
    <row r="37" ht="15.75" customHeight="1">
      <c r="A37" s="37">
        <v>4.0</v>
      </c>
      <c r="B37" s="38">
        <v>6.119999999999999</v>
      </c>
      <c r="C37" s="38">
        <v>6.094545454545454</v>
      </c>
      <c r="D37" s="38">
        <v>8.66090909090909</v>
      </c>
      <c r="E37" s="38">
        <v>27.50636363636364</v>
      </c>
      <c r="F37" s="38">
        <v>21.792727272727273</v>
      </c>
      <c r="G37" s="39">
        <v>25.486363636363635</v>
      </c>
      <c r="H37" s="40"/>
      <c r="I37" s="39">
        <v>28.303636363636368</v>
      </c>
      <c r="J37" s="39">
        <v>45.33636363636364</v>
      </c>
      <c r="K37" s="39">
        <v>39.46727272727272</v>
      </c>
      <c r="L37" s="41">
        <v>80.49181818181818</v>
      </c>
      <c r="M37" s="41">
        <v>80.26454545454546</v>
      </c>
      <c r="N37" s="41">
        <v>11.227272727272727</v>
      </c>
      <c r="O37" s="41">
        <v>96.97727272727273</v>
      </c>
      <c r="P37" s="41">
        <v>24.333636363636366</v>
      </c>
      <c r="Q37" s="35"/>
      <c r="R37" s="42">
        <f t="shared" si="23"/>
        <v>1215.225787</v>
      </c>
      <c r="S37" s="42">
        <f t="shared" ref="S37:T37" si="25">100*(N37-D37)/D37</f>
        <v>29.63157342</v>
      </c>
      <c r="T37" s="42">
        <f t="shared" si="25"/>
        <v>252.5630433</v>
      </c>
      <c r="U37" s="2"/>
      <c r="V37" s="2"/>
      <c r="W37" s="2"/>
      <c r="X37" s="2"/>
      <c r="Y37" s="2"/>
      <c r="Z37" s="2"/>
    </row>
    <row r="38" ht="15.75" customHeight="1">
      <c r="A38" s="37">
        <v>16.0</v>
      </c>
      <c r="B38" s="38">
        <v>7.543636363636364</v>
      </c>
      <c r="C38" s="38">
        <v>7.5254545454545445</v>
      </c>
      <c r="D38" s="38">
        <v>10.278181818181817</v>
      </c>
      <c r="E38" s="38">
        <v>27.54636363636363</v>
      </c>
      <c r="F38" s="38">
        <v>22.566363636363636</v>
      </c>
      <c r="G38" s="39">
        <v>23.58909090909091</v>
      </c>
      <c r="H38" s="40"/>
      <c r="I38" s="39">
        <v>26.514545454545452</v>
      </c>
      <c r="J38" s="39">
        <v>43.066363636363626</v>
      </c>
      <c r="K38" s="39">
        <v>37.17181818181819</v>
      </c>
      <c r="L38" s="41">
        <v>76.88818181818182</v>
      </c>
      <c r="M38" s="41">
        <v>76.6490909090909</v>
      </c>
      <c r="N38" s="41">
        <v>13.104545454545455</v>
      </c>
      <c r="O38" s="41">
        <v>95.2309090909091</v>
      </c>
      <c r="P38" s="41">
        <v>24.758181818181814</v>
      </c>
      <c r="Q38" s="35"/>
      <c r="R38" s="42">
        <f t="shared" si="23"/>
        <v>919.2456013</v>
      </c>
      <c r="S38" s="42">
        <f t="shared" ref="S38:T38" si="26">100*(N38-D38)/D38</f>
        <v>27.49867327</v>
      </c>
      <c r="T38" s="42">
        <f t="shared" si="26"/>
        <v>245.7113627</v>
      </c>
      <c r="U38" s="2"/>
      <c r="V38" s="2"/>
      <c r="W38" s="2"/>
      <c r="X38" s="2"/>
      <c r="Y38" s="2"/>
      <c r="Z38" s="2"/>
    </row>
    <row r="39" ht="15.75" customHeight="1">
      <c r="A39" s="37">
        <v>32.0</v>
      </c>
      <c r="B39" s="38">
        <v>8.407272727272726</v>
      </c>
      <c r="C39" s="38">
        <v>8.414545454545454</v>
      </c>
      <c r="D39" s="38">
        <v>11.237272727272726</v>
      </c>
      <c r="E39" s="38">
        <v>28.10545454545455</v>
      </c>
      <c r="F39" s="38">
        <v>22.403636363636362</v>
      </c>
      <c r="G39" s="39">
        <v>24.564545454545456</v>
      </c>
      <c r="H39" s="40"/>
      <c r="I39" s="39">
        <v>27.545454545454547</v>
      </c>
      <c r="J39" s="39">
        <v>43.61636363636364</v>
      </c>
      <c r="K39" s="39">
        <v>37.70272727272727</v>
      </c>
      <c r="L39" s="41">
        <v>77.9709090909091</v>
      </c>
      <c r="M39" s="41">
        <v>77.73636363636365</v>
      </c>
      <c r="N39" s="41">
        <v>14.271818181818185</v>
      </c>
      <c r="O39" s="41">
        <v>96.45363636363636</v>
      </c>
      <c r="P39" s="41">
        <v>24.83181818181818</v>
      </c>
      <c r="Q39" s="35"/>
      <c r="R39" s="42">
        <f t="shared" si="23"/>
        <v>827.4221453</v>
      </c>
      <c r="S39" s="42">
        <f t="shared" ref="S39:T39" si="27">100*(N39-D39)/D39</f>
        <v>27.00428768</v>
      </c>
      <c r="T39" s="42">
        <f t="shared" si="27"/>
        <v>243.1847587</v>
      </c>
      <c r="U39" s="2"/>
      <c r="V39" s="2"/>
      <c r="W39" s="2"/>
      <c r="X39" s="2"/>
      <c r="Y39" s="2"/>
      <c r="Z39" s="2"/>
    </row>
    <row r="40" ht="15.75" customHeight="1">
      <c r="A40" s="37">
        <v>64.0</v>
      </c>
      <c r="B40" s="38">
        <v>10.022727272727273</v>
      </c>
      <c r="C40" s="38">
        <v>10.009090909090908</v>
      </c>
      <c r="D40" s="38">
        <v>12.902727272727274</v>
      </c>
      <c r="E40" s="38">
        <v>28.569090909090907</v>
      </c>
      <c r="F40" s="38">
        <v>22.918181818181818</v>
      </c>
      <c r="G40" s="39">
        <v>27.571818181818184</v>
      </c>
      <c r="H40" s="40"/>
      <c r="I40" s="39">
        <v>30.45454545454546</v>
      </c>
      <c r="J40" s="39">
        <v>45.85727272727273</v>
      </c>
      <c r="K40" s="39">
        <v>39.31818181818182</v>
      </c>
      <c r="L40" s="41">
        <v>81.11818181818181</v>
      </c>
      <c r="M40" s="41">
        <v>80.91272727272727</v>
      </c>
      <c r="N40" s="41">
        <v>16.36727272727273</v>
      </c>
      <c r="O40" s="41">
        <v>99.41454545454543</v>
      </c>
      <c r="P40" s="41">
        <v>25.450000000000003</v>
      </c>
      <c r="Q40" s="35"/>
      <c r="R40" s="42">
        <f t="shared" si="23"/>
        <v>709.3424036</v>
      </c>
      <c r="S40" s="42">
        <f t="shared" ref="S40:T40" si="28">100*(N40-D40)/D40</f>
        <v>26.85126471</v>
      </c>
      <c r="T40" s="42">
        <f t="shared" si="28"/>
        <v>247.9793801</v>
      </c>
      <c r="U40" s="2"/>
      <c r="V40" s="2"/>
      <c r="W40" s="2"/>
      <c r="X40" s="2"/>
      <c r="Y40" s="2"/>
      <c r="Z40" s="2"/>
    </row>
    <row r="41" ht="15.75" customHeight="1">
      <c r="A41" s="37">
        <v>128.0</v>
      </c>
      <c r="B41" s="38">
        <v>13.840909090909088</v>
      </c>
      <c r="C41" s="38">
        <v>14.67636363636364</v>
      </c>
      <c r="D41" s="38">
        <v>15.90272727272727</v>
      </c>
      <c r="E41" s="38">
        <v>30.591818181818176</v>
      </c>
      <c r="F41" s="38">
        <v>24.227272727272727</v>
      </c>
      <c r="G41" s="39">
        <v>32.06272727272727</v>
      </c>
      <c r="H41" s="40"/>
      <c r="I41" s="39">
        <v>34.1390909090909</v>
      </c>
      <c r="J41" s="39">
        <v>48.96454545454546</v>
      </c>
      <c r="K41" s="39">
        <v>41.96272727272727</v>
      </c>
      <c r="L41" s="41">
        <v>86.74454545454545</v>
      </c>
      <c r="M41" s="41">
        <v>87.62545454545455</v>
      </c>
      <c r="N41" s="41">
        <v>20.274545454545454</v>
      </c>
      <c r="O41" s="41">
        <v>104.87000000000002</v>
      </c>
      <c r="P41" s="41">
        <v>27.65818181818182</v>
      </c>
      <c r="Q41" s="35"/>
      <c r="R41" s="42">
        <f t="shared" si="23"/>
        <v>526.72578</v>
      </c>
      <c r="S41" s="42">
        <f t="shared" ref="S41:T41" si="29">100*(N41-D41)/D41</f>
        <v>27.4909964</v>
      </c>
      <c r="T41" s="42">
        <f t="shared" si="29"/>
        <v>242.8040771</v>
      </c>
      <c r="U41" s="2"/>
      <c r="V41" s="2"/>
      <c r="W41" s="2"/>
      <c r="X41" s="2"/>
      <c r="Y41" s="2"/>
      <c r="Z41" s="2"/>
    </row>
    <row r="42" ht="15.75" customHeight="1">
      <c r="A42" s="37">
        <v>256.0</v>
      </c>
      <c r="B42" s="38">
        <v>28.538181818181815</v>
      </c>
      <c r="C42" s="38">
        <v>31.720909090909085</v>
      </c>
      <c r="D42" s="38">
        <v>24.982727272727274</v>
      </c>
      <c r="E42" s="38">
        <v>33.1390909090909</v>
      </c>
      <c r="F42" s="38">
        <v>29.098181818181818</v>
      </c>
      <c r="G42" s="39">
        <v>48.68181818181818</v>
      </c>
      <c r="H42" s="40"/>
      <c r="I42" s="39">
        <v>45.26363636363636</v>
      </c>
      <c r="J42" s="39">
        <v>52.75727272727273</v>
      </c>
      <c r="K42" s="39">
        <v>47.18636363636363</v>
      </c>
      <c r="L42" s="41">
        <v>111.97727272727275</v>
      </c>
      <c r="M42" s="41">
        <v>114.96090909090908</v>
      </c>
      <c r="N42" s="41">
        <v>31.09909090909091</v>
      </c>
      <c r="O42" s="41">
        <v>108.25909090909092</v>
      </c>
      <c r="P42" s="41">
        <v>31.94363636363636</v>
      </c>
      <c r="Q42" s="35"/>
      <c r="R42" s="42">
        <f t="shared" si="23"/>
        <v>292.3770387</v>
      </c>
      <c r="S42" s="42">
        <f t="shared" ref="S42:T42" si="30">100*(N42-D42)/D42</f>
        <v>24.48236964</v>
      </c>
      <c r="T42" s="42">
        <f t="shared" si="30"/>
        <v>226.6809316</v>
      </c>
      <c r="U42" s="2"/>
      <c r="V42" s="2"/>
      <c r="W42" s="2"/>
      <c r="X42" s="2"/>
      <c r="Y42" s="2"/>
      <c r="Z42" s="2"/>
    </row>
    <row r="43" ht="15.75" customHeight="1">
      <c r="A43" s="37">
        <v>512.0</v>
      </c>
      <c r="B43" s="38">
        <v>48.73</v>
      </c>
      <c r="C43" s="38">
        <v>48.297272727272734</v>
      </c>
      <c r="D43" s="38">
        <v>35.84090909090909</v>
      </c>
      <c r="E43" s="38">
        <v>36.709090909090904</v>
      </c>
      <c r="F43" s="38">
        <v>33.24181818181818</v>
      </c>
      <c r="G43" s="39">
        <v>71.74454545454546</v>
      </c>
      <c r="H43" s="40"/>
      <c r="I43" s="39">
        <v>57.905454545454546</v>
      </c>
      <c r="J43" s="39">
        <v>58.71272727272728</v>
      </c>
      <c r="K43" s="39">
        <v>53.91545454545454</v>
      </c>
      <c r="L43" s="41">
        <v>135.4227272727273</v>
      </c>
      <c r="M43" s="41">
        <v>134.33363636363637</v>
      </c>
      <c r="N43" s="41">
        <v>45.11</v>
      </c>
      <c r="O43" s="41">
        <v>93.36363636363636</v>
      </c>
      <c r="P43" s="41">
        <v>36.33181818181818</v>
      </c>
      <c r="Q43" s="35"/>
      <c r="R43" s="42">
        <f t="shared" si="23"/>
        <v>177.9042218</v>
      </c>
      <c r="S43" s="42">
        <f t="shared" ref="S43:T43" si="31">100*(N43-D43)/D43</f>
        <v>25.86176284</v>
      </c>
      <c r="T43" s="42">
        <f t="shared" si="31"/>
        <v>154.3338286</v>
      </c>
      <c r="U43" s="2"/>
      <c r="V43" s="2"/>
      <c r="W43" s="2"/>
      <c r="X43" s="2"/>
      <c r="Y43" s="2"/>
      <c r="Z43" s="2"/>
    </row>
    <row r="44" ht="15.75" customHeight="1">
      <c r="A44" s="37">
        <v>1024.0</v>
      </c>
      <c r="B44" s="38">
        <v>87.69090909090909</v>
      </c>
      <c r="C44" s="38">
        <v>90.77454545454545</v>
      </c>
      <c r="D44" s="38">
        <v>60.67818181818181</v>
      </c>
      <c r="E44" s="38">
        <v>42.770909090909086</v>
      </c>
      <c r="F44" s="38">
        <v>40.62</v>
      </c>
      <c r="G44" s="39">
        <v>118.55545454545451</v>
      </c>
      <c r="H44" s="40"/>
      <c r="I44" s="39">
        <v>91.21909090909091</v>
      </c>
      <c r="J44" s="39">
        <v>71.47727272727273</v>
      </c>
      <c r="K44" s="39">
        <v>69.23545454545456</v>
      </c>
      <c r="L44" s="41">
        <v>186.58363636363637</v>
      </c>
      <c r="M44" s="41">
        <v>184.28363636363636</v>
      </c>
      <c r="N44" s="41">
        <v>78.15545454545453</v>
      </c>
      <c r="O44" s="41">
        <v>101.09818181818181</v>
      </c>
      <c r="P44" s="41">
        <v>43.955454545454536</v>
      </c>
      <c r="Q44" s="35"/>
      <c r="R44" s="42">
        <f t="shared" si="23"/>
        <v>112.7742069</v>
      </c>
      <c r="S44" s="42">
        <f t="shared" ref="S44:T44" si="32">100*(N44-D44)/D44</f>
        <v>28.80322416</v>
      </c>
      <c r="T44" s="42">
        <f t="shared" si="32"/>
        <v>136.3713654</v>
      </c>
      <c r="U44" s="2"/>
      <c r="V44" s="2"/>
      <c r="W44" s="2"/>
      <c r="X44" s="2"/>
      <c r="Y44" s="2"/>
      <c r="Z44" s="2"/>
    </row>
    <row r="45" ht="15.75" customHeight="1">
      <c r="A45" s="37">
        <v>2048.0</v>
      </c>
      <c r="B45" s="38">
        <v>160.76818181818183</v>
      </c>
      <c r="C45" s="38">
        <v>167.85272727272724</v>
      </c>
      <c r="D45" s="38">
        <v>85.50454545454546</v>
      </c>
      <c r="E45" s="38">
        <v>53.871818181818185</v>
      </c>
      <c r="F45" s="38">
        <v>55.77181818181818</v>
      </c>
      <c r="G45" s="39">
        <v>207.05</v>
      </c>
      <c r="H45" s="40"/>
      <c r="I45" s="39">
        <v>126.99818181818182</v>
      </c>
      <c r="J45" s="39">
        <v>93.5872727272727</v>
      </c>
      <c r="K45" s="39">
        <v>94.74363636363637</v>
      </c>
      <c r="L45" s="41">
        <v>295.0209090909091</v>
      </c>
      <c r="M45" s="41">
        <v>281.1518181818182</v>
      </c>
      <c r="N45" s="41">
        <v>115.49545454545455</v>
      </c>
      <c r="O45" s="41">
        <v>122.83272727272725</v>
      </c>
      <c r="P45" s="41">
        <v>59.75818181818181</v>
      </c>
      <c r="Q45" s="35"/>
      <c r="R45" s="42">
        <f t="shared" si="23"/>
        <v>83.50702593</v>
      </c>
      <c r="S45" s="42">
        <f t="shared" ref="S45:T45" si="33">100*(N45-D45)/D45</f>
        <v>35.07522194</v>
      </c>
      <c r="T45" s="42">
        <f t="shared" si="33"/>
        <v>128.0092475</v>
      </c>
      <c r="U45" s="2"/>
      <c r="V45" s="2"/>
      <c r="W45" s="2"/>
      <c r="X45" s="2"/>
      <c r="Y45" s="2"/>
      <c r="Z45" s="2"/>
    </row>
    <row r="46" ht="15.75" customHeight="1">
      <c r="A46" s="37">
        <v>4096.0</v>
      </c>
      <c r="B46" s="38">
        <v>81.66727272727273</v>
      </c>
      <c r="C46" s="38">
        <v>125.09545454545452</v>
      </c>
      <c r="D46" s="38">
        <v>147.25636363636363</v>
      </c>
      <c r="E46" s="38">
        <v>80.42272727272727</v>
      </c>
      <c r="F46" s="38">
        <v>92.8290909090909</v>
      </c>
      <c r="G46" s="39">
        <v>145.47363636363636</v>
      </c>
      <c r="H46" s="40"/>
      <c r="I46" s="39">
        <v>217.0918181818182</v>
      </c>
      <c r="J46" s="39">
        <v>143.46727272727276</v>
      </c>
      <c r="K46" s="39">
        <v>155.79</v>
      </c>
      <c r="L46" s="41">
        <v>180.0690909090909</v>
      </c>
      <c r="M46" s="41">
        <v>224.91454545454542</v>
      </c>
      <c r="N46" s="41">
        <v>208.18181818181822</v>
      </c>
      <c r="O46" s="41">
        <v>169.9509090909091</v>
      </c>
      <c r="P46" s="41">
        <v>98.24727272727273</v>
      </c>
      <c r="Q46" s="35"/>
      <c r="R46" s="42">
        <f t="shared" si="23"/>
        <v>120.4911281</v>
      </c>
      <c r="S46" s="42">
        <f t="shared" ref="S46:T46" si="34">100*(N46-D46)/D46</f>
        <v>41.37373288</v>
      </c>
      <c r="T46" s="42">
        <f t="shared" si="34"/>
        <v>111.3219917</v>
      </c>
      <c r="U46" s="2"/>
      <c r="V46" s="2"/>
      <c r="W46" s="2"/>
      <c r="X46" s="2"/>
      <c r="Y46" s="2"/>
      <c r="Z46" s="2"/>
    </row>
    <row r="47" ht="15.75" customHeight="1">
      <c r="A47" s="37">
        <f>8*1024</f>
        <v>8192</v>
      </c>
      <c r="B47" s="38">
        <v>136.80545454545455</v>
      </c>
      <c r="C47" s="38">
        <v>180.19090909090906</v>
      </c>
      <c r="D47" s="38">
        <v>268.8618181818182</v>
      </c>
      <c r="E47" s="38">
        <v>136.61272727272728</v>
      </c>
      <c r="F47" s="38">
        <v>148.30272727272725</v>
      </c>
      <c r="G47" s="39">
        <v>248.70818181818177</v>
      </c>
      <c r="H47" s="40"/>
      <c r="I47" s="39">
        <v>404.44</v>
      </c>
      <c r="J47" s="39">
        <v>247.9</v>
      </c>
      <c r="K47" s="39">
        <v>259.68</v>
      </c>
      <c r="L47" s="41">
        <v>273.2736363636364</v>
      </c>
      <c r="M47" s="41">
        <v>318.41181818181826</v>
      </c>
      <c r="N47" s="41">
        <v>383.77454545454543</v>
      </c>
      <c r="O47" s="41">
        <v>282.26545454545453</v>
      </c>
      <c r="P47" s="41">
        <v>157.0027272727273</v>
      </c>
      <c r="Q47" s="35"/>
      <c r="R47" s="42">
        <f t="shared" si="23"/>
        <v>99.75346544</v>
      </c>
      <c r="S47" s="42">
        <f t="shared" ref="S47:T47" si="35">100*(N47-D47)/D47</f>
        <v>42.74044119</v>
      </c>
      <c r="T47" s="42">
        <f t="shared" si="35"/>
        <v>106.6172458</v>
      </c>
      <c r="U47" s="2"/>
      <c r="V47" s="2"/>
      <c r="W47" s="2"/>
      <c r="X47" s="2"/>
      <c r="Y47" s="2"/>
      <c r="Z47" s="2"/>
    </row>
    <row r="48" ht="15.75" customHeight="1">
      <c r="A48" s="37">
        <f>16*1024</f>
        <v>16384</v>
      </c>
      <c r="B48" s="38">
        <v>463.6881818181818</v>
      </c>
      <c r="C48" s="38">
        <v>439.72727272727263</v>
      </c>
      <c r="D48" s="38">
        <v>472.1545454545454</v>
      </c>
      <c r="E48" s="38">
        <v>462.96</v>
      </c>
      <c r="F48" s="38">
        <v>249.16090909090914</v>
      </c>
      <c r="G48" s="39">
        <v>699.9018181818182</v>
      </c>
      <c r="H48" s="40"/>
      <c r="I48" s="39">
        <v>735.2954545454545</v>
      </c>
      <c r="J48" s="39">
        <v>698.7918181818181</v>
      </c>
      <c r="K48" s="39">
        <v>478.45909090909083</v>
      </c>
      <c r="L48" s="41">
        <v>741.8990909090909</v>
      </c>
      <c r="M48" s="41">
        <v>714.1090909090909</v>
      </c>
      <c r="N48" s="41">
        <v>675.3863636363636</v>
      </c>
      <c r="O48" s="41">
        <v>737.3909090909091</v>
      </c>
      <c r="P48" s="41">
        <v>267.6554545454546</v>
      </c>
      <c r="Q48" s="35"/>
      <c r="R48" s="42">
        <f t="shared" si="23"/>
        <v>59.99956868</v>
      </c>
      <c r="S48" s="42">
        <f t="shared" ref="S48:T48" si="36">100*(N48-D48)/D48</f>
        <v>43.043495</v>
      </c>
      <c r="T48" s="42">
        <f t="shared" si="36"/>
        <v>59.27745574</v>
      </c>
      <c r="U48" s="2"/>
      <c r="V48" s="2"/>
      <c r="W48" s="2"/>
      <c r="X48" s="2"/>
      <c r="Y48" s="2"/>
      <c r="Z48" s="2"/>
    </row>
    <row r="49" ht="15.75" customHeight="1">
      <c r="A49" s="37">
        <f>32*1024</f>
        <v>32768</v>
      </c>
      <c r="B49" s="38">
        <v>725.171818181818</v>
      </c>
      <c r="C49" s="38">
        <v>672.5027272727274</v>
      </c>
      <c r="D49" s="38">
        <v>1352.79</v>
      </c>
      <c r="E49" s="38">
        <v>720.5354545454546</v>
      </c>
      <c r="F49" s="38">
        <v>497.47727272727275</v>
      </c>
      <c r="G49" s="39">
        <v>1359.2536363636366</v>
      </c>
      <c r="H49" s="40"/>
      <c r="I49" s="39">
        <v>1896.397272727273</v>
      </c>
      <c r="J49" s="39">
        <v>1352.1745454545455</v>
      </c>
      <c r="K49" s="39">
        <v>1135.1854545454548</v>
      </c>
      <c r="L49" s="41">
        <v>1216.2736363636361</v>
      </c>
      <c r="M49" s="41">
        <v>1212.6236363636363</v>
      </c>
      <c r="N49" s="41">
        <v>1887.2563636363636</v>
      </c>
      <c r="O49" s="41">
        <v>1214.7481818181818</v>
      </c>
      <c r="P49" s="41">
        <v>531.0863636363637</v>
      </c>
      <c r="Q49" s="35"/>
      <c r="R49" s="42">
        <f t="shared" si="23"/>
        <v>67.72213231</v>
      </c>
      <c r="S49" s="42">
        <f t="shared" ref="S49:T49" si="37">100*(N49-D49)/D49</f>
        <v>39.50845021</v>
      </c>
      <c r="T49" s="42">
        <f t="shared" si="37"/>
        <v>68.58964735</v>
      </c>
      <c r="U49" s="2"/>
      <c r="V49" s="2"/>
      <c r="W49" s="2"/>
      <c r="X49" s="2"/>
      <c r="Y49" s="2"/>
      <c r="Z49" s="2"/>
    </row>
    <row r="50" ht="15.75" customHeight="1">
      <c r="A50" s="37">
        <f>64*1024</f>
        <v>65536</v>
      </c>
      <c r="B50" s="38">
        <v>1597.8672727272728</v>
      </c>
      <c r="C50" s="38">
        <v>1546.942727272727</v>
      </c>
      <c r="D50" s="38">
        <v>5106.169090909091</v>
      </c>
      <c r="E50" s="38">
        <v>1598.2254545454546</v>
      </c>
      <c r="F50" s="38">
        <v>1337.888181818182</v>
      </c>
      <c r="G50" s="39">
        <v>3017.222727272727</v>
      </c>
      <c r="H50" s="40"/>
      <c r="I50" s="39">
        <v>6611.9454545454555</v>
      </c>
      <c r="J50" s="39">
        <v>3011.6236363636363</v>
      </c>
      <c r="K50" s="39">
        <v>2706.3172727272727</v>
      </c>
      <c r="L50" s="41">
        <v>2006.4854545454546</v>
      </c>
      <c r="M50" s="41">
        <v>2873.9581818181814</v>
      </c>
      <c r="N50" s="41">
        <v>6109.917272727273</v>
      </c>
      <c r="O50" s="41">
        <v>2004.2036363636364</v>
      </c>
      <c r="P50" s="41">
        <v>1455.8618181818183</v>
      </c>
      <c r="Q50" s="35"/>
      <c r="R50" s="42">
        <f t="shared" si="23"/>
        <v>25.57272364</v>
      </c>
      <c r="S50" s="42">
        <f t="shared" ref="S50:T50" si="38">100*(N50-D50)/D50</f>
        <v>19.65755861</v>
      </c>
      <c r="T50" s="42">
        <f t="shared" si="38"/>
        <v>25.40180928</v>
      </c>
      <c r="U50" s="2"/>
      <c r="V50" s="2"/>
      <c r="W50" s="2"/>
      <c r="X50" s="2"/>
      <c r="Y50" s="2"/>
      <c r="Z50" s="2"/>
    </row>
    <row r="51" ht="15.75" customHeight="1">
      <c r="A51" s="37">
        <f>128*1024</f>
        <v>131072</v>
      </c>
      <c r="B51" s="38">
        <v>3074.3545454545456</v>
      </c>
      <c r="C51" s="38">
        <v>2602.026363636364</v>
      </c>
      <c r="D51" s="38">
        <v>10458.683636363638</v>
      </c>
      <c r="E51" s="38">
        <v>3078.7754545454545</v>
      </c>
      <c r="F51" s="38">
        <v>2596.2427272727273</v>
      </c>
      <c r="G51" s="39">
        <v>6089.871818181818</v>
      </c>
      <c r="H51" s="40"/>
      <c r="I51" s="39">
        <v>13656.895454545454</v>
      </c>
      <c r="J51" s="39">
        <v>6093.2818181818175</v>
      </c>
      <c r="K51" s="39">
        <v>5618.784545454545</v>
      </c>
      <c r="L51" s="41">
        <v>3870.6954545454546</v>
      </c>
      <c r="M51" s="41">
        <v>5319.249999999999</v>
      </c>
      <c r="N51" s="41">
        <v>12408.265454545453</v>
      </c>
      <c r="O51" s="41">
        <v>3873.7590909090914</v>
      </c>
      <c r="P51" s="41">
        <v>2774.0863636363633</v>
      </c>
      <c r="Q51" s="35"/>
      <c r="R51" s="42">
        <f t="shared" si="23"/>
        <v>25.90270241</v>
      </c>
      <c r="S51" s="42">
        <f t="shared" ref="S51:T51" si="39">100*(N51-D51)/D51</f>
        <v>18.6407954</v>
      </c>
      <c r="T51" s="42">
        <f t="shared" si="39"/>
        <v>25.8214231</v>
      </c>
      <c r="U51" s="2"/>
      <c r="V51" s="2"/>
      <c r="W51" s="2"/>
      <c r="X51" s="2"/>
      <c r="Y51" s="2"/>
      <c r="Z51" s="2"/>
    </row>
    <row r="52" ht="15.75" customHeight="1">
      <c r="A52" s="37">
        <f>256*1024</f>
        <v>262144</v>
      </c>
      <c r="B52" s="38">
        <v>6086.205454545456</v>
      </c>
      <c r="C52" s="38">
        <v>4804.3209090909095</v>
      </c>
      <c r="D52" s="38">
        <v>21665.300000000003</v>
      </c>
      <c r="E52" s="38">
        <v>6095.095454545455</v>
      </c>
      <c r="F52" s="38">
        <v>5409.2</v>
      </c>
      <c r="G52" s="39">
        <v>12201.953636363636</v>
      </c>
      <c r="H52" s="40"/>
      <c r="I52" s="39">
        <v>27916.656363636368</v>
      </c>
      <c r="J52" s="39">
        <v>12188.946363636363</v>
      </c>
      <c r="K52" s="39">
        <v>11498.785454545456</v>
      </c>
      <c r="L52" s="41">
        <v>7594.255454545454</v>
      </c>
      <c r="M52" s="41">
        <v>10263.375454545456</v>
      </c>
      <c r="N52" s="41">
        <v>25461.647272727274</v>
      </c>
      <c r="O52" s="41">
        <v>7537.160909090908</v>
      </c>
      <c r="P52" s="41">
        <v>5680.268181818182</v>
      </c>
      <c r="Q52" s="35"/>
      <c r="R52" s="42">
        <f t="shared" si="23"/>
        <v>24.77816451</v>
      </c>
      <c r="S52" s="42">
        <f t="shared" ref="S52:T52" si="40">100*(N52-D52)/D52</f>
        <v>17.52270808</v>
      </c>
      <c r="T52" s="42">
        <f t="shared" si="40"/>
        <v>23.65944004</v>
      </c>
      <c r="U52" s="2"/>
      <c r="V52" s="2"/>
      <c r="W52" s="2"/>
      <c r="X52" s="2"/>
      <c r="Y52" s="2"/>
      <c r="Z52" s="2"/>
    </row>
    <row r="53" ht="15.75" customHeight="1">
      <c r="A53" s="37">
        <f>512*1024</f>
        <v>524288</v>
      </c>
      <c r="B53" s="38">
        <v>12230.84909090909</v>
      </c>
      <c r="C53" s="38">
        <v>9166.661818181818</v>
      </c>
      <c r="D53" s="38">
        <v>43786.0690909091</v>
      </c>
      <c r="E53" s="38">
        <v>12216.609999999999</v>
      </c>
      <c r="F53" s="38">
        <v>11604.315454545454</v>
      </c>
      <c r="G53" s="39">
        <v>24913.671818181818</v>
      </c>
      <c r="H53" s="40"/>
      <c r="I53" s="39">
        <v>56143.51181818182</v>
      </c>
      <c r="J53" s="39">
        <v>24878.753636363635</v>
      </c>
      <c r="K53" s="39">
        <v>26279.173636363634</v>
      </c>
      <c r="L53" s="41">
        <v>15305.243636363639</v>
      </c>
      <c r="M53" s="41">
        <v>20060.33</v>
      </c>
      <c r="N53" s="41">
        <v>52220.08</v>
      </c>
      <c r="O53" s="41">
        <v>15373.877272727275</v>
      </c>
      <c r="P53" s="41">
        <v>12176.785454545454</v>
      </c>
      <c r="Q53" s="35"/>
      <c r="R53" s="42">
        <f t="shared" si="23"/>
        <v>25.13639505</v>
      </c>
      <c r="S53" s="42">
        <f t="shared" ref="S53:T53" si="41">100*(N53-D53)/D53</f>
        <v>19.26185904</v>
      </c>
      <c r="T53" s="42">
        <f t="shared" si="41"/>
        <v>25.8440539</v>
      </c>
      <c r="U53" s="2"/>
      <c r="V53" s="2"/>
      <c r="W53" s="2"/>
      <c r="X53" s="2"/>
      <c r="Y53" s="2"/>
      <c r="Z53" s="2"/>
    </row>
    <row r="54" ht="15.75" customHeight="1">
      <c r="A54" s="37">
        <f>1024*1024</f>
        <v>1048576</v>
      </c>
      <c r="B54" s="38">
        <v>25773.70818181818</v>
      </c>
      <c r="C54" s="38">
        <v>20254.09181818182</v>
      </c>
      <c r="D54" s="38">
        <v>87932.8618181818</v>
      </c>
      <c r="E54" s="38">
        <v>25727.359090909085</v>
      </c>
      <c r="F54" s="38">
        <v>23962.199090909093</v>
      </c>
      <c r="G54" s="39">
        <v>51114.11636363636</v>
      </c>
      <c r="H54" s="40"/>
      <c r="I54" s="39">
        <v>112421.38727272725</v>
      </c>
      <c r="J54" s="39">
        <v>51050.516363636365</v>
      </c>
      <c r="K54" s="39">
        <v>49323.16363636364</v>
      </c>
      <c r="L54" s="41">
        <v>31507.091818181812</v>
      </c>
      <c r="M54" s="41">
        <v>41820.68909090909</v>
      </c>
      <c r="N54" s="41">
        <v>105280.31272727273</v>
      </c>
      <c r="O54" s="41">
        <v>31547.224545454545</v>
      </c>
      <c r="P54" s="41">
        <v>25313.121818181822</v>
      </c>
      <c r="Q54" s="35"/>
      <c r="R54" s="42">
        <f t="shared" si="23"/>
        <v>22.24508633</v>
      </c>
      <c r="S54" s="42">
        <f t="shared" ref="S54:T54" si="42">100*(N54-D54)/D54</f>
        <v>19.7280636</v>
      </c>
      <c r="T54" s="42">
        <f t="shared" si="42"/>
        <v>22.62130922</v>
      </c>
      <c r="U54" s="2"/>
      <c r="V54" s="2"/>
      <c r="W54" s="2"/>
      <c r="X54" s="2"/>
      <c r="Y54" s="2"/>
      <c r="Z54" s="2"/>
    </row>
    <row r="55" ht="15.75" customHeight="1">
      <c r="A55" s="2"/>
      <c r="B55" s="35"/>
      <c r="C55" s="35"/>
      <c r="D55" s="35"/>
      <c r="E55" s="35"/>
      <c r="F55" s="35"/>
      <c r="G55" s="35"/>
      <c r="H55" s="2"/>
      <c r="I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35"/>
      <c r="C56" s="35"/>
      <c r="D56" s="35"/>
      <c r="E56" s="35"/>
      <c r="F56" s="35"/>
      <c r="G56" s="3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35"/>
      <c r="C57" s="35"/>
      <c r="D57" s="35"/>
      <c r="E57" s="35"/>
      <c r="F57" s="35"/>
      <c r="G57" s="3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35"/>
      <c r="C58" s="35"/>
      <c r="D58" s="35"/>
      <c r="E58" s="35"/>
      <c r="F58" s="35"/>
      <c r="G58" s="3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 t="s">
        <v>36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3"/>
      <c r="B60" s="1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3"/>
      <c r="B61" s="15"/>
      <c r="C61" s="11"/>
      <c r="D61" s="11"/>
      <c r="E61" s="12"/>
      <c r="F61" s="22"/>
      <c r="G61" s="16" t="s">
        <v>24</v>
      </c>
      <c r="H61" s="11"/>
      <c r="I61" s="11"/>
      <c r="J61" s="11"/>
      <c r="K61" s="12"/>
      <c r="L61" s="17" t="s">
        <v>25</v>
      </c>
      <c r="M61" s="11"/>
      <c r="N61" s="11"/>
      <c r="O61" s="11"/>
      <c r="P61" s="12"/>
      <c r="Q61" s="2"/>
      <c r="R61" s="19" t="s">
        <v>26</v>
      </c>
      <c r="S61" s="11"/>
      <c r="T61" s="12"/>
      <c r="U61" s="2"/>
      <c r="V61" s="2"/>
      <c r="W61" s="2"/>
      <c r="X61" s="2"/>
      <c r="Y61" s="2"/>
      <c r="Z61" s="2"/>
    </row>
    <row r="62" ht="15.75" customHeight="1">
      <c r="A62" s="20" t="s">
        <v>1</v>
      </c>
      <c r="B62" s="21" t="s">
        <v>27</v>
      </c>
      <c r="C62" s="21" t="s">
        <v>28</v>
      </c>
      <c r="D62" s="21" t="s">
        <v>29</v>
      </c>
      <c r="E62" s="21" t="s">
        <v>30</v>
      </c>
      <c r="F62" s="22" t="s">
        <v>31</v>
      </c>
      <c r="G62" s="23" t="s">
        <v>27</v>
      </c>
      <c r="H62" s="24" t="s">
        <v>32</v>
      </c>
      <c r="I62" s="25" t="s">
        <v>29</v>
      </c>
      <c r="J62" s="25" t="s">
        <v>30</v>
      </c>
      <c r="K62" s="23" t="s">
        <v>33</v>
      </c>
      <c r="L62" s="26" t="s">
        <v>27</v>
      </c>
      <c r="M62" s="27" t="s">
        <v>34</v>
      </c>
      <c r="N62" s="28" t="s">
        <v>29</v>
      </c>
      <c r="O62" s="28" t="s">
        <v>30</v>
      </c>
      <c r="P62" s="26" t="s">
        <v>33</v>
      </c>
      <c r="Q62" s="2"/>
      <c r="R62" s="29" t="s">
        <v>27</v>
      </c>
      <c r="S62" s="30" t="s">
        <v>29</v>
      </c>
      <c r="T62" s="30" t="s">
        <v>30</v>
      </c>
      <c r="U62" s="2"/>
      <c r="V62" s="2"/>
      <c r="W62" s="2"/>
      <c r="X62" s="2"/>
      <c r="Y62" s="2"/>
      <c r="Z62" s="2"/>
    </row>
    <row r="63" ht="15.75" customHeight="1">
      <c r="A63" s="37">
        <v>1.0</v>
      </c>
      <c r="B63" s="38">
        <v>7.244545454545456</v>
      </c>
      <c r="C63" s="38">
        <v>7.229090909090909</v>
      </c>
      <c r="D63" s="38">
        <v>6.123636363636364</v>
      </c>
      <c r="E63" s="38">
        <v>12.59818181818182</v>
      </c>
      <c r="F63" s="38">
        <v>10.282727272727273</v>
      </c>
      <c r="G63" s="39">
        <v>16.036363636363635</v>
      </c>
      <c r="H63" s="39">
        <v>15.977272727272727</v>
      </c>
      <c r="I63" s="39">
        <v>14.645454545454545</v>
      </c>
      <c r="J63" s="39">
        <v>19.349090909090908</v>
      </c>
      <c r="K63" s="39">
        <v>17.28909090909091</v>
      </c>
      <c r="L63" s="41">
        <v>40.67545454545455</v>
      </c>
      <c r="M63" s="41">
        <v>40.60363636363636</v>
      </c>
      <c r="N63" s="41">
        <v>8.517272727272728</v>
      </c>
      <c r="O63" s="41">
        <v>35.081818181818186</v>
      </c>
      <c r="P63" s="41">
        <v>12.604545454545455</v>
      </c>
      <c r="Q63" s="35"/>
      <c r="R63" s="42">
        <f t="shared" ref="R63:R82" si="44">100*(L63-B63)/B63</f>
        <v>461.4631698</v>
      </c>
      <c r="S63" s="42">
        <f t="shared" ref="S63:T63" si="43">100*(N63-D63)/D63</f>
        <v>39.08847981</v>
      </c>
      <c r="T63" s="42">
        <f t="shared" si="43"/>
        <v>178.4673113</v>
      </c>
      <c r="U63" s="2"/>
      <c r="V63" s="2"/>
      <c r="W63" s="2"/>
      <c r="X63" s="2"/>
      <c r="Y63" s="2"/>
      <c r="Z63" s="2"/>
    </row>
    <row r="64" ht="15.75" customHeight="1">
      <c r="A64" s="37">
        <v>2.0</v>
      </c>
      <c r="B64" s="38">
        <v>7.2</v>
      </c>
      <c r="C64" s="38">
        <v>7.16</v>
      </c>
      <c r="D64" s="38">
        <v>6.235454545454545</v>
      </c>
      <c r="E64" s="38">
        <v>12.082727272727272</v>
      </c>
      <c r="F64" s="38">
        <v>10.015454545454546</v>
      </c>
      <c r="G64" s="39">
        <v>15.91909090909091</v>
      </c>
      <c r="H64" s="39">
        <v>15.899999999999999</v>
      </c>
      <c r="I64" s="39">
        <v>14.505454545454546</v>
      </c>
      <c r="J64" s="39">
        <v>19.098181818181818</v>
      </c>
      <c r="K64" s="39">
        <v>17.133636363636363</v>
      </c>
      <c r="L64" s="41">
        <v>40.662727272727274</v>
      </c>
      <c r="M64" s="41">
        <v>40.553636363636365</v>
      </c>
      <c r="N64" s="41">
        <v>8.556363636363635</v>
      </c>
      <c r="O64" s="41">
        <v>34.88272727272727</v>
      </c>
      <c r="P64" s="41">
        <v>12.333636363636362</v>
      </c>
      <c r="Q64" s="35"/>
      <c r="R64" s="42">
        <f t="shared" si="44"/>
        <v>464.760101</v>
      </c>
      <c r="S64" s="42">
        <f t="shared" ref="S64:T64" si="45">100*(N64-D64)/D64</f>
        <v>37.22116927</v>
      </c>
      <c r="T64" s="42">
        <f t="shared" si="45"/>
        <v>188.6991197</v>
      </c>
      <c r="U64" s="2"/>
      <c r="V64" s="2"/>
      <c r="W64" s="2"/>
      <c r="X64" s="2"/>
      <c r="Y64" s="2"/>
      <c r="Z64" s="2"/>
    </row>
    <row r="65" ht="15.75" customHeight="1">
      <c r="A65" s="37">
        <v>4.0</v>
      </c>
      <c r="B65" s="38">
        <v>4.999090909090911</v>
      </c>
      <c r="C65" s="38">
        <v>4.948181818181819</v>
      </c>
      <c r="D65" s="38">
        <v>6.25</v>
      </c>
      <c r="E65" s="38">
        <v>11.814545454545454</v>
      </c>
      <c r="F65" s="38">
        <v>10.05818181818182</v>
      </c>
      <c r="G65" s="39">
        <v>15.70909090909091</v>
      </c>
      <c r="H65" s="39">
        <v>15.679999999999996</v>
      </c>
      <c r="I65" s="39">
        <v>14.27909090909091</v>
      </c>
      <c r="J65" s="39">
        <v>18.833636363636366</v>
      </c>
      <c r="K65" s="39">
        <v>17.186363636363637</v>
      </c>
      <c r="L65" s="41">
        <v>8.797272727272727</v>
      </c>
      <c r="M65" s="41">
        <v>8.711818181818183</v>
      </c>
      <c r="N65" s="41">
        <v>8.515454545454546</v>
      </c>
      <c r="O65" s="41">
        <v>34.88363636363636</v>
      </c>
      <c r="P65" s="41">
        <v>12.394545454545455</v>
      </c>
      <c r="Q65" s="35"/>
      <c r="R65" s="42">
        <f t="shared" si="44"/>
        <v>75.97745045</v>
      </c>
      <c r="S65" s="42">
        <f t="shared" ref="S65:T65" si="46">100*(N65-D65)/D65</f>
        <v>36.24727273</v>
      </c>
      <c r="T65" s="42">
        <f t="shared" si="46"/>
        <v>195.26008</v>
      </c>
      <c r="U65" s="2"/>
      <c r="V65" s="2"/>
      <c r="W65" s="2"/>
      <c r="X65" s="2"/>
      <c r="Y65" s="2"/>
      <c r="Z65" s="2"/>
    </row>
    <row r="66" ht="15.75" customHeight="1">
      <c r="A66" s="37">
        <v>16.0</v>
      </c>
      <c r="B66" s="38">
        <v>8.095454545454546</v>
      </c>
      <c r="C66" s="38">
        <v>8.070909090909092</v>
      </c>
      <c r="D66" s="38">
        <v>6.996363636363636</v>
      </c>
      <c r="E66" s="38">
        <v>12.075454545454544</v>
      </c>
      <c r="F66" s="38">
        <v>10.67909090909091</v>
      </c>
      <c r="G66" s="39">
        <v>15.568181818181818</v>
      </c>
      <c r="H66" s="39">
        <v>15.554545454545455</v>
      </c>
      <c r="I66" s="39">
        <v>13.69</v>
      </c>
      <c r="J66" s="39">
        <v>18.11181818181818</v>
      </c>
      <c r="K66" s="39">
        <v>16.351818181818178</v>
      </c>
      <c r="L66" s="41">
        <v>39.93999999999999</v>
      </c>
      <c r="M66" s="41">
        <v>39.86181818181818</v>
      </c>
      <c r="N66" s="41">
        <v>9.216363636363637</v>
      </c>
      <c r="O66" s="41">
        <v>34.42909090909091</v>
      </c>
      <c r="P66" s="41">
        <v>12.675454545454546</v>
      </c>
      <c r="Q66" s="35"/>
      <c r="R66" s="42">
        <f t="shared" si="44"/>
        <v>393.3632791</v>
      </c>
      <c r="S66" s="42">
        <f t="shared" ref="S66:T66" si="47">100*(N66-D66)/D66</f>
        <v>31.73076923</v>
      </c>
      <c r="T66" s="42">
        <f t="shared" si="47"/>
        <v>185.1163141</v>
      </c>
      <c r="U66" s="2"/>
      <c r="V66" s="2"/>
      <c r="W66" s="2"/>
      <c r="X66" s="2"/>
      <c r="Y66" s="2"/>
      <c r="Z66" s="2"/>
    </row>
    <row r="67" ht="15.75" customHeight="1">
      <c r="A67" s="37">
        <v>32.0</v>
      </c>
      <c r="B67" s="38">
        <v>9.041818181818183</v>
      </c>
      <c r="C67" s="38">
        <v>9.019999999999998</v>
      </c>
      <c r="D67" s="38">
        <v>7.666363636363636</v>
      </c>
      <c r="E67" s="38">
        <v>12.096363636363636</v>
      </c>
      <c r="F67" s="38">
        <v>10.513636363636364</v>
      </c>
      <c r="G67" s="39">
        <v>16.076363636363638</v>
      </c>
      <c r="H67" s="39">
        <v>16.015454545454546</v>
      </c>
      <c r="I67" s="39">
        <v>13.988181818181818</v>
      </c>
      <c r="J67" s="39">
        <v>18.182727272727274</v>
      </c>
      <c r="K67" s="39">
        <v>16.492727272727272</v>
      </c>
      <c r="L67" s="41">
        <v>40.41272727272728</v>
      </c>
      <c r="M67" s="41">
        <v>40.30363636363636</v>
      </c>
      <c r="N67" s="41">
        <v>9.95818181818182</v>
      </c>
      <c r="O67" s="41">
        <v>34.91181818181818</v>
      </c>
      <c r="P67" s="41">
        <v>12.588181818181818</v>
      </c>
      <c r="Q67" s="35"/>
      <c r="R67" s="42">
        <f t="shared" si="44"/>
        <v>346.9535492</v>
      </c>
      <c r="S67" s="42">
        <f t="shared" ref="S67:T67" si="48">100*(N67-D67)/D67</f>
        <v>29.89446223</v>
      </c>
      <c r="T67" s="42">
        <f t="shared" si="48"/>
        <v>188.614159</v>
      </c>
      <c r="U67" s="2"/>
      <c r="V67" s="2"/>
      <c r="W67" s="2"/>
      <c r="X67" s="2"/>
      <c r="Y67" s="2"/>
      <c r="Z67" s="2"/>
    </row>
    <row r="68" ht="15.75" customHeight="1">
      <c r="A68" s="37">
        <v>64.0</v>
      </c>
      <c r="B68" s="38">
        <v>10.228181818181817</v>
      </c>
      <c r="C68" s="38">
        <v>10.17818181818182</v>
      </c>
      <c r="D68" s="38">
        <v>8.115454545454543</v>
      </c>
      <c r="E68" s="38">
        <v>12.385454545454543</v>
      </c>
      <c r="F68" s="38">
        <v>10.767272727272728</v>
      </c>
      <c r="G68" s="39">
        <v>17.03272727272727</v>
      </c>
      <c r="H68" s="39">
        <v>17.032727272727275</v>
      </c>
      <c r="I68" s="39">
        <v>14.91909090909091</v>
      </c>
      <c r="J68" s="39">
        <v>19.30636363636364</v>
      </c>
      <c r="K68" s="39">
        <v>17.217272727272725</v>
      </c>
      <c r="L68" s="41">
        <v>41.88363636363636</v>
      </c>
      <c r="M68" s="41">
        <v>41.808181818181815</v>
      </c>
      <c r="N68" s="41">
        <v>10.547272727272727</v>
      </c>
      <c r="O68" s="41">
        <v>35.9209090909091</v>
      </c>
      <c r="P68" s="41">
        <v>12.987272727272728</v>
      </c>
      <c r="Q68" s="35"/>
      <c r="R68" s="42">
        <f t="shared" si="44"/>
        <v>309.4924896</v>
      </c>
      <c r="S68" s="42">
        <f t="shared" ref="S68:T68" si="49">100*(N68-D68)/D68</f>
        <v>29.96527389</v>
      </c>
      <c r="T68" s="42">
        <f t="shared" si="49"/>
        <v>190.024956</v>
      </c>
      <c r="U68" s="2"/>
      <c r="V68" s="2"/>
      <c r="W68" s="2"/>
      <c r="X68" s="2"/>
      <c r="Y68" s="2"/>
      <c r="Z68" s="2"/>
    </row>
    <row r="69" ht="15.75" customHeight="1">
      <c r="A69" s="37">
        <v>128.0</v>
      </c>
      <c r="B69" s="38">
        <v>7.070000000000001</v>
      </c>
      <c r="C69" s="38">
        <v>7.05090909090909</v>
      </c>
      <c r="D69" s="38">
        <v>9.003636363636364</v>
      </c>
      <c r="E69" s="38">
        <v>13.444545454545453</v>
      </c>
      <c r="F69" s="38">
        <v>11.508181818181818</v>
      </c>
      <c r="G69" s="39">
        <v>14.192727272727273</v>
      </c>
      <c r="H69" s="39">
        <v>14.151818181818184</v>
      </c>
      <c r="I69" s="39">
        <v>16.115454545454547</v>
      </c>
      <c r="J69" s="39">
        <v>21.937272727272724</v>
      </c>
      <c r="K69" s="39">
        <v>19.335454545454546</v>
      </c>
      <c r="L69" s="41">
        <v>10.957272727272729</v>
      </c>
      <c r="M69" s="41">
        <v>10.942727272727272</v>
      </c>
      <c r="N69" s="41">
        <v>11.755454545454546</v>
      </c>
      <c r="O69" s="41">
        <v>37.696363636363635</v>
      </c>
      <c r="P69" s="41">
        <v>15.16909090909091</v>
      </c>
      <c r="Q69" s="35"/>
      <c r="R69" s="42">
        <f t="shared" si="44"/>
        <v>54.98264112</v>
      </c>
      <c r="S69" s="42">
        <f t="shared" ref="S69:T69" si="50">100*(N69-D69)/D69</f>
        <v>30.56340872</v>
      </c>
      <c r="T69" s="42">
        <f t="shared" si="50"/>
        <v>180.3840692</v>
      </c>
      <c r="U69" s="2"/>
      <c r="V69" s="2"/>
      <c r="W69" s="2"/>
      <c r="X69" s="2"/>
      <c r="Y69" s="2"/>
      <c r="Z69" s="2"/>
    </row>
    <row r="70" ht="15.75" customHeight="1">
      <c r="A70" s="37">
        <v>256.0</v>
      </c>
      <c r="B70" s="38">
        <v>8.49909090909091</v>
      </c>
      <c r="C70" s="38">
        <v>8.46909090909091</v>
      </c>
      <c r="D70" s="38">
        <v>10.623636363636363</v>
      </c>
      <c r="E70" s="38">
        <v>16.272727272727273</v>
      </c>
      <c r="F70" s="38">
        <v>14.391818181818183</v>
      </c>
      <c r="G70" s="39">
        <v>16.072727272727274</v>
      </c>
      <c r="H70" s="39">
        <v>16.032727272727275</v>
      </c>
      <c r="I70" s="39">
        <v>18.512727272727272</v>
      </c>
      <c r="J70" s="39">
        <v>23.39181818181818</v>
      </c>
      <c r="K70" s="39">
        <v>21.101818181818178</v>
      </c>
      <c r="L70" s="41">
        <v>12.296363636363635</v>
      </c>
      <c r="M70" s="41">
        <v>12.289090909090907</v>
      </c>
      <c r="N70" s="41">
        <v>13.868181818181817</v>
      </c>
      <c r="O70" s="41">
        <v>39.00636363636364</v>
      </c>
      <c r="P70" s="41">
        <v>16.794545454545457</v>
      </c>
      <c r="Q70" s="35"/>
      <c r="R70" s="42">
        <f t="shared" si="44"/>
        <v>44.67857525</v>
      </c>
      <c r="S70" s="42">
        <f t="shared" ref="S70:T70" si="51">100*(N70-D70)/D70</f>
        <v>30.54081807</v>
      </c>
      <c r="T70" s="42">
        <f t="shared" si="51"/>
        <v>139.7039106</v>
      </c>
      <c r="U70" s="2"/>
      <c r="V70" s="2"/>
      <c r="W70" s="2"/>
      <c r="X70" s="2"/>
      <c r="Y70" s="2"/>
      <c r="Z70" s="2"/>
    </row>
    <row r="71" ht="15.75" customHeight="1">
      <c r="A71" s="37">
        <v>512.0</v>
      </c>
      <c r="B71" s="38">
        <v>10.58181818181818</v>
      </c>
      <c r="C71" s="38">
        <v>10.526363636363637</v>
      </c>
      <c r="D71" s="38">
        <v>13.973636363636361</v>
      </c>
      <c r="E71" s="38">
        <v>17.344545454545457</v>
      </c>
      <c r="F71" s="38">
        <v>16.07818181818182</v>
      </c>
      <c r="G71" s="39">
        <v>18.83818181818182</v>
      </c>
      <c r="H71" s="39">
        <v>18.810909090909092</v>
      </c>
      <c r="I71" s="39">
        <v>22.56909090909091</v>
      </c>
      <c r="J71" s="39">
        <v>25.59363636363636</v>
      </c>
      <c r="K71" s="39">
        <v>23.812727272727273</v>
      </c>
      <c r="L71" s="41">
        <v>14.60272727272727</v>
      </c>
      <c r="M71" s="41">
        <v>14.551818181818179</v>
      </c>
      <c r="N71" s="41">
        <v>18.407272727272726</v>
      </c>
      <c r="O71" s="41">
        <v>41.72545454545454</v>
      </c>
      <c r="P71" s="41">
        <v>18.89272727272727</v>
      </c>
      <c r="Q71" s="35"/>
      <c r="R71" s="42">
        <f t="shared" si="44"/>
        <v>37.99828179</v>
      </c>
      <c r="S71" s="42">
        <f t="shared" ref="S71:T71" si="52">100*(N71-D71)/D71</f>
        <v>31.72857979</v>
      </c>
      <c r="T71" s="42">
        <f t="shared" si="52"/>
        <v>140.5681639</v>
      </c>
      <c r="U71" s="2"/>
      <c r="V71" s="2"/>
      <c r="W71" s="2"/>
      <c r="X71" s="2"/>
      <c r="Y71" s="2"/>
      <c r="Z71" s="2"/>
    </row>
    <row r="72" ht="15.75" customHeight="1">
      <c r="A72" s="37">
        <v>1024.0</v>
      </c>
      <c r="B72" s="38">
        <v>13.886363636363637</v>
      </c>
      <c r="C72" s="38">
        <v>13.827272727272726</v>
      </c>
      <c r="D72" s="38">
        <v>20.430909090909093</v>
      </c>
      <c r="E72" s="38">
        <v>19.87090909090909</v>
      </c>
      <c r="F72" s="38">
        <v>18.817272727272726</v>
      </c>
      <c r="G72" s="39">
        <v>24.522727272727273</v>
      </c>
      <c r="H72" s="39">
        <v>24.486363636363638</v>
      </c>
      <c r="I72" s="39">
        <v>31.009090909090904</v>
      </c>
      <c r="J72" s="39">
        <v>30.395454545454548</v>
      </c>
      <c r="K72" s="39">
        <v>29.222727272727273</v>
      </c>
      <c r="L72" s="41">
        <v>18.555454545454545</v>
      </c>
      <c r="M72" s="41">
        <v>18.476363636363637</v>
      </c>
      <c r="N72" s="41">
        <v>26.85818181818182</v>
      </c>
      <c r="O72" s="41">
        <v>46.58090909090909</v>
      </c>
      <c r="P72" s="41">
        <v>21.923636363636366</v>
      </c>
      <c r="Q72" s="35"/>
      <c r="R72" s="42">
        <f t="shared" si="44"/>
        <v>33.62356792</v>
      </c>
      <c r="S72" s="42">
        <f t="shared" ref="S72:T72" si="53">100*(N72-D72)/D72</f>
        <v>31.45857435</v>
      </c>
      <c r="T72" s="42">
        <f t="shared" si="53"/>
        <v>134.4176045</v>
      </c>
      <c r="U72" s="2"/>
      <c r="V72" s="2"/>
      <c r="W72" s="2"/>
      <c r="X72" s="2"/>
      <c r="Y72" s="2"/>
      <c r="Z72" s="2"/>
    </row>
    <row r="73" ht="15.75" customHeight="1">
      <c r="A73" s="37">
        <v>2048.0</v>
      </c>
      <c r="B73" s="38">
        <v>20.616363636363637</v>
      </c>
      <c r="C73" s="38">
        <v>21.973636363636363</v>
      </c>
      <c r="D73" s="38">
        <v>33.27454545454545</v>
      </c>
      <c r="E73" s="38">
        <v>24.36090909090909</v>
      </c>
      <c r="F73" s="38">
        <v>23.89727272727273</v>
      </c>
      <c r="G73" s="39">
        <v>35.02363636363636</v>
      </c>
      <c r="H73" s="39">
        <v>36.444545454545455</v>
      </c>
      <c r="I73" s="39">
        <v>47.78636363636363</v>
      </c>
      <c r="J73" s="39">
        <v>38.87636363636364</v>
      </c>
      <c r="K73" s="39">
        <v>38.449090909090906</v>
      </c>
      <c r="L73" s="41">
        <v>26.33</v>
      </c>
      <c r="M73" s="41">
        <v>27.719090909090912</v>
      </c>
      <c r="N73" s="41">
        <v>44.410000000000004</v>
      </c>
      <c r="O73" s="41">
        <v>53.08545454545455</v>
      </c>
      <c r="P73" s="41">
        <v>27.95727272727273</v>
      </c>
      <c r="Q73" s="35"/>
      <c r="R73" s="42">
        <f t="shared" si="44"/>
        <v>27.71408413</v>
      </c>
      <c r="S73" s="42">
        <f t="shared" ref="S73:T73" si="54">100*(N73-D73)/D73</f>
        <v>33.46538441</v>
      </c>
      <c r="T73" s="42">
        <f t="shared" si="54"/>
        <v>117.9124529</v>
      </c>
      <c r="U73" s="2"/>
      <c r="V73" s="2"/>
      <c r="W73" s="2"/>
      <c r="X73" s="2"/>
      <c r="Y73" s="2"/>
      <c r="Z73" s="2"/>
    </row>
    <row r="74" ht="15.75" customHeight="1">
      <c r="A74" s="37">
        <v>4096.0</v>
      </c>
      <c r="B74" s="38">
        <v>34.63272727272727</v>
      </c>
      <c r="C74" s="38">
        <v>46.17454545454546</v>
      </c>
      <c r="D74" s="38">
        <v>63.99363636363636</v>
      </c>
      <c r="E74" s="38">
        <v>34.13363636363636</v>
      </c>
      <c r="F74" s="38">
        <v>38.699090909090906</v>
      </c>
      <c r="G74" s="39">
        <v>57.5609090909091</v>
      </c>
      <c r="H74" s="39">
        <v>69.10636363636364</v>
      </c>
      <c r="I74" s="39">
        <v>87.14363636363636</v>
      </c>
      <c r="J74" s="39">
        <v>56.907272727272726</v>
      </c>
      <c r="K74" s="39">
        <v>61.24000000000001</v>
      </c>
      <c r="L74" s="41">
        <v>64.33090909090909</v>
      </c>
      <c r="M74" s="41">
        <v>76.48454545454545</v>
      </c>
      <c r="N74" s="41">
        <v>81.89090909090909</v>
      </c>
      <c r="O74" s="41">
        <v>64.17818181818183</v>
      </c>
      <c r="P74" s="41">
        <v>44.27181818181818</v>
      </c>
      <c r="Q74" s="35"/>
      <c r="R74" s="42">
        <f t="shared" si="44"/>
        <v>85.75178496</v>
      </c>
      <c r="S74" s="42">
        <f t="shared" ref="S74:T74" si="55">100*(N74-D74)/D74</f>
        <v>27.96726947</v>
      </c>
      <c r="T74" s="42">
        <f t="shared" si="55"/>
        <v>88.02034783</v>
      </c>
      <c r="U74" s="2"/>
      <c r="V74" s="2"/>
      <c r="W74" s="2"/>
      <c r="X74" s="2"/>
      <c r="Y74" s="2"/>
      <c r="Z74" s="2"/>
    </row>
    <row r="75" ht="15.75" customHeight="1">
      <c r="A75" s="37">
        <f>8*1024</f>
        <v>8192</v>
      </c>
      <c r="B75" s="38">
        <v>52.53363636363636</v>
      </c>
      <c r="C75" s="38">
        <v>63.65181818181818</v>
      </c>
      <c r="D75" s="38">
        <v>104.44363636363637</v>
      </c>
      <c r="E75" s="38">
        <v>52.095454545454544</v>
      </c>
      <c r="F75" s="38">
        <v>58.17363636363637</v>
      </c>
      <c r="G75" s="39">
        <v>91.57090909090908</v>
      </c>
      <c r="H75" s="39">
        <v>102.7118181818182</v>
      </c>
      <c r="I75" s="39">
        <v>145.16454545454545</v>
      </c>
      <c r="J75" s="39">
        <v>91.06636363636363</v>
      </c>
      <c r="K75" s="39">
        <v>96.90727272727273</v>
      </c>
      <c r="L75" s="41">
        <v>96.34909090909092</v>
      </c>
      <c r="M75" s="41">
        <v>107.7318181818182</v>
      </c>
      <c r="N75" s="41">
        <v>139.3372727272727</v>
      </c>
      <c r="O75" s="41">
        <v>95.99181818181818</v>
      </c>
      <c r="P75" s="41">
        <v>67.16181818181818</v>
      </c>
      <c r="Q75" s="35"/>
      <c r="R75" s="42">
        <f t="shared" si="44"/>
        <v>83.40457196</v>
      </c>
      <c r="S75" s="42">
        <f t="shared" ref="S75:T75" si="56">100*(N75-D75)/D75</f>
        <v>33.40905926</v>
      </c>
      <c r="T75" s="42">
        <f t="shared" si="56"/>
        <v>84.26140825</v>
      </c>
      <c r="U75" s="2"/>
      <c r="V75" s="2"/>
      <c r="W75" s="2"/>
      <c r="X75" s="2"/>
      <c r="Y75" s="2"/>
      <c r="Z75" s="2"/>
    </row>
    <row r="76" ht="15.75" customHeight="1">
      <c r="A76" s="37">
        <f>16*1024</f>
        <v>16384</v>
      </c>
      <c r="B76" s="38">
        <v>183.1818181818182</v>
      </c>
      <c r="C76" s="38">
        <v>154.6209090909091</v>
      </c>
      <c r="D76" s="38">
        <v>196.11545454545455</v>
      </c>
      <c r="E76" s="38">
        <v>182.13272727272727</v>
      </c>
      <c r="F76" s="38">
        <v>93.3290909090909</v>
      </c>
      <c r="G76" s="39">
        <v>261.9290909090909</v>
      </c>
      <c r="H76" s="39">
        <v>235.49181818181822</v>
      </c>
      <c r="I76" s="39">
        <v>271.42</v>
      </c>
      <c r="J76" s="39">
        <v>259.9672727272727</v>
      </c>
      <c r="K76" s="39">
        <v>170.49363636363637</v>
      </c>
      <c r="L76" s="41">
        <v>285.6127272727272</v>
      </c>
      <c r="M76" s="41">
        <v>219.82545454545453</v>
      </c>
      <c r="N76" s="41">
        <v>258.80727272727273</v>
      </c>
      <c r="O76" s="41">
        <v>285.7445454545454</v>
      </c>
      <c r="P76" s="41">
        <v>110.83272727272725</v>
      </c>
      <c r="Q76" s="35"/>
      <c r="R76" s="42">
        <f t="shared" si="44"/>
        <v>55.91761787</v>
      </c>
      <c r="S76" s="42">
        <f t="shared" ref="S76:T76" si="57">100*(N76-D76)/D76</f>
        <v>31.96679136</v>
      </c>
      <c r="T76" s="42">
        <f t="shared" si="57"/>
        <v>56.88808362</v>
      </c>
      <c r="U76" s="2"/>
      <c r="V76" s="2"/>
      <c r="W76" s="2"/>
      <c r="X76" s="2"/>
      <c r="Y76" s="2"/>
      <c r="Z76" s="2"/>
    </row>
    <row r="77" ht="15.75" customHeight="1">
      <c r="A77" s="37">
        <f>32*1024</f>
        <v>32768</v>
      </c>
      <c r="B77" s="38">
        <v>245.25636363636366</v>
      </c>
      <c r="C77" s="38">
        <v>235.20090909090914</v>
      </c>
      <c r="D77" s="38">
        <v>386.6445454545455</v>
      </c>
      <c r="E77" s="38">
        <v>242.95454545454547</v>
      </c>
      <c r="F77" s="38">
        <v>165.26454545454547</v>
      </c>
      <c r="G77" s="39">
        <v>402.90000000000003</v>
      </c>
      <c r="H77" s="39">
        <v>397.93545454545455</v>
      </c>
      <c r="I77" s="39">
        <v>522.1345454545456</v>
      </c>
      <c r="J77" s="39">
        <v>402.47818181818184</v>
      </c>
      <c r="K77" s="39">
        <v>314.2245454545455</v>
      </c>
      <c r="L77" s="41">
        <v>437.0745454545455</v>
      </c>
      <c r="M77" s="41">
        <v>353.6409090909091</v>
      </c>
      <c r="N77" s="41">
        <v>506.1936363636365</v>
      </c>
      <c r="O77" s="41">
        <v>437.4645454545455</v>
      </c>
      <c r="P77" s="41">
        <v>198.56272727272724</v>
      </c>
      <c r="Q77" s="35"/>
      <c r="R77" s="42">
        <f t="shared" si="44"/>
        <v>78.21129653</v>
      </c>
      <c r="S77" s="42">
        <f t="shared" ref="S77:T77" si="58">100*(N77-D77)/D77</f>
        <v>30.91963725</v>
      </c>
      <c r="T77" s="42">
        <f t="shared" si="58"/>
        <v>80.06024322</v>
      </c>
      <c r="U77" s="2"/>
      <c r="V77" s="2"/>
      <c r="W77" s="2"/>
      <c r="X77" s="2"/>
      <c r="Y77" s="2"/>
      <c r="Z77" s="2"/>
    </row>
    <row r="78" ht="15.75" customHeight="1">
      <c r="A78" s="37">
        <f>64*1024</f>
        <v>65536</v>
      </c>
      <c r="B78" s="38">
        <v>416.9318181818182</v>
      </c>
      <c r="C78" s="38">
        <v>289.83363636363634</v>
      </c>
      <c r="D78" s="38">
        <v>746.3199999999998</v>
      </c>
      <c r="E78" s="38">
        <v>416.0263636363637</v>
      </c>
      <c r="F78" s="38">
        <v>307.0554545454545</v>
      </c>
      <c r="G78" s="39">
        <v>703.8109090909091</v>
      </c>
      <c r="H78" s="39">
        <v>559.2263636363637</v>
      </c>
      <c r="I78" s="39">
        <v>1007.1327272727274</v>
      </c>
      <c r="J78" s="39">
        <v>703.9536363636363</v>
      </c>
      <c r="K78" s="39">
        <v>577.6172727272727</v>
      </c>
      <c r="L78" s="41">
        <v>725.7790909090909</v>
      </c>
      <c r="M78" s="41">
        <v>674.7327272727273</v>
      </c>
      <c r="N78" s="41">
        <v>984.0263636363635</v>
      </c>
      <c r="O78" s="41">
        <v>754.7454545454547</v>
      </c>
      <c r="P78" s="41">
        <v>371.79181818181814</v>
      </c>
      <c r="Q78" s="35"/>
      <c r="R78" s="42">
        <f t="shared" si="44"/>
        <v>74.07620605</v>
      </c>
      <c r="S78" s="42">
        <f t="shared" ref="S78:T78" si="59">100*(N78-D78)/D78</f>
        <v>31.85046142</v>
      </c>
      <c r="T78" s="42">
        <f t="shared" si="59"/>
        <v>81.41769862</v>
      </c>
      <c r="U78" s="2"/>
      <c r="V78" s="2"/>
      <c r="W78" s="2"/>
      <c r="X78" s="2"/>
      <c r="Y78" s="2"/>
      <c r="Z78" s="2"/>
    </row>
    <row r="79" ht="15.75" customHeight="1">
      <c r="A79" s="37">
        <f>128*1024</f>
        <v>131072</v>
      </c>
      <c r="B79" s="38">
        <v>747.1881818181818</v>
      </c>
      <c r="C79" s="38">
        <v>499.4154545454546</v>
      </c>
      <c r="D79" s="38">
        <v>2575.645454545455</v>
      </c>
      <c r="E79" s="38">
        <v>741.0872727272726</v>
      </c>
      <c r="F79" s="38">
        <v>546.2927272727272</v>
      </c>
      <c r="G79" s="39">
        <v>1269.121818181818</v>
      </c>
      <c r="H79" s="39">
        <v>1052.5990909090908</v>
      </c>
      <c r="I79" s="39">
        <v>3306.604545454545</v>
      </c>
      <c r="J79" s="39">
        <v>1264.7009090909091</v>
      </c>
      <c r="K79" s="39">
        <v>1106.5709090909093</v>
      </c>
      <c r="L79" s="41">
        <v>1192.0936363636363</v>
      </c>
      <c r="M79" s="41">
        <v>1267.0890909090908</v>
      </c>
      <c r="N79" s="41">
        <v>3089.4036363636365</v>
      </c>
      <c r="O79" s="41">
        <v>1167.46</v>
      </c>
      <c r="P79" s="41">
        <v>660.6827272727272</v>
      </c>
      <c r="Q79" s="35"/>
      <c r="R79" s="42">
        <f t="shared" si="44"/>
        <v>59.543963</v>
      </c>
      <c r="S79" s="42">
        <f t="shared" ref="S79:T79" si="60">100*(N79-D79)/D79</f>
        <v>19.94677415</v>
      </c>
      <c r="T79" s="42">
        <f t="shared" si="60"/>
        <v>57.53340301</v>
      </c>
      <c r="U79" s="2"/>
      <c r="V79" s="2"/>
      <c r="W79" s="2"/>
      <c r="X79" s="2"/>
      <c r="Y79" s="2"/>
      <c r="Z79" s="2"/>
    </row>
    <row r="80" ht="15.75" customHeight="1">
      <c r="A80" s="37">
        <f>256*1024</f>
        <v>262144</v>
      </c>
      <c r="B80" s="38">
        <v>1560.5672727272724</v>
      </c>
      <c r="C80" s="38">
        <v>1014.2518181818182</v>
      </c>
      <c r="D80" s="38">
        <v>5781.162727272727</v>
      </c>
      <c r="E80" s="38">
        <v>1557.409090909091</v>
      </c>
      <c r="F80" s="38">
        <v>1156.058181818182</v>
      </c>
      <c r="G80" s="39">
        <v>2876.9081818181817</v>
      </c>
      <c r="H80" s="39">
        <v>2498.490909090909</v>
      </c>
      <c r="I80" s="39">
        <v>7450.034545454545</v>
      </c>
      <c r="J80" s="39">
        <v>2874.9418181818182</v>
      </c>
      <c r="K80" s="39">
        <v>2435.511818181818</v>
      </c>
      <c r="L80" s="41">
        <v>2262.4972727272725</v>
      </c>
      <c r="M80" s="41">
        <v>2547.2854545454547</v>
      </c>
      <c r="N80" s="41">
        <v>7268.078181818182</v>
      </c>
      <c r="O80" s="41">
        <v>2288.1336363636365</v>
      </c>
      <c r="P80" s="41">
        <v>1438.0181818181818</v>
      </c>
      <c r="Q80" s="35"/>
      <c r="R80" s="42">
        <f t="shared" si="44"/>
        <v>44.97915676</v>
      </c>
      <c r="S80" s="42">
        <f t="shared" ref="S80:T80" si="61">100*(N80-D80)/D80</f>
        <v>25.72000694</v>
      </c>
      <c r="T80" s="42">
        <f t="shared" si="61"/>
        <v>46.91924233</v>
      </c>
      <c r="U80" s="2"/>
      <c r="V80" s="2"/>
      <c r="W80" s="2"/>
      <c r="X80" s="2"/>
      <c r="Y80" s="2"/>
      <c r="Z80" s="2"/>
    </row>
    <row r="81" ht="15.75" customHeight="1">
      <c r="A81" s="37">
        <f>512*1024</f>
        <v>524288</v>
      </c>
      <c r="B81" s="38">
        <v>4270.8154545454545</v>
      </c>
      <c r="C81" s="38">
        <v>2571.379090909091</v>
      </c>
      <c r="D81" s="38">
        <v>13771.177272727271</v>
      </c>
      <c r="E81" s="38">
        <v>4261.0481818181825</v>
      </c>
      <c r="F81" s="38">
        <v>2883.1809090909087</v>
      </c>
      <c r="G81" s="39">
        <v>6863.242727272727</v>
      </c>
      <c r="H81" s="39">
        <v>5165.320909090909</v>
      </c>
      <c r="I81" s="39">
        <v>17103.099090909087</v>
      </c>
      <c r="J81" s="39">
        <v>6848.201818181817</v>
      </c>
      <c r="K81" s="39">
        <v>5414.2927272727275</v>
      </c>
      <c r="L81" s="41">
        <v>5358.632727272728</v>
      </c>
      <c r="M81" s="41">
        <v>5984.127272727273</v>
      </c>
      <c r="N81" s="41">
        <v>17028.09181818182</v>
      </c>
      <c r="O81" s="41">
        <v>5455.212727272727</v>
      </c>
      <c r="P81" s="41">
        <v>3387.426363636364</v>
      </c>
      <c r="Q81" s="35"/>
      <c r="R81" s="42">
        <f t="shared" si="44"/>
        <v>25.47095009</v>
      </c>
      <c r="S81" s="42">
        <f t="shared" ref="S81:T81" si="62">100*(N81-D81)/D81</f>
        <v>23.65022598</v>
      </c>
      <c r="T81" s="42">
        <f t="shared" si="62"/>
        <v>28.02513594</v>
      </c>
      <c r="U81" s="2"/>
      <c r="V81" s="2"/>
      <c r="W81" s="2"/>
      <c r="X81" s="2"/>
      <c r="Y81" s="2"/>
      <c r="Z81" s="2"/>
    </row>
    <row r="82" ht="15.75" customHeight="1">
      <c r="A82" s="37">
        <f>1024*1024</f>
        <v>1048576</v>
      </c>
      <c r="B82" s="38">
        <v>8776.749090909092</v>
      </c>
      <c r="C82" s="38">
        <v>5220.772727272727</v>
      </c>
      <c r="D82" s="38">
        <v>30553.80181818182</v>
      </c>
      <c r="E82" s="38">
        <v>8661.088181818182</v>
      </c>
      <c r="F82" s="38">
        <v>5976.2363636363625</v>
      </c>
      <c r="G82" s="39">
        <v>14097.615454545454</v>
      </c>
      <c r="H82" s="39">
        <v>10480.282727272728</v>
      </c>
      <c r="I82" s="39">
        <v>36866.251818181816</v>
      </c>
      <c r="J82" s="39">
        <v>14047.924545454547</v>
      </c>
      <c r="K82" s="39">
        <v>11203.844545454545</v>
      </c>
      <c r="L82" s="41">
        <v>11089.707272727273</v>
      </c>
      <c r="M82" s="41">
        <v>12226.964545454546</v>
      </c>
      <c r="N82" s="41">
        <v>37071.8909090909</v>
      </c>
      <c r="O82" s="41">
        <v>11164.798181818182</v>
      </c>
      <c r="P82" s="41">
        <v>6863.405454545454</v>
      </c>
      <c r="Q82" s="35"/>
      <c r="R82" s="42">
        <f t="shared" si="44"/>
        <v>26.3532449</v>
      </c>
      <c r="S82" s="42">
        <f t="shared" ref="S82:T82" si="63">100*(N82-D82)/D82</f>
        <v>21.33315235</v>
      </c>
      <c r="T82" s="42">
        <f t="shared" si="63"/>
        <v>28.90756851</v>
      </c>
      <c r="U82" s="2"/>
      <c r="V82" s="2"/>
      <c r="W82" s="2"/>
      <c r="X82" s="2"/>
      <c r="Y82" s="2"/>
      <c r="Z82" s="2"/>
    </row>
    <row r="83" ht="15.75" customHeight="1">
      <c r="A83" s="2"/>
      <c r="B83" s="35"/>
      <c r="C83" s="35"/>
      <c r="D83" s="35"/>
      <c r="E83" s="35"/>
      <c r="F83" s="35"/>
      <c r="G83" s="35"/>
      <c r="H83" s="2"/>
      <c r="I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35"/>
      <c r="C84" s="35"/>
      <c r="D84" s="35"/>
      <c r="E84" s="35"/>
      <c r="F84" s="35"/>
      <c r="G84" s="3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35"/>
      <c r="C85" s="35"/>
      <c r="D85" s="35"/>
      <c r="E85" s="35"/>
      <c r="F85" s="35"/>
      <c r="G85" s="3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35"/>
      <c r="C86" s="35"/>
      <c r="D86" s="35"/>
      <c r="E86" s="35"/>
      <c r="F86" s="35"/>
      <c r="G86" s="3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 t="s">
        <v>37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3"/>
      <c r="B88" s="14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3"/>
      <c r="B89" s="15"/>
      <c r="C89" s="11"/>
      <c r="D89" s="11"/>
      <c r="E89" s="12"/>
      <c r="F89" s="22"/>
      <c r="G89" s="16" t="s">
        <v>24</v>
      </c>
      <c r="H89" s="11"/>
      <c r="I89" s="11"/>
      <c r="J89" s="11"/>
      <c r="K89" s="12"/>
      <c r="L89" s="17" t="s">
        <v>25</v>
      </c>
      <c r="M89" s="11"/>
      <c r="N89" s="11"/>
      <c r="O89" s="11"/>
      <c r="P89" s="12"/>
      <c r="Q89" s="2"/>
      <c r="R89" s="19" t="s">
        <v>26</v>
      </c>
      <c r="S89" s="11"/>
      <c r="T89" s="12"/>
      <c r="U89" s="2"/>
      <c r="V89" s="2"/>
      <c r="W89" s="2"/>
      <c r="X89" s="2"/>
      <c r="Y89" s="2"/>
      <c r="Z89" s="2"/>
    </row>
    <row r="90" ht="15.75" customHeight="1">
      <c r="A90" s="20" t="s">
        <v>1</v>
      </c>
      <c r="B90" s="21" t="s">
        <v>27</v>
      </c>
      <c r="C90" s="21" t="s">
        <v>28</v>
      </c>
      <c r="D90" s="21" t="s">
        <v>29</v>
      </c>
      <c r="E90" s="21" t="s">
        <v>30</v>
      </c>
      <c r="F90" s="22" t="s">
        <v>31</v>
      </c>
      <c r="G90" s="23" t="s">
        <v>27</v>
      </c>
      <c r="H90" s="24" t="s">
        <v>32</v>
      </c>
      <c r="I90" s="25" t="s">
        <v>29</v>
      </c>
      <c r="J90" s="25" t="s">
        <v>30</v>
      </c>
      <c r="K90" s="23" t="s">
        <v>33</v>
      </c>
      <c r="L90" s="26" t="s">
        <v>27</v>
      </c>
      <c r="M90" s="27" t="s">
        <v>34</v>
      </c>
      <c r="N90" s="28" t="s">
        <v>29</v>
      </c>
      <c r="O90" s="28" t="s">
        <v>30</v>
      </c>
      <c r="P90" s="26" t="s">
        <v>33</v>
      </c>
      <c r="Q90" s="2"/>
      <c r="R90" s="29" t="s">
        <v>27</v>
      </c>
      <c r="S90" s="30" t="s">
        <v>29</v>
      </c>
      <c r="T90" s="30" t="s">
        <v>30</v>
      </c>
      <c r="U90" s="2"/>
      <c r="V90" s="2"/>
      <c r="W90" s="2"/>
      <c r="X90" s="2"/>
      <c r="Y90" s="2"/>
      <c r="Z90" s="2"/>
    </row>
    <row r="91" ht="15.75" customHeight="1">
      <c r="A91" s="37">
        <v>1.0</v>
      </c>
      <c r="B91" s="38">
        <v>5.175454545454546</v>
      </c>
      <c r="C91" s="38">
        <v>5.145454545454545</v>
      </c>
      <c r="D91" s="38">
        <v>6.815454545454546</v>
      </c>
      <c r="E91" s="38">
        <v>18.028181818181817</v>
      </c>
      <c r="F91" s="38">
        <v>14.564545454545453</v>
      </c>
      <c r="G91" s="39">
        <v>16.36090909090909</v>
      </c>
      <c r="H91" s="39">
        <v>16.34272727272727</v>
      </c>
      <c r="I91" s="39">
        <v>19.474545454545456</v>
      </c>
      <c r="J91" s="39">
        <v>28.908181818181813</v>
      </c>
      <c r="K91" s="39">
        <v>25.00909090909091</v>
      </c>
      <c r="L91" s="41">
        <v>33.28545454545454</v>
      </c>
      <c r="M91" s="41">
        <v>33.37909090909091</v>
      </c>
      <c r="N91" s="41">
        <v>9.23</v>
      </c>
      <c r="O91" s="41">
        <v>57.02363636363637</v>
      </c>
      <c r="P91" s="41">
        <v>17.226363636363633</v>
      </c>
      <c r="Q91" s="35"/>
      <c r="R91" s="42">
        <f t="shared" ref="R91:R110" si="65">100*(L91-B91)/B91</f>
        <v>543.1406991</v>
      </c>
      <c r="S91" s="42">
        <f t="shared" ref="S91:T91" si="64">100*(N91-D91)/D91</f>
        <v>35.42750434</v>
      </c>
      <c r="T91" s="42">
        <f t="shared" si="64"/>
        <v>216.3027583</v>
      </c>
      <c r="U91" s="2"/>
      <c r="V91" s="2"/>
      <c r="W91" s="2"/>
      <c r="X91" s="2"/>
      <c r="Y91" s="2"/>
      <c r="Z91" s="2"/>
    </row>
    <row r="92" ht="15.75" customHeight="1">
      <c r="A92" s="37">
        <v>2.0</v>
      </c>
      <c r="B92" s="38">
        <v>4.653636363636363</v>
      </c>
      <c r="C92" s="38">
        <v>4.694545454545454</v>
      </c>
      <c r="D92" s="38">
        <v>6.510000000000002</v>
      </c>
      <c r="E92" s="38">
        <v>17.185454545454547</v>
      </c>
      <c r="F92" s="38">
        <v>13.954545454545455</v>
      </c>
      <c r="G92" s="39">
        <v>15.31181818181818</v>
      </c>
      <c r="H92" s="39">
        <v>15.302727272727275</v>
      </c>
      <c r="I92" s="39">
        <v>18.793636363636363</v>
      </c>
      <c r="J92" s="39">
        <v>28.19454545454545</v>
      </c>
      <c r="K92" s="39">
        <v>24.34272727272727</v>
      </c>
      <c r="L92" s="41">
        <v>32.834545454545456</v>
      </c>
      <c r="M92" s="41">
        <v>32.91818181818182</v>
      </c>
      <c r="N92" s="41">
        <v>8.626363636363637</v>
      </c>
      <c r="O92" s="41">
        <v>56.775454545454544</v>
      </c>
      <c r="P92" s="41">
        <v>16.530909090909095</v>
      </c>
      <c r="Q92" s="35"/>
      <c r="R92" s="42">
        <f t="shared" si="65"/>
        <v>605.5674937</v>
      </c>
      <c r="S92" s="42">
        <f t="shared" ref="S92:T92" si="66">100*(N92-D92)/D92</f>
        <v>32.50942606</v>
      </c>
      <c r="T92" s="42">
        <f t="shared" si="66"/>
        <v>230.369234</v>
      </c>
      <c r="U92" s="2"/>
      <c r="V92" s="2"/>
      <c r="W92" s="2"/>
      <c r="X92" s="2"/>
      <c r="Y92" s="2"/>
      <c r="Z92" s="2"/>
    </row>
    <row r="93" ht="15.75" customHeight="1">
      <c r="A93" s="37">
        <v>4.0</v>
      </c>
      <c r="B93" s="38">
        <v>4.835454545454545</v>
      </c>
      <c r="C93" s="38">
        <v>4.853636363636363</v>
      </c>
      <c r="D93" s="38">
        <v>6.51</v>
      </c>
      <c r="E93" s="38">
        <v>17.321818181818184</v>
      </c>
      <c r="F93" s="38">
        <v>14.002727272727272</v>
      </c>
      <c r="G93" s="39">
        <v>15.335454545454546</v>
      </c>
      <c r="H93" s="39">
        <v>15.344545454545456</v>
      </c>
      <c r="I93" s="39">
        <v>18.21545454545455</v>
      </c>
      <c r="J93" s="39">
        <v>28.299090909090907</v>
      </c>
      <c r="K93" s="39">
        <v>24.430000000000003</v>
      </c>
      <c r="L93" s="41">
        <v>32.98545454545455</v>
      </c>
      <c r="M93" s="41">
        <v>33.09818181818182</v>
      </c>
      <c r="N93" s="41">
        <v>9.162727272727274</v>
      </c>
      <c r="O93" s="41">
        <v>56.57545454545455</v>
      </c>
      <c r="P93" s="41">
        <v>16.599999999999998</v>
      </c>
      <c r="Q93" s="35"/>
      <c r="R93" s="42">
        <f t="shared" si="65"/>
        <v>582.1583004</v>
      </c>
      <c r="S93" s="42">
        <f t="shared" ref="S93:T93" si="67">100*(N93-D93)/D93</f>
        <v>40.74849881</v>
      </c>
      <c r="T93" s="42">
        <f t="shared" si="67"/>
        <v>226.6138344</v>
      </c>
      <c r="U93" s="2"/>
      <c r="V93" s="2"/>
      <c r="W93" s="2"/>
      <c r="X93" s="2"/>
      <c r="Y93" s="2"/>
      <c r="Z93" s="2"/>
    </row>
    <row r="94" ht="15.75" customHeight="1">
      <c r="A94" s="37">
        <v>16.0</v>
      </c>
      <c r="B94" s="38">
        <v>5.146363636363636</v>
      </c>
      <c r="C94" s="38">
        <v>5.127272727272728</v>
      </c>
      <c r="D94" s="38">
        <v>7.787272727272728</v>
      </c>
      <c r="E94" s="38">
        <v>17.541818181818183</v>
      </c>
      <c r="F94" s="38">
        <v>14.593636363636364</v>
      </c>
      <c r="G94" s="39">
        <v>14.031818181818181</v>
      </c>
      <c r="H94" s="39">
        <v>14.033636363636363</v>
      </c>
      <c r="I94" s="39">
        <v>17.61818181818182</v>
      </c>
      <c r="J94" s="39">
        <v>26.91545454545455</v>
      </c>
      <c r="K94" s="39">
        <v>23.212727272727278</v>
      </c>
      <c r="L94" s="41">
        <v>8.722727272727274</v>
      </c>
      <c r="M94" s="41">
        <v>8.719090909090907</v>
      </c>
      <c r="N94" s="41">
        <v>10.168181818181818</v>
      </c>
      <c r="O94" s="41">
        <v>55.80272727272727</v>
      </c>
      <c r="P94" s="41">
        <v>16.82090909090909</v>
      </c>
      <c r="Q94" s="35"/>
      <c r="R94" s="42">
        <f t="shared" si="65"/>
        <v>69.49302243</v>
      </c>
      <c r="S94" s="42">
        <f t="shared" ref="S94:T94" si="68">100*(N94-D94)/D94</f>
        <v>30.57436376</v>
      </c>
      <c r="T94" s="42">
        <f t="shared" si="68"/>
        <v>218.1125622</v>
      </c>
      <c r="U94" s="2"/>
      <c r="V94" s="2"/>
      <c r="W94" s="2"/>
      <c r="X94" s="2"/>
      <c r="Y94" s="2"/>
      <c r="Z94" s="2"/>
    </row>
    <row r="95" ht="15.75" customHeight="1">
      <c r="A95" s="37">
        <v>32.0</v>
      </c>
      <c r="B95" s="38">
        <v>5.418181818181819</v>
      </c>
      <c r="C95" s="38">
        <v>5.393636363636364</v>
      </c>
      <c r="D95" s="38">
        <v>8.288181818181819</v>
      </c>
      <c r="E95" s="38">
        <v>18.21</v>
      </c>
      <c r="F95" s="38">
        <v>14.598181818181816</v>
      </c>
      <c r="G95" s="39">
        <v>14.56636363636364</v>
      </c>
      <c r="H95" s="39">
        <v>14.59818181818182</v>
      </c>
      <c r="I95" s="39">
        <v>18.245454545454546</v>
      </c>
      <c r="J95" s="39">
        <v>27.368181818181814</v>
      </c>
      <c r="K95" s="39">
        <v>23.526363636363634</v>
      </c>
      <c r="L95" s="41">
        <v>9.17909090909091</v>
      </c>
      <c r="M95" s="41">
        <v>9.18909090909091</v>
      </c>
      <c r="N95" s="41">
        <v>10.81090909090909</v>
      </c>
      <c r="O95" s="41">
        <v>56.43272727272727</v>
      </c>
      <c r="P95" s="41">
        <v>16.939090909090908</v>
      </c>
      <c r="Q95" s="35"/>
      <c r="R95" s="42">
        <f t="shared" si="65"/>
        <v>69.41275168</v>
      </c>
      <c r="S95" s="42">
        <f t="shared" ref="S95:T95" si="69">100*(N95-D95)/D95</f>
        <v>30.43764396</v>
      </c>
      <c r="T95" s="42">
        <f t="shared" si="69"/>
        <v>209.8996555</v>
      </c>
      <c r="U95" s="2"/>
      <c r="V95" s="2"/>
      <c r="W95" s="2"/>
      <c r="X95" s="2"/>
      <c r="Y95" s="2"/>
      <c r="Z95" s="2"/>
    </row>
    <row r="96" ht="15.75" customHeight="1">
      <c r="A96" s="37">
        <v>64.0</v>
      </c>
      <c r="B96" s="38">
        <v>5.924545454545456</v>
      </c>
      <c r="C96" s="38">
        <v>5.9381818181818184</v>
      </c>
      <c r="D96" s="38">
        <v>9.092727272727272</v>
      </c>
      <c r="E96" s="38">
        <v>18.80636363636364</v>
      </c>
      <c r="F96" s="38">
        <v>14.966363636363637</v>
      </c>
      <c r="G96" s="39">
        <v>15.736363636363633</v>
      </c>
      <c r="H96" s="39">
        <v>15.803636363636365</v>
      </c>
      <c r="I96" s="39">
        <v>19.70090909090909</v>
      </c>
      <c r="J96" s="39">
        <v>28.798181818181817</v>
      </c>
      <c r="K96" s="39">
        <v>24.65909090909091</v>
      </c>
      <c r="L96" s="41">
        <v>9.81090909090909</v>
      </c>
      <c r="M96" s="41">
        <v>9.812727272727273</v>
      </c>
      <c r="N96" s="41">
        <v>11.78181818181818</v>
      </c>
      <c r="O96" s="41">
        <v>58.28181818181818</v>
      </c>
      <c r="P96" s="41">
        <v>17.45090909090909</v>
      </c>
      <c r="Q96" s="35"/>
      <c r="R96" s="42">
        <f t="shared" si="65"/>
        <v>65.59766764</v>
      </c>
      <c r="S96" s="42">
        <f t="shared" ref="S96:T96" si="70">100*(N96-D96)/D96</f>
        <v>29.57408518</v>
      </c>
      <c r="T96" s="42">
        <f t="shared" si="70"/>
        <v>209.9047711</v>
      </c>
      <c r="U96" s="2"/>
      <c r="V96" s="2"/>
      <c r="W96" s="2"/>
      <c r="X96" s="2"/>
      <c r="Y96" s="2"/>
      <c r="Z96" s="2"/>
    </row>
    <row r="97" ht="15.75" customHeight="1">
      <c r="A97" s="37">
        <v>128.0</v>
      </c>
      <c r="B97" s="38">
        <v>6.973636363636363</v>
      </c>
      <c r="C97" s="38">
        <v>6.995454545454546</v>
      </c>
      <c r="D97" s="38">
        <v>10.660909090909092</v>
      </c>
      <c r="E97" s="38">
        <v>19.854545454545455</v>
      </c>
      <c r="F97" s="38">
        <v>15.796363636363639</v>
      </c>
      <c r="G97" s="39">
        <v>17.46</v>
      </c>
      <c r="H97" s="39">
        <v>17.44363636363636</v>
      </c>
      <c r="I97" s="39">
        <v>21.69636363636364</v>
      </c>
      <c r="J97" s="39">
        <v>31.098181818181818</v>
      </c>
      <c r="K97" s="39">
        <v>26.770000000000003</v>
      </c>
      <c r="L97" s="41">
        <v>11.074545454545454</v>
      </c>
      <c r="M97" s="41">
        <v>11.043636363636365</v>
      </c>
      <c r="N97" s="41">
        <v>13.788181818181819</v>
      </c>
      <c r="O97" s="41">
        <v>61.25363636363636</v>
      </c>
      <c r="P97" s="41">
        <v>19.63181818181818</v>
      </c>
      <c r="Q97" s="35"/>
      <c r="R97" s="42">
        <f t="shared" si="65"/>
        <v>58.80589232</v>
      </c>
      <c r="S97" s="42">
        <f t="shared" ref="S97:T97" si="71">100*(N97-D97)/D97</f>
        <v>29.33401552</v>
      </c>
      <c r="T97" s="42">
        <f t="shared" si="71"/>
        <v>208.5119048</v>
      </c>
      <c r="U97" s="2"/>
      <c r="V97" s="2"/>
      <c r="W97" s="2"/>
      <c r="X97" s="2"/>
      <c r="Y97" s="2"/>
      <c r="Z97" s="2"/>
    </row>
    <row r="98" ht="15.75" customHeight="1">
      <c r="A98" s="37">
        <v>256.0</v>
      </c>
      <c r="B98" s="38">
        <v>10.875454545454547</v>
      </c>
      <c r="C98" s="38">
        <v>12.163636363636364</v>
      </c>
      <c r="D98" s="38">
        <v>13.94</v>
      </c>
      <c r="E98" s="38">
        <v>22.425454545454542</v>
      </c>
      <c r="F98" s="38">
        <v>19.73090909090909</v>
      </c>
      <c r="G98" s="39">
        <v>22.436363636363637</v>
      </c>
      <c r="H98" s="39">
        <v>23.80818181818182</v>
      </c>
      <c r="I98" s="39">
        <v>26.163636363636364</v>
      </c>
      <c r="J98" s="39">
        <v>33.53636363636363</v>
      </c>
      <c r="K98" s="39">
        <v>29.78636363636364</v>
      </c>
      <c r="L98" s="41">
        <v>39.641818181818174</v>
      </c>
      <c r="M98" s="41">
        <v>41.098181818181814</v>
      </c>
      <c r="N98" s="41">
        <v>17.96181818181818</v>
      </c>
      <c r="O98" s="41">
        <v>63.32727272727273</v>
      </c>
      <c r="P98" s="41">
        <v>22.34454545454545</v>
      </c>
      <c r="Q98" s="35"/>
      <c r="R98" s="42">
        <f t="shared" si="65"/>
        <v>264.5072306</v>
      </c>
      <c r="S98" s="42">
        <f t="shared" ref="S98:T98" si="72">100*(N98-D98)/D98</f>
        <v>28.85091953</v>
      </c>
      <c r="T98" s="42">
        <f t="shared" si="72"/>
        <v>182.3901411</v>
      </c>
      <c r="U98" s="2"/>
      <c r="V98" s="2"/>
      <c r="W98" s="2"/>
      <c r="X98" s="2"/>
      <c r="Y98" s="2"/>
      <c r="Z98" s="2"/>
    </row>
    <row r="99" ht="15.75" customHeight="1">
      <c r="A99" s="37">
        <v>512.0</v>
      </c>
      <c r="B99" s="38">
        <v>10.98</v>
      </c>
      <c r="C99" s="38">
        <v>11.053636363636363</v>
      </c>
      <c r="D99" s="38">
        <v>21.990909090909092</v>
      </c>
      <c r="E99" s="38">
        <v>24.069090909090907</v>
      </c>
      <c r="F99" s="38">
        <v>22.407272727272723</v>
      </c>
      <c r="G99" s="39">
        <v>23.49909090909091</v>
      </c>
      <c r="H99" s="39">
        <v>23.480909090909094</v>
      </c>
      <c r="I99" s="39">
        <v>35.402727272727276</v>
      </c>
      <c r="J99" s="39">
        <v>36.650000000000006</v>
      </c>
      <c r="K99" s="39">
        <v>34.31636363636364</v>
      </c>
      <c r="L99" s="41">
        <v>15.101818181818182</v>
      </c>
      <c r="M99" s="41">
        <v>15.108181818181817</v>
      </c>
      <c r="N99" s="41">
        <v>27.85727272727273</v>
      </c>
      <c r="O99" s="41">
        <v>68.5918181818182</v>
      </c>
      <c r="P99" s="41">
        <v>25.283636363636365</v>
      </c>
      <c r="Q99" s="35"/>
      <c r="R99" s="42">
        <f t="shared" si="65"/>
        <v>37.5393277</v>
      </c>
      <c r="S99" s="42">
        <f t="shared" ref="S99:T99" si="73">100*(N99-D99)/D99</f>
        <v>26.67631253</v>
      </c>
      <c r="T99" s="42">
        <f t="shared" si="73"/>
        <v>184.9788488</v>
      </c>
      <c r="U99" s="2"/>
      <c r="V99" s="2"/>
      <c r="W99" s="2"/>
      <c r="X99" s="2"/>
      <c r="Y99" s="2"/>
      <c r="Z99" s="2"/>
    </row>
    <row r="100" ht="15.75" customHeight="1">
      <c r="A100" s="37">
        <v>1024.0</v>
      </c>
      <c r="B100" s="38">
        <v>15.029090909090911</v>
      </c>
      <c r="C100" s="38">
        <v>15.215454545454547</v>
      </c>
      <c r="D100" s="38">
        <v>36.308181818181815</v>
      </c>
      <c r="E100" s="38">
        <v>27.80090909090909</v>
      </c>
      <c r="F100" s="38">
        <v>26.45</v>
      </c>
      <c r="G100" s="39">
        <v>31.239999999999995</v>
      </c>
      <c r="H100" s="39">
        <v>31.230909090909094</v>
      </c>
      <c r="I100" s="39">
        <v>52.959999999999994</v>
      </c>
      <c r="J100" s="39">
        <v>44.38090909090909</v>
      </c>
      <c r="K100" s="39">
        <v>43.03818181818182</v>
      </c>
      <c r="L100" s="41">
        <v>19.817272727272726</v>
      </c>
      <c r="M100" s="41">
        <v>19.86909090909091</v>
      </c>
      <c r="N100" s="41">
        <v>45.20636363636363</v>
      </c>
      <c r="O100" s="41">
        <v>66.05</v>
      </c>
      <c r="P100" s="41">
        <v>29.578181818181815</v>
      </c>
      <c r="Q100" s="35"/>
      <c r="R100" s="42">
        <f t="shared" si="65"/>
        <v>31.85942415</v>
      </c>
      <c r="S100" s="42">
        <f t="shared" ref="S100:T100" si="74">100*(N100-D100)/D100</f>
        <v>24.50737374</v>
      </c>
      <c r="T100" s="42">
        <f t="shared" si="74"/>
        <v>137.5821589</v>
      </c>
      <c r="U100" s="2"/>
      <c r="V100" s="2"/>
      <c r="W100" s="2"/>
      <c r="X100" s="2"/>
      <c r="Y100" s="2"/>
      <c r="Z100" s="2"/>
    </row>
    <row r="101" ht="15.75" customHeight="1">
      <c r="A101" s="37">
        <v>2048.0</v>
      </c>
      <c r="B101" s="38">
        <v>23.026363636363637</v>
      </c>
      <c r="C101" s="38">
        <v>25.135454545454547</v>
      </c>
      <c r="D101" s="38">
        <v>54.275454545454544</v>
      </c>
      <c r="E101" s="38">
        <v>34.583636363636366</v>
      </c>
      <c r="F101" s="38">
        <v>34.652727272727276</v>
      </c>
      <c r="G101" s="39">
        <v>46.016363636363636</v>
      </c>
      <c r="H101" s="39">
        <v>47.440909090909095</v>
      </c>
      <c r="I101" s="39">
        <v>78.78909090909092</v>
      </c>
      <c r="J101" s="39">
        <v>57.58818181818182</v>
      </c>
      <c r="K101" s="39">
        <v>57.554545454545455</v>
      </c>
      <c r="L101" s="41">
        <v>29.08090909090909</v>
      </c>
      <c r="M101" s="41">
        <v>30.89181818181818</v>
      </c>
      <c r="N101" s="41">
        <v>70.6109090909091</v>
      </c>
      <c r="O101" s="41">
        <v>77.32454545454544</v>
      </c>
      <c r="P101" s="41">
        <v>38.77818181818182</v>
      </c>
      <c r="Q101" s="35"/>
      <c r="R101" s="42">
        <f t="shared" si="65"/>
        <v>26.29397134</v>
      </c>
      <c r="S101" s="42">
        <f t="shared" ref="S101:T101" si="75">100*(N101-D101)/D101</f>
        <v>30.09731504</v>
      </c>
      <c r="T101" s="42">
        <f t="shared" si="75"/>
        <v>123.587088</v>
      </c>
      <c r="U101" s="2"/>
      <c r="V101" s="2"/>
      <c r="W101" s="2"/>
      <c r="X101" s="2"/>
      <c r="Y101" s="2"/>
      <c r="Z101" s="2"/>
    </row>
    <row r="102" ht="15.75" customHeight="1">
      <c r="A102" s="37">
        <v>4096.0</v>
      </c>
      <c r="B102" s="38">
        <v>49.26181818181818</v>
      </c>
      <c r="C102" s="38">
        <v>68.17090909090908</v>
      </c>
      <c r="D102" s="38">
        <v>90.50636363636364</v>
      </c>
      <c r="E102" s="38">
        <v>48.99818181818181</v>
      </c>
      <c r="F102" s="38">
        <v>54.81454545454546</v>
      </c>
      <c r="G102" s="39">
        <v>86.94727272727272</v>
      </c>
      <c r="H102" s="39">
        <v>104.75363636363636</v>
      </c>
      <c r="I102" s="39">
        <v>129.97545454545454</v>
      </c>
      <c r="J102" s="39">
        <v>85.65181818181817</v>
      </c>
      <c r="K102" s="39">
        <v>91.87545454545453</v>
      </c>
      <c r="L102" s="41">
        <v>102.28454545454547</v>
      </c>
      <c r="M102" s="41">
        <v>121.5909090909091</v>
      </c>
      <c r="N102" s="41">
        <v>121.10727272727273</v>
      </c>
      <c r="O102" s="41">
        <v>100.53909090909092</v>
      </c>
      <c r="P102" s="41">
        <v>60.555454545454545</v>
      </c>
      <c r="Q102" s="35"/>
      <c r="R102" s="42">
        <f t="shared" si="65"/>
        <v>107.6345316</v>
      </c>
      <c r="S102" s="42">
        <f t="shared" ref="S102:T102" si="76">100*(N102-D102)/D102</f>
        <v>33.81078176</v>
      </c>
      <c r="T102" s="42">
        <f t="shared" si="76"/>
        <v>105.1894319</v>
      </c>
      <c r="U102" s="2"/>
      <c r="V102" s="2"/>
      <c r="W102" s="2"/>
      <c r="X102" s="2"/>
      <c r="Y102" s="2"/>
      <c r="Z102" s="2"/>
    </row>
    <row r="103" ht="15.75" customHeight="1">
      <c r="A103" s="37">
        <f>8*1024</f>
        <v>8192</v>
      </c>
      <c r="B103" s="38">
        <v>77.61818181818181</v>
      </c>
      <c r="C103" s="38">
        <v>96.68454545454543</v>
      </c>
      <c r="D103" s="38">
        <v>162.19818181818184</v>
      </c>
      <c r="E103" s="38">
        <v>77.6909090909091</v>
      </c>
      <c r="F103" s="38">
        <v>84.16000000000001</v>
      </c>
      <c r="G103" s="39">
        <v>142.93363636363637</v>
      </c>
      <c r="H103" s="39">
        <v>160.2681818181818</v>
      </c>
      <c r="I103" s="39">
        <v>235.66636363636368</v>
      </c>
      <c r="J103" s="39">
        <v>141.77272727272728</v>
      </c>
      <c r="K103" s="39">
        <v>147.99272727272725</v>
      </c>
      <c r="L103" s="41">
        <v>157.2290909090909</v>
      </c>
      <c r="M103" s="41">
        <v>177.2718181818182</v>
      </c>
      <c r="N103" s="41">
        <v>224.9409090909091</v>
      </c>
      <c r="O103" s="41">
        <v>154.47090909090912</v>
      </c>
      <c r="P103" s="41">
        <v>93.19272727272727</v>
      </c>
      <c r="Q103" s="35"/>
      <c r="R103" s="42">
        <f t="shared" si="65"/>
        <v>102.567346</v>
      </c>
      <c r="S103" s="42">
        <f t="shared" ref="S103:T103" si="77">100*(N103-D103)/D103</f>
        <v>38.68275622</v>
      </c>
      <c r="T103" s="42">
        <f t="shared" si="77"/>
        <v>98.82752165</v>
      </c>
      <c r="U103" s="2"/>
      <c r="V103" s="2"/>
      <c r="W103" s="2"/>
      <c r="X103" s="2"/>
      <c r="Y103" s="2"/>
      <c r="Z103" s="2"/>
    </row>
    <row r="104" ht="15.75" customHeight="1">
      <c r="A104" s="37">
        <f>16*1024</f>
        <v>16384</v>
      </c>
      <c r="B104" s="38">
        <v>298.4009090909091</v>
      </c>
      <c r="C104" s="38">
        <v>279.4790909090909</v>
      </c>
      <c r="D104" s="38">
        <v>361.0427272727273</v>
      </c>
      <c r="E104" s="38">
        <v>298.3954545454545</v>
      </c>
      <c r="F104" s="38">
        <v>151.18727272727273</v>
      </c>
      <c r="G104" s="39">
        <v>423.4018181818181</v>
      </c>
      <c r="H104" s="39">
        <v>395.66636363636366</v>
      </c>
      <c r="I104" s="39">
        <v>479.6963636363637</v>
      </c>
      <c r="J104" s="39">
        <v>420.38090909090914</v>
      </c>
      <c r="K104" s="39">
        <v>273.4490909090909</v>
      </c>
      <c r="L104" s="41">
        <v>464.71000000000004</v>
      </c>
      <c r="M104" s="41">
        <v>399.26</v>
      </c>
      <c r="N104" s="41">
        <v>459.1390909090909</v>
      </c>
      <c r="O104" s="41">
        <v>461.3136363636364</v>
      </c>
      <c r="P104" s="41">
        <v>169.10909090909092</v>
      </c>
      <c r="Q104" s="35"/>
      <c r="R104" s="42">
        <f t="shared" si="65"/>
        <v>55.73343976</v>
      </c>
      <c r="S104" s="42">
        <f t="shared" ref="S104:T104" si="78">100*(N104-D104)/D104</f>
        <v>27.17029211</v>
      </c>
      <c r="T104" s="42">
        <f t="shared" si="78"/>
        <v>54.5980776</v>
      </c>
      <c r="U104" s="2"/>
      <c r="V104" s="2"/>
      <c r="W104" s="2"/>
      <c r="X104" s="2"/>
      <c r="Y104" s="2"/>
      <c r="Z104" s="2"/>
    </row>
    <row r="105" ht="15.75" customHeight="1">
      <c r="A105" s="37">
        <f>32*1024</f>
        <v>32768</v>
      </c>
      <c r="B105" s="38">
        <v>413.1781818181819</v>
      </c>
      <c r="C105" s="38">
        <v>414.0609090909091</v>
      </c>
      <c r="D105" s="38">
        <v>665.66</v>
      </c>
      <c r="E105" s="38">
        <v>413.3718181818182</v>
      </c>
      <c r="F105" s="38">
        <v>271.5454545454545</v>
      </c>
      <c r="G105" s="39">
        <v>670.4972727272726</v>
      </c>
      <c r="H105" s="39">
        <v>668.9118181818181</v>
      </c>
      <c r="I105" s="39">
        <v>847.5336363636362</v>
      </c>
      <c r="J105" s="39">
        <v>679.7545454545455</v>
      </c>
      <c r="K105" s="39">
        <v>515.2745454545454</v>
      </c>
      <c r="L105" s="41">
        <v>697.7263636363637</v>
      </c>
      <c r="M105" s="41">
        <v>636.9536363636364</v>
      </c>
      <c r="N105" s="41">
        <v>876.3263636363635</v>
      </c>
      <c r="O105" s="41">
        <v>693.8336363636364</v>
      </c>
      <c r="P105" s="41">
        <v>309.21090909090907</v>
      </c>
      <c r="Q105" s="35"/>
      <c r="R105" s="42">
        <f t="shared" si="65"/>
        <v>68.86815286</v>
      </c>
      <c r="S105" s="42">
        <f t="shared" ref="S105:T105" si="79">100*(N105-D105)/D105</f>
        <v>31.64774264</v>
      </c>
      <c r="T105" s="42">
        <f t="shared" si="79"/>
        <v>67.84734852</v>
      </c>
      <c r="U105" s="2"/>
      <c r="V105" s="2"/>
      <c r="W105" s="2"/>
      <c r="X105" s="2"/>
      <c r="Y105" s="2"/>
      <c r="Z105" s="2"/>
    </row>
    <row r="106" ht="15.75" customHeight="1">
      <c r="A106" s="37">
        <f>64*1024</f>
        <v>65536</v>
      </c>
      <c r="B106" s="38">
        <v>712.0190909090909</v>
      </c>
      <c r="C106" s="38">
        <v>501.8845454545454</v>
      </c>
      <c r="D106" s="38">
        <v>2376.43</v>
      </c>
      <c r="E106" s="38">
        <v>713.93</v>
      </c>
      <c r="F106" s="38">
        <v>529.0945454545454</v>
      </c>
      <c r="G106" s="39">
        <v>1236.59</v>
      </c>
      <c r="H106" s="39">
        <v>1051.7263636363637</v>
      </c>
      <c r="I106" s="39">
        <v>2964.678181818182</v>
      </c>
      <c r="J106" s="39">
        <v>1232.7590909090911</v>
      </c>
      <c r="K106" s="39">
        <v>1029.8072727272727</v>
      </c>
      <c r="L106" s="41">
        <v>1175.6627272727271</v>
      </c>
      <c r="M106" s="41">
        <v>1278.0718181818183</v>
      </c>
      <c r="N106" s="41">
        <v>2748.961818181818</v>
      </c>
      <c r="O106" s="41">
        <v>1154.648181818182</v>
      </c>
      <c r="P106" s="41">
        <v>606.7218181818181</v>
      </c>
      <c r="Q106" s="35"/>
      <c r="R106" s="42">
        <f t="shared" si="65"/>
        <v>65.11674227</v>
      </c>
      <c r="S106" s="42">
        <f t="shared" ref="S106:T106" si="80">100*(N106-D106)/D106</f>
        <v>15.67611157</v>
      </c>
      <c r="T106" s="42">
        <f t="shared" si="80"/>
        <v>61.73128764</v>
      </c>
      <c r="U106" s="2"/>
      <c r="V106" s="2"/>
      <c r="W106" s="2"/>
      <c r="X106" s="2"/>
      <c r="Y106" s="2"/>
      <c r="Z106" s="2"/>
    </row>
    <row r="107" ht="15.75" customHeight="1">
      <c r="A107" s="37">
        <f>128*1024</f>
        <v>131072</v>
      </c>
      <c r="B107" s="38">
        <v>1630.1354545454544</v>
      </c>
      <c r="C107" s="38">
        <v>1269.9145454545453</v>
      </c>
      <c r="D107" s="38">
        <v>5715.472727272727</v>
      </c>
      <c r="E107" s="38">
        <v>1634.3918181818183</v>
      </c>
      <c r="F107" s="38">
        <v>1194.409090909091</v>
      </c>
      <c r="G107" s="39">
        <v>2715.8799999999997</v>
      </c>
      <c r="H107" s="39">
        <v>2390.738181818182</v>
      </c>
      <c r="I107" s="39">
        <v>6912.035454545453</v>
      </c>
      <c r="J107" s="39">
        <v>2700.1163636363635</v>
      </c>
      <c r="K107" s="39">
        <v>2288.6745454545458</v>
      </c>
      <c r="L107" s="41">
        <v>2021.309090909091</v>
      </c>
      <c r="M107" s="41">
        <v>2617.018181818182</v>
      </c>
      <c r="N107" s="41">
        <v>6945.0136363636375</v>
      </c>
      <c r="O107" s="41">
        <v>2017.1990909090912</v>
      </c>
      <c r="P107" s="41">
        <v>1351.2036363636364</v>
      </c>
      <c r="Q107" s="35"/>
      <c r="R107" s="42">
        <f t="shared" si="65"/>
        <v>23.99638848</v>
      </c>
      <c r="S107" s="42">
        <f t="shared" ref="S107:T107" si="81">100*(N107-D107)/D107</f>
        <v>21.51249718</v>
      </c>
      <c r="T107" s="42">
        <f t="shared" si="81"/>
        <v>23.42200129</v>
      </c>
      <c r="U107" s="2"/>
      <c r="V107" s="2"/>
      <c r="W107" s="2"/>
      <c r="X107" s="2"/>
      <c r="Y107" s="2"/>
      <c r="Z107" s="2"/>
    </row>
    <row r="108" ht="15.75" customHeight="1">
      <c r="A108" s="37">
        <f>256*1024</f>
        <v>262144</v>
      </c>
      <c r="B108" s="38">
        <v>3651.3427272727276</v>
      </c>
      <c r="C108" s="38">
        <v>2309.0736363636365</v>
      </c>
      <c r="D108" s="38">
        <v>12563.200909090909</v>
      </c>
      <c r="E108" s="38">
        <v>3663.4581818181814</v>
      </c>
      <c r="F108" s="38">
        <v>2563.2863636363636</v>
      </c>
      <c r="G108" s="39">
        <v>5988.021818181817</v>
      </c>
      <c r="H108" s="39">
        <v>4603.340909090909</v>
      </c>
      <c r="I108" s="39">
        <v>15161.30181818182</v>
      </c>
      <c r="J108" s="39">
        <v>6018.843636363637</v>
      </c>
      <c r="K108" s="39">
        <v>4874.70909090909</v>
      </c>
      <c r="L108" s="41">
        <v>4391.483636363636</v>
      </c>
      <c r="M108" s="41">
        <v>5529.5081818181825</v>
      </c>
      <c r="N108" s="41">
        <v>14641.45818181818</v>
      </c>
      <c r="O108" s="41">
        <v>4509.998181818181</v>
      </c>
      <c r="P108" s="41">
        <v>2839.117272727273</v>
      </c>
      <c r="Q108" s="35"/>
      <c r="R108" s="42">
        <f t="shared" si="65"/>
        <v>20.27037625</v>
      </c>
      <c r="S108" s="42">
        <f t="shared" ref="S108:T108" si="82">100*(N108-D108)/D108</f>
        <v>16.54241851</v>
      </c>
      <c r="T108" s="42">
        <f t="shared" si="82"/>
        <v>23.10767472</v>
      </c>
      <c r="U108" s="2"/>
      <c r="V108" s="2"/>
      <c r="W108" s="2"/>
      <c r="X108" s="2"/>
      <c r="Y108" s="2"/>
      <c r="Z108" s="2"/>
    </row>
    <row r="109" ht="15.75" customHeight="1">
      <c r="A109" s="37">
        <f>512*1024</f>
        <v>524288</v>
      </c>
      <c r="B109" s="38">
        <v>7318.852727272726</v>
      </c>
      <c r="C109" s="38">
        <v>4423.867272727272</v>
      </c>
      <c r="D109" s="38">
        <v>25629.054545454543</v>
      </c>
      <c r="E109" s="38">
        <v>7369.225454545455</v>
      </c>
      <c r="F109" s="38">
        <v>5159.425454545454</v>
      </c>
      <c r="G109" s="39">
        <v>12098.496363636363</v>
      </c>
      <c r="H109" s="39">
        <v>9373.871818181819</v>
      </c>
      <c r="I109" s="39">
        <v>31006.639090909088</v>
      </c>
      <c r="J109" s="39">
        <v>12060.376363636366</v>
      </c>
      <c r="K109" s="39">
        <v>11227.557272727274</v>
      </c>
      <c r="L109" s="41">
        <v>8943.854545454546</v>
      </c>
      <c r="M109" s="41">
        <v>10788.136363636366</v>
      </c>
      <c r="N109" s="41">
        <v>29883.590000000004</v>
      </c>
      <c r="O109" s="41">
        <v>8825.183636363636</v>
      </c>
      <c r="P109" s="41">
        <v>5701.571818181817</v>
      </c>
      <c r="Q109" s="35"/>
      <c r="R109" s="42">
        <f t="shared" si="65"/>
        <v>22.20295829</v>
      </c>
      <c r="S109" s="42">
        <f t="shared" ref="S109:T109" si="83">100*(N109-D109)/D109</f>
        <v>16.60043856</v>
      </c>
      <c r="T109" s="42">
        <f t="shared" si="83"/>
        <v>19.75727559</v>
      </c>
      <c r="U109" s="2"/>
      <c r="V109" s="2"/>
      <c r="W109" s="2"/>
      <c r="X109" s="2"/>
      <c r="Y109" s="2"/>
      <c r="Z109" s="2"/>
    </row>
    <row r="110" ht="15.75" customHeight="1">
      <c r="A110" s="37">
        <f>1024*1024</f>
        <v>1048576</v>
      </c>
      <c r="B110" s="38">
        <v>14910.695454545452</v>
      </c>
      <c r="C110" s="38">
        <v>8907.631818181817</v>
      </c>
      <c r="D110" s="38">
        <v>51486.55090909091</v>
      </c>
      <c r="E110" s="38">
        <v>14933.800909090909</v>
      </c>
      <c r="F110" s="38">
        <v>10660.318181818182</v>
      </c>
      <c r="G110" s="39">
        <v>24743.894545454546</v>
      </c>
      <c r="H110" s="39">
        <v>18894.594545454544</v>
      </c>
      <c r="I110" s="39">
        <v>62180.9509090909</v>
      </c>
      <c r="J110" s="39">
        <v>24720.952727272725</v>
      </c>
      <c r="K110" s="39">
        <v>20556.36909090909</v>
      </c>
      <c r="L110" s="41">
        <v>18334.262727272726</v>
      </c>
      <c r="M110" s="41">
        <v>22141.777272727268</v>
      </c>
      <c r="N110" s="41">
        <v>60089.01181818182</v>
      </c>
      <c r="O110" s="41">
        <v>18359.706363636364</v>
      </c>
      <c r="P110" s="41">
        <v>11687.223636363637</v>
      </c>
      <c r="Q110" s="35"/>
      <c r="R110" s="42">
        <f t="shared" si="65"/>
        <v>22.96048017</v>
      </c>
      <c r="S110" s="42">
        <f t="shared" ref="S110:T110" si="84">100*(N110-D110)/D110</f>
        <v>16.70817089</v>
      </c>
      <c r="T110" s="42">
        <f t="shared" si="84"/>
        <v>22.94061288</v>
      </c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 t="s">
        <v>38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3"/>
      <c r="B116" s="14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3"/>
      <c r="B117" s="15"/>
      <c r="C117" s="11"/>
      <c r="D117" s="11"/>
      <c r="E117" s="12"/>
      <c r="F117" s="22"/>
      <c r="G117" s="16" t="s">
        <v>24</v>
      </c>
      <c r="H117" s="11"/>
      <c r="I117" s="11"/>
      <c r="J117" s="11"/>
      <c r="K117" s="12"/>
      <c r="L117" s="17" t="s">
        <v>25</v>
      </c>
      <c r="M117" s="11"/>
      <c r="N117" s="11"/>
      <c r="O117" s="11"/>
      <c r="P117" s="12"/>
      <c r="Q117" s="2"/>
      <c r="R117" s="19" t="s">
        <v>26</v>
      </c>
      <c r="S117" s="11"/>
      <c r="T117" s="12"/>
      <c r="U117" s="2"/>
      <c r="V117" s="2"/>
      <c r="W117" s="2"/>
      <c r="X117" s="2"/>
      <c r="Y117" s="2"/>
      <c r="Z117" s="2"/>
    </row>
    <row r="118" ht="15.75" customHeight="1">
      <c r="A118" s="20" t="s">
        <v>1</v>
      </c>
      <c r="B118" s="21" t="s">
        <v>27</v>
      </c>
      <c r="C118" s="21" t="s">
        <v>28</v>
      </c>
      <c r="D118" s="21" t="s">
        <v>29</v>
      </c>
      <c r="E118" s="21" t="s">
        <v>30</v>
      </c>
      <c r="F118" s="22" t="s">
        <v>31</v>
      </c>
      <c r="G118" s="23" t="s">
        <v>27</v>
      </c>
      <c r="H118" s="24" t="s">
        <v>32</v>
      </c>
      <c r="I118" s="25" t="s">
        <v>29</v>
      </c>
      <c r="J118" s="25" t="s">
        <v>30</v>
      </c>
      <c r="K118" s="23" t="s">
        <v>33</v>
      </c>
      <c r="L118" s="26" t="s">
        <v>27</v>
      </c>
      <c r="M118" s="27" t="s">
        <v>34</v>
      </c>
      <c r="N118" s="28" t="s">
        <v>29</v>
      </c>
      <c r="O118" s="28" t="s">
        <v>30</v>
      </c>
      <c r="P118" s="26" t="s">
        <v>33</v>
      </c>
      <c r="Q118" s="2"/>
      <c r="R118" s="29" t="s">
        <v>27</v>
      </c>
      <c r="S118" s="30" t="s">
        <v>29</v>
      </c>
      <c r="T118" s="30" t="s">
        <v>30</v>
      </c>
      <c r="U118" s="2"/>
      <c r="V118" s="2"/>
      <c r="W118" s="2"/>
      <c r="X118" s="2"/>
      <c r="Y118" s="2"/>
      <c r="Z118" s="2"/>
    </row>
    <row r="119" ht="15.75" customHeight="1">
      <c r="A119" s="37">
        <v>1.0</v>
      </c>
      <c r="B119" s="43"/>
      <c r="C119" s="43"/>
      <c r="D119" s="43"/>
      <c r="E119" s="43"/>
      <c r="F119" s="44"/>
      <c r="G119" s="44"/>
      <c r="H119" s="43"/>
      <c r="I119" s="43"/>
      <c r="J119" s="43"/>
      <c r="K119" s="44"/>
      <c r="L119" s="43"/>
      <c r="M119" s="43"/>
      <c r="N119" s="43"/>
      <c r="O119" s="43"/>
      <c r="P119" s="44"/>
      <c r="Q119" s="45"/>
      <c r="R119" s="44"/>
      <c r="S119" s="42" t="str">
        <f t="shared" ref="S119:T119" si="85">100*(N119-D119)/D119</f>
        <v>#DIV/0!</v>
      </c>
      <c r="T119" s="42" t="str">
        <f t="shared" si="85"/>
        <v>#DIV/0!</v>
      </c>
      <c r="U119" s="2"/>
      <c r="V119" s="2"/>
      <c r="W119" s="2"/>
      <c r="X119" s="2"/>
      <c r="Y119" s="2"/>
      <c r="Z119" s="2"/>
    </row>
    <row r="120" ht="15.75" customHeight="1">
      <c r="A120" s="37">
        <v>2.0</v>
      </c>
      <c r="B120" s="43"/>
      <c r="C120" s="43"/>
      <c r="D120" s="43"/>
      <c r="E120" s="43"/>
      <c r="F120" s="44"/>
      <c r="G120" s="44"/>
      <c r="H120" s="43"/>
      <c r="I120" s="43"/>
      <c r="J120" s="43"/>
      <c r="K120" s="44"/>
      <c r="L120" s="43"/>
      <c r="M120" s="43"/>
      <c r="N120" s="43"/>
      <c r="O120" s="43"/>
      <c r="P120" s="44"/>
      <c r="Q120" s="45"/>
      <c r="R120" s="44"/>
      <c r="S120" s="42" t="str">
        <f t="shared" ref="S120:T120" si="86">100*(N120-D120)/D120</f>
        <v>#DIV/0!</v>
      </c>
      <c r="T120" s="42" t="str">
        <f t="shared" si="86"/>
        <v>#DIV/0!</v>
      </c>
      <c r="U120" s="2"/>
      <c r="V120" s="2"/>
      <c r="W120" s="2"/>
      <c r="X120" s="2"/>
      <c r="Y120" s="2"/>
      <c r="Z120" s="2"/>
    </row>
    <row r="121" ht="15.75" customHeight="1">
      <c r="A121" s="37">
        <v>4.0</v>
      </c>
      <c r="B121" s="43"/>
      <c r="C121" s="43"/>
      <c r="D121" s="43"/>
      <c r="E121" s="43"/>
      <c r="F121" s="44"/>
      <c r="G121" s="44"/>
      <c r="H121" s="43"/>
      <c r="I121" s="43"/>
      <c r="J121" s="43"/>
      <c r="K121" s="44"/>
      <c r="L121" s="43"/>
      <c r="M121" s="43"/>
      <c r="N121" s="43"/>
      <c r="O121" s="43"/>
      <c r="P121" s="44"/>
      <c r="Q121" s="45"/>
      <c r="R121" s="44"/>
      <c r="S121" s="42" t="str">
        <f t="shared" ref="S121:T121" si="87">100*(N121-D121)/D121</f>
        <v>#DIV/0!</v>
      </c>
      <c r="T121" s="42" t="str">
        <f t="shared" si="87"/>
        <v>#DIV/0!</v>
      </c>
      <c r="U121" s="2"/>
      <c r="V121" s="2"/>
      <c r="W121" s="2"/>
      <c r="X121" s="2"/>
      <c r="Y121" s="2"/>
      <c r="Z121" s="2"/>
    </row>
    <row r="122" ht="15.75" customHeight="1">
      <c r="A122" s="37">
        <v>16.0</v>
      </c>
      <c r="B122" s="43"/>
      <c r="C122" s="43"/>
      <c r="D122" s="43"/>
      <c r="E122" s="43"/>
      <c r="F122" s="44"/>
      <c r="G122" s="44"/>
      <c r="H122" s="43"/>
      <c r="I122" s="43"/>
      <c r="J122" s="43"/>
      <c r="K122" s="44"/>
      <c r="L122" s="43"/>
      <c r="M122" s="43"/>
      <c r="N122" s="43"/>
      <c r="O122" s="43"/>
      <c r="P122" s="44"/>
      <c r="Q122" s="45"/>
      <c r="R122" s="44"/>
      <c r="S122" s="42" t="str">
        <f t="shared" ref="S122:T122" si="88">100*(N122-D122)/D122</f>
        <v>#DIV/0!</v>
      </c>
      <c r="T122" s="42" t="str">
        <f t="shared" si="88"/>
        <v>#DIV/0!</v>
      </c>
      <c r="U122" s="2"/>
      <c r="V122" s="2"/>
      <c r="W122" s="2"/>
      <c r="X122" s="2"/>
      <c r="Y122" s="2"/>
      <c r="Z122" s="2"/>
    </row>
    <row r="123" ht="15.75" customHeight="1">
      <c r="A123" s="37">
        <v>32.0</v>
      </c>
      <c r="B123" s="43"/>
      <c r="C123" s="43"/>
      <c r="D123" s="43"/>
      <c r="E123" s="43"/>
      <c r="F123" s="44"/>
      <c r="G123" s="44"/>
      <c r="H123" s="43"/>
      <c r="I123" s="43"/>
      <c r="J123" s="43"/>
      <c r="K123" s="44"/>
      <c r="L123" s="43"/>
      <c r="M123" s="43"/>
      <c r="N123" s="43"/>
      <c r="O123" s="43"/>
      <c r="P123" s="44"/>
      <c r="Q123" s="45"/>
      <c r="R123" s="44"/>
      <c r="S123" s="42" t="str">
        <f t="shared" ref="S123:T123" si="89">100*(N123-D123)/D123</f>
        <v>#DIV/0!</v>
      </c>
      <c r="T123" s="42" t="str">
        <f t="shared" si="89"/>
        <v>#DIV/0!</v>
      </c>
      <c r="U123" s="2"/>
      <c r="V123" s="2"/>
      <c r="W123" s="2"/>
      <c r="X123" s="2"/>
      <c r="Y123" s="2"/>
      <c r="Z123" s="2"/>
    </row>
    <row r="124" ht="15.75" customHeight="1">
      <c r="A124" s="37">
        <v>64.0</v>
      </c>
      <c r="B124" s="43"/>
      <c r="C124" s="43"/>
      <c r="D124" s="43"/>
      <c r="E124" s="43"/>
      <c r="F124" s="44"/>
      <c r="G124" s="44"/>
      <c r="H124" s="43"/>
      <c r="I124" s="43"/>
      <c r="J124" s="43"/>
      <c r="K124" s="44"/>
      <c r="L124" s="43"/>
      <c r="M124" s="43"/>
      <c r="N124" s="43"/>
      <c r="O124" s="43"/>
      <c r="P124" s="44"/>
      <c r="Q124" s="45"/>
      <c r="R124" s="44"/>
      <c r="S124" s="42" t="str">
        <f t="shared" ref="S124:T124" si="90">100*(N124-D124)/D124</f>
        <v>#DIV/0!</v>
      </c>
      <c r="T124" s="42" t="str">
        <f t="shared" si="90"/>
        <v>#DIV/0!</v>
      </c>
      <c r="U124" s="2"/>
      <c r="V124" s="2"/>
      <c r="W124" s="2"/>
      <c r="X124" s="2"/>
      <c r="Y124" s="2"/>
      <c r="Z124" s="2"/>
    </row>
    <row r="125" ht="15.75" customHeight="1">
      <c r="A125" s="37">
        <v>128.0</v>
      </c>
      <c r="B125" s="43"/>
      <c r="C125" s="43"/>
      <c r="D125" s="43"/>
      <c r="E125" s="43"/>
      <c r="F125" s="44"/>
      <c r="G125" s="44"/>
      <c r="H125" s="43"/>
      <c r="I125" s="43"/>
      <c r="J125" s="43"/>
      <c r="K125" s="44"/>
      <c r="L125" s="43"/>
      <c r="M125" s="43"/>
      <c r="N125" s="43"/>
      <c r="O125" s="43"/>
      <c r="P125" s="44"/>
      <c r="Q125" s="45"/>
      <c r="R125" s="44"/>
      <c r="S125" s="42" t="str">
        <f t="shared" ref="S125:T125" si="91">100*(N125-D125)/D125</f>
        <v>#DIV/0!</v>
      </c>
      <c r="T125" s="42" t="str">
        <f t="shared" si="91"/>
        <v>#DIV/0!</v>
      </c>
      <c r="U125" s="2"/>
      <c r="V125" s="2"/>
      <c r="W125" s="2"/>
      <c r="X125" s="2"/>
      <c r="Y125" s="2"/>
      <c r="Z125" s="2"/>
    </row>
    <row r="126" ht="15.75" customHeight="1">
      <c r="A126" s="37">
        <v>256.0</v>
      </c>
      <c r="B126" s="43"/>
      <c r="C126" s="43"/>
      <c r="D126" s="43"/>
      <c r="E126" s="43"/>
      <c r="F126" s="44"/>
      <c r="G126" s="44"/>
      <c r="H126" s="43"/>
      <c r="I126" s="43"/>
      <c r="J126" s="43"/>
      <c r="K126" s="44"/>
      <c r="L126" s="43"/>
      <c r="M126" s="43"/>
      <c r="N126" s="43"/>
      <c r="O126" s="43"/>
      <c r="P126" s="44"/>
      <c r="Q126" s="45"/>
      <c r="R126" s="44"/>
      <c r="S126" s="42" t="str">
        <f t="shared" ref="S126:T126" si="92">100*(N126-D126)/D126</f>
        <v>#DIV/0!</v>
      </c>
      <c r="T126" s="42" t="str">
        <f t="shared" si="92"/>
        <v>#DIV/0!</v>
      </c>
      <c r="U126" s="2"/>
      <c r="V126" s="2"/>
      <c r="W126" s="2"/>
      <c r="X126" s="2"/>
      <c r="Y126" s="2"/>
      <c r="Z126" s="2"/>
    </row>
    <row r="127" ht="15.75" customHeight="1">
      <c r="A127" s="37">
        <v>512.0</v>
      </c>
      <c r="B127" s="43"/>
      <c r="C127" s="43"/>
      <c r="D127" s="43"/>
      <c r="E127" s="43"/>
      <c r="F127" s="44"/>
      <c r="G127" s="44"/>
      <c r="H127" s="43"/>
      <c r="I127" s="43"/>
      <c r="J127" s="43"/>
      <c r="K127" s="44"/>
      <c r="L127" s="43"/>
      <c r="M127" s="43"/>
      <c r="N127" s="43"/>
      <c r="O127" s="43"/>
      <c r="P127" s="44"/>
      <c r="Q127" s="45"/>
      <c r="R127" s="44"/>
      <c r="S127" s="42" t="str">
        <f t="shared" ref="S127:T127" si="93">100*(N127-D127)/D127</f>
        <v>#DIV/0!</v>
      </c>
      <c r="T127" s="42" t="str">
        <f t="shared" si="93"/>
        <v>#DIV/0!</v>
      </c>
      <c r="U127" s="2"/>
      <c r="V127" s="2"/>
      <c r="W127" s="2"/>
      <c r="X127" s="2"/>
      <c r="Y127" s="2"/>
      <c r="Z127" s="2"/>
    </row>
    <row r="128" ht="15.75" customHeight="1">
      <c r="A128" s="37">
        <v>1024.0</v>
      </c>
      <c r="B128" s="43"/>
      <c r="C128" s="43"/>
      <c r="D128" s="43"/>
      <c r="E128" s="43"/>
      <c r="F128" s="44"/>
      <c r="G128" s="44"/>
      <c r="H128" s="43"/>
      <c r="I128" s="43"/>
      <c r="J128" s="43"/>
      <c r="K128" s="44"/>
      <c r="L128" s="43"/>
      <c r="M128" s="43"/>
      <c r="N128" s="43"/>
      <c r="O128" s="43"/>
      <c r="P128" s="44"/>
      <c r="Q128" s="45"/>
      <c r="R128" s="44"/>
      <c r="S128" s="42" t="str">
        <f t="shared" ref="S128:T128" si="94">100*(N128-D128)/D128</f>
        <v>#DIV/0!</v>
      </c>
      <c r="T128" s="42" t="str">
        <f t="shared" si="94"/>
        <v>#DIV/0!</v>
      </c>
      <c r="U128" s="2"/>
      <c r="V128" s="2"/>
      <c r="W128" s="2"/>
      <c r="X128" s="2"/>
      <c r="Y128" s="2"/>
      <c r="Z128" s="2"/>
    </row>
    <row r="129" ht="15.75" customHeight="1">
      <c r="A129" s="37">
        <v>2048.0</v>
      </c>
      <c r="B129" s="43"/>
      <c r="C129" s="43"/>
      <c r="D129" s="43"/>
      <c r="E129" s="43"/>
      <c r="F129" s="44"/>
      <c r="G129" s="44"/>
      <c r="H129" s="43"/>
      <c r="I129" s="43"/>
      <c r="J129" s="43"/>
      <c r="K129" s="44"/>
      <c r="L129" s="43"/>
      <c r="M129" s="43"/>
      <c r="N129" s="43"/>
      <c r="O129" s="43"/>
      <c r="P129" s="44"/>
      <c r="Q129" s="45"/>
      <c r="R129" s="44"/>
      <c r="S129" s="42" t="str">
        <f t="shared" ref="S129:T129" si="95">100*(N129-D129)/D129</f>
        <v>#DIV/0!</v>
      </c>
      <c r="T129" s="42" t="str">
        <f t="shared" si="95"/>
        <v>#DIV/0!</v>
      </c>
      <c r="U129" s="2"/>
      <c r="V129" s="2"/>
      <c r="W129" s="2"/>
      <c r="X129" s="2"/>
      <c r="Y129" s="2"/>
      <c r="Z129" s="2"/>
    </row>
    <row r="130" ht="15.75" customHeight="1">
      <c r="A130" s="37">
        <v>4096.0</v>
      </c>
      <c r="B130" s="43"/>
      <c r="C130" s="43"/>
      <c r="D130" s="43"/>
      <c r="E130" s="43"/>
      <c r="F130" s="44"/>
      <c r="G130" s="44"/>
      <c r="H130" s="43"/>
      <c r="I130" s="43"/>
      <c r="J130" s="43"/>
      <c r="K130" s="44"/>
      <c r="L130" s="43"/>
      <c r="M130" s="43"/>
      <c r="N130" s="43"/>
      <c r="O130" s="43"/>
      <c r="P130" s="44"/>
      <c r="Q130" s="45"/>
      <c r="R130" s="44"/>
      <c r="S130" s="42" t="str">
        <f t="shared" ref="S130:T130" si="96">100*(N130-D130)/D130</f>
        <v>#DIV/0!</v>
      </c>
      <c r="T130" s="42" t="str">
        <f t="shared" si="96"/>
        <v>#DIV/0!</v>
      </c>
      <c r="U130" s="2"/>
      <c r="V130" s="2"/>
      <c r="W130" s="2"/>
      <c r="X130" s="2"/>
      <c r="Y130" s="2"/>
      <c r="Z130" s="2"/>
    </row>
    <row r="131" ht="15.75" customHeight="1">
      <c r="A131" s="37">
        <f>8*1024</f>
        <v>8192</v>
      </c>
      <c r="B131" s="43"/>
      <c r="C131" s="43"/>
      <c r="D131" s="43"/>
      <c r="E131" s="43"/>
      <c r="F131" s="44"/>
      <c r="G131" s="44"/>
      <c r="H131" s="43"/>
      <c r="I131" s="43"/>
      <c r="J131" s="43"/>
      <c r="K131" s="44"/>
      <c r="L131" s="43"/>
      <c r="M131" s="43"/>
      <c r="N131" s="43"/>
      <c r="O131" s="43"/>
      <c r="P131" s="44"/>
      <c r="Q131" s="45"/>
      <c r="R131" s="44"/>
      <c r="S131" s="42" t="str">
        <f t="shared" ref="S131:T131" si="97">100*(N131-D131)/D131</f>
        <v>#DIV/0!</v>
      </c>
      <c r="T131" s="42" t="str">
        <f t="shared" si="97"/>
        <v>#DIV/0!</v>
      </c>
      <c r="U131" s="2"/>
      <c r="V131" s="2"/>
      <c r="W131" s="2"/>
      <c r="X131" s="2"/>
      <c r="Y131" s="2"/>
      <c r="Z131" s="2"/>
    </row>
    <row r="132" ht="15.75" customHeight="1">
      <c r="A132" s="37">
        <f>16*1024</f>
        <v>16384</v>
      </c>
      <c r="B132" s="43"/>
      <c r="C132" s="43"/>
      <c r="D132" s="43"/>
      <c r="E132" s="43"/>
      <c r="F132" s="44"/>
      <c r="G132" s="44"/>
      <c r="H132" s="43"/>
      <c r="I132" s="43"/>
      <c r="J132" s="43"/>
      <c r="K132" s="44"/>
      <c r="L132" s="43"/>
      <c r="M132" s="43"/>
      <c r="N132" s="43"/>
      <c r="O132" s="43"/>
      <c r="P132" s="44"/>
      <c r="Q132" s="45"/>
      <c r="R132" s="44"/>
      <c r="S132" s="42" t="str">
        <f t="shared" ref="S132:T132" si="98">100*(N132-D132)/D132</f>
        <v>#DIV/0!</v>
      </c>
      <c r="T132" s="42" t="str">
        <f t="shared" si="98"/>
        <v>#DIV/0!</v>
      </c>
      <c r="U132" s="2"/>
      <c r="V132" s="2"/>
      <c r="W132" s="2"/>
      <c r="X132" s="2"/>
      <c r="Y132" s="2"/>
      <c r="Z132" s="2"/>
    </row>
    <row r="133" ht="15.75" customHeight="1">
      <c r="A133" s="37">
        <f>32*1024</f>
        <v>32768</v>
      </c>
      <c r="B133" s="43"/>
      <c r="C133" s="43"/>
      <c r="D133" s="43"/>
      <c r="E133" s="43"/>
      <c r="F133" s="44"/>
      <c r="G133" s="44"/>
      <c r="H133" s="43"/>
      <c r="I133" s="43"/>
      <c r="J133" s="43"/>
      <c r="K133" s="44"/>
      <c r="L133" s="43"/>
      <c r="M133" s="43"/>
      <c r="N133" s="43"/>
      <c r="O133" s="43"/>
      <c r="P133" s="44"/>
      <c r="Q133" s="45"/>
      <c r="R133" s="44"/>
      <c r="S133" s="42" t="str">
        <f t="shared" ref="S133:T133" si="99">100*(N133-D133)/D133</f>
        <v>#DIV/0!</v>
      </c>
      <c r="T133" s="42" t="str">
        <f t="shared" si="99"/>
        <v>#DIV/0!</v>
      </c>
      <c r="U133" s="2"/>
      <c r="V133" s="2"/>
      <c r="W133" s="2"/>
      <c r="X133" s="2"/>
      <c r="Y133" s="2"/>
      <c r="Z133" s="2"/>
    </row>
    <row r="134" ht="15.75" customHeight="1">
      <c r="A134" s="37">
        <f>64*1024</f>
        <v>65536</v>
      </c>
      <c r="B134" s="43"/>
      <c r="C134" s="43"/>
      <c r="D134" s="43"/>
      <c r="E134" s="43"/>
      <c r="F134" s="44"/>
      <c r="G134" s="44"/>
      <c r="H134" s="43"/>
      <c r="I134" s="43"/>
      <c r="J134" s="43"/>
      <c r="K134" s="44"/>
      <c r="L134" s="43"/>
      <c r="M134" s="43"/>
      <c r="N134" s="43"/>
      <c r="O134" s="43"/>
      <c r="P134" s="44"/>
      <c r="Q134" s="45"/>
      <c r="R134" s="44"/>
      <c r="S134" s="42" t="str">
        <f t="shared" ref="S134:T134" si="100">100*(N134-D134)/D134</f>
        <v>#DIV/0!</v>
      </c>
      <c r="T134" s="42" t="str">
        <f t="shared" si="100"/>
        <v>#DIV/0!</v>
      </c>
      <c r="U134" s="2"/>
      <c r="V134" s="2"/>
      <c r="W134" s="2"/>
      <c r="X134" s="2"/>
      <c r="Y134" s="2"/>
      <c r="Z134" s="2"/>
    </row>
    <row r="135" ht="15.75" customHeight="1">
      <c r="A135" s="37">
        <f>128*1024</f>
        <v>131072</v>
      </c>
      <c r="B135" s="43"/>
      <c r="C135" s="43"/>
      <c r="D135" s="43"/>
      <c r="E135" s="43"/>
      <c r="F135" s="44"/>
      <c r="G135" s="44"/>
      <c r="H135" s="43"/>
      <c r="I135" s="43"/>
      <c r="J135" s="43"/>
      <c r="K135" s="44"/>
      <c r="L135" s="43"/>
      <c r="M135" s="43"/>
      <c r="N135" s="43"/>
      <c r="O135" s="43"/>
      <c r="P135" s="44"/>
      <c r="Q135" s="45"/>
      <c r="R135" s="44"/>
      <c r="S135" s="42" t="str">
        <f t="shared" ref="S135:T135" si="101">100*(N135-D135)/D135</f>
        <v>#DIV/0!</v>
      </c>
      <c r="T135" s="42" t="str">
        <f t="shared" si="101"/>
        <v>#DIV/0!</v>
      </c>
      <c r="U135" s="2"/>
      <c r="V135" s="2"/>
      <c r="W135" s="2"/>
      <c r="X135" s="2"/>
      <c r="Y135" s="2"/>
      <c r="Z135" s="2"/>
    </row>
    <row r="136" ht="15.75" customHeight="1">
      <c r="A136" s="37">
        <f>256*1024</f>
        <v>262144</v>
      </c>
      <c r="B136" s="43"/>
      <c r="C136" s="43"/>
      <c r="D136" s="43"/>
      <c r="E136" s="43"/>
      <c r="F136" s="44"/>
      <c r="G136" s="44"/>
      <c r="H136" s="43"/>
      <c r="I136" s="43"/>
      <c r="J136" s="43"/>
      <c r="K136" s="44"/>
      <c r="L136" s="43"/>
      <c r="M136" s="43"/>
      <c r="N136" s="43"/>
      <c r="O136" s="43"/>
      <c r="P136" s="44"/>
      <c r="Q136" s="45"/>
      <c r="R136" s="44"/>
      <c r="S136" s="42" t="str">
        <f t="shared" ref="S136:T136" si="102">100*(N136-D136)/D136</f>
        <v>#DIV/0!</v>
      </c>
      <c r="T136" s="42" t="str">
        <f t="shared" si="102"/>
        <v>#DIV/0!</v>
      </c>
      <c r="U136" s="2"/>
      <c r="V136" s="2"/>
      <c r="W136" s="2"/>
      <c r="X136" s="2"/>
      <c r="Y136" s="2"/>
      <c r="Z136" s="2"/>
    </row>
    <row r="137" ht="15.75" customHeight="1">
      <c r="A137" s="37">
        <f>512*1024</f>
        <v>524288</v>
      </c>
      <c r="B137" s="43"/>
      <c r="C137" s="43"/>
      <c r="D137" s="43"/>
      <c r="E137" s="43"/>
      <c r="F137" s="44"/>
      <c r="G137" s="44"/>
      <c r="H137" s="43"/>
      <c r="I137" s="43"/>
      <c r="J137" s="43"/>
      <c r="K137" s="44"/>
      <c r="L137" s="43"/>
      <c r="M137" s="43"/>
      <c r="N137" s="43"/>
      <c r="O137" s="43"/>
      <c r="P137" s="44"/>
      <c r="Q137" s="45"/>
      <c r="R137" s="44"/>
      <c r="S137" s="42" t="str">
        <f t="shared" ref="S137:T137" si="103">100*(N137-D137)/D137</f>
        <v>#DIV/0!</v>
      </c>
      <c r="T137" s="42" t="str">
        <f t="shared" si="103"/>
        <v>#DIV/0!</v>
      </c>
      <c r="U137" s="2"/>
      <c r="V137" s="2"/>
      <c r="W137" s="2"/>
      <c r="X137" s="2"/>
      <c r="Y137" s="2"/>
      <c r="Z137" s="2"/>
    </row>
    <row r="138" ht="15.75" customHeight="1">
      <c r="A138" s="37">
        <f>1024*1024</f>
        <v>1048576</v>
      </c>
      <c r="B138" s="44"/>
      <c r="C138" s="44"/>
      <c r="D138" s="44"/>
      <c r="E138" s="43"/>
      <c r="F138" s="44"/>
      <c r="G138" s="44"/>
      <c r="H138" s="43"/>
      <c r="I138" s="43"/>
      <c r="J138" s="43"/>
      <c r="K138" s="44"/>
      <c r="L138" s="43"/>
      <c r="M138" s="43"/>
      <c r="N138" s="43"/>
      <c r="O138" s="43"/>
      <c r="P138" s="44"/>
      <c r="Q138" s="45"/>
      <c r="R138" s="44"/>
      <c r="S138" s="42" t="str">
        <f t="shared" ref="S138:T138" si="104">100*(N138-D138)/D138</f>
        <v>#DIV/0!</v>
      </c>
      <c r="T138" s="42" t="str">
        <f t="shared" si="104"/>
        <v>#DIV/0!</v>
      </c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 t="s">
        <v>39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3"/>
      <c r="B144" s="14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3"/>
      <c r="B145" s="15"/>
      <c r="C145" s="11"/>
      <c r="D145" s="11"/>
      <c r="E145" s="12"/>
      <c r="F145" s="22"/>
      <c r="G145" s="16" t="s">
        <v>24</v>
      </c>
      <c r="H145" s="11"/>
      <c r="I145" s="11"/>
      <c r="J145" s="11"/>
      <c r="K145" s="12"/>
      <c r="L145" s="17" t="s">
        <v>25</v>
      </c>
      <c r="M145" s="11"/>
      <c r="N145" s="11"/>
      <c r="O145" s="11"/>
      <c r="P145" s="12"/>
      <c r="Q145" s="2"/>
      <c r="R145" s="19" t="s">
        <v>26</v>
      </c>
      <c r="S145" s="11"/>
      <c r="T145" s="12"/>
      <c r="U145" s="2"/>
      <c r="V145" s="2"/>
      <c r="W145" s="2"/>
      <c r="X145" s="2"/>
      <c r="Y145" s="2"/>
      <c r="Z145" s="2"/>
    </row>
    <row r="146" ht="15.75" customHeight="1">
      <c r="A146" s="20" t="s">
        <v>1</v>
      </c>
      <c r="B146" s="21" t="s">
        <v>27</v>
      </c>
      <c r="C146" s="21" t="s">
        <v>28</v>
      </c>
      <c r="D146" s="21" t="s">
        <v>29</v>
      </c>
      <c r="E146" s="21" t="s">
        <v>30</v>
      </c>
      <c r="F146" s="22" t="s">
        <v>31</v>
      </c>
      <c r="G146" s="23" t="s">
        <v>27</v>
      </c>
      <c r="H146" s="24" t="s">
        <v>32</v>
      </c>
      <c r="I146" s="25" t="s">
        <v>29</v>
      </c>
      <c r="J146" s="25" t="s">
        <v>30</v>
      </c>
      <c r="K146" s="23" t="s">
        <v>33</v>
      </c>
      <c r="L146" s="26" t="s">
        <v>27</v>
      </c>
      <c r="M146" s="27" t="s">
        <v>34</v>
      </c>
      <c r="N146" s="28" t="s">
        <v>29</v>
      </c>
      <c r="O146" s="28" t="s">
        <v>30</v>
      </c>
      <c r="P146" s="26" t="s">
        <v>33</v>
      </c>
      <c r="Q146" s="2"/>
      <c r="R146" s="29" t="s">
        <v>27</v>
      </c>
      <c r="S146" s="30" t="s">
        <v>29</v>
      </c>
      <c r="T146" s="30" t="s">
        <v>30</v>
      </c>
      <c r="U146" s="2"/>
      <c r="V146" s="2"/>
      <c r="W146" s="2"/>
      <c r="X146" s="2"/>
      <c r="Y146" s="2"/>
      <c r="Z146" s="2"/>
    </row>
    <row r="147" ht="15.75" customHeight="1">
      <c r="A147" s="37">
        <v>1.0</v>
      </c>
      <c r="B147" s="46">
        <v>7.2309090909090905</v>
      </c>
      <c r="C147" s="46">
        <v>6.979090909090909</v>
      </c>
      <c r="D147" s="46">
        <v>8.524545454545454</v>
      </c>
      <c r="E147" s="46">
        <v>36.939090909090915</v>
      </c>
      <c r="F147" s="46">
        <v>29.871818181818185</v>
      </c>
      <c r="G147" s="47">
        <v>30.121818181818185</v>
      </c>
      <c r="H147" s="47">
        <v>30.053636363636368</v>
      </c>
      <c r="I147" s="47">
        <v>34.45636363636364</v>
      </c>
      <c r="J147" s="47">
        <v>61.29363636363637</v>
      </c>
      <c r="K147" s="47">
        <v>53.32909090909091</v>
      </c>
      <c r="L147" s="48">
        <v>11.930000000000001</v>
      </c>
      <c r="M147" s="48">
        <v>11.854545454545455</v>
      </c>
      <c r="N147" s="48">
        <v>10.94818181818182</v>
      </c>
      <c r="O147" s="48">
        <v>132.86363636363637</v>
      </c>
      <c r="P147" s="48">
        <v>33.92</v>
      </c>
      <c r="Q147" s="49"/>
      <c r="R147" s="50">
        <f t="shared" ref="R147:R166" si="106">100*(L147-B147)/B147</f>
        <v>64.98617048</v>
      </c>
      <c r="S147" s="42">
        <f t="shared" ref="S147:T147" si="105">100*(N147-D147)/D147</f>
        <v>28.431268</v>
      </c>
      <c r="T147" s="42">
        <f t="shared" si="105"/>
        <v>259.6830163</v>
      </c>
      <c r="U147" s="2"/>
      <c r="V147" s="2"/>
      <c r="W147" s="2"/>
      <c r="X147" s="2"/>
      <c r="Y147" s="2"/>
      <c r="Z147" s="2"/>
    </row>
    <row r="148" ht="15.75" customHeight="1">
      <c r="A148" s="37">
        <v>2.0</v>
      </c>
      <c r="B148" s="46">
        <v>6.035454545454545</v>
      </c>
      <c r="C148" s="46">
        <v>6.032727272727272</v>
      </c>
      <c r="D148" s="46">
        <v>8.24909090909091</v>
      </c>
      <c r="E148" s="46">
        <v>36.66545454545454</v>
      </c>
      <c r="F148" s="46">
        <v>29.45272727272727</v>
      </c>
      <c r="G148" s="47">
        <v>29.023636363636363</v>
      </c>
      <c r="H148" s="47">
        <v>28.975454545454546</v>
      </c>
      <c r="I148" s="47">
        <v>33.91090909090909</v>
      </c>
      <c r="J148" s="47">
        <v>61.120909090909095</v>
      </c>
      <c r="K148" s="47">
        <v>53.08454545454545</v>
      </c>
      <c r="L148" s="48">
        <v>68.60727272727273</v>
      </c>
      <c r="M148" s="48">
        <v>68.51727272727273</v>
      </c>
      <c r="N148" s="48">
        <v>11.176363636363636</v>
      </c>
      <c r="O148" s="48">
        <v>132.87818181818182</v>
      </c>
      <c r="P148" s="48">
        <v>33.53636363636364</v>
      </c>
      <c r="Q148" s="49"/>
      <c r="R148" s="50">
        <f t="shared" si="106"/>
        <v>1036.73746</v>
      </c>
      <c r="S148" s="42">
        <f t="shared" ref="S148:T148" si="107">100*(N148-D148)/D148</f>
        <v>35.48600397</v>
      </c>
      <c r="T148" s="42">
        <f t="shared" si="107"/>
        <v>262.4070217</v>
      </c>
      <c r="U148" s="2"/>
      <c r="V148" s="2"/>
      <c r="W148" s="2"/>
      <c r="X148" s="2"/>
      <c r="Y148" s="2"/>
      <c r="Z148" s="2"/>
    </row>
    <row r="149" ht="15.75" customHeight="1">
      <c r="A149" s="37">
        <v>4.0</v>
      </c>
      <c r="B149" s="46">
        <v>6.337272727272727</v>
      </c>
      <c r="C149" s="46">
        <v>6.305454545454544</v>
      </c>
      <c r="D149" s="46">
        <v>8.837272727272728</v>
      </c>
      <c r="E149" s="46">
        <v>37.046363636363644</v>
      </c>
      <c r="F149" s="46">
        <v>29.773636363636363</v>
      </c>
      <c r="G149" s="47">
        <v>29.169999999999995</v>
      </c>
      <c r="H149" s="47">
        <v>29.15818181818182</v>
      </c>
      <c r="I149" s="47">
        <v>33.406363636363636</v>
      </c>
      <c r="J149" s="47">
        <v>60.99636363636363</v>
      </c>
      <c r="K149" s="47">
        <v>53.16090909090909</v>
      </c>
      <c r="L149" s="48">
        <v>68.94272727272728</v>
      </c>
      <c r="M149" s="48">
        <v>68.8618181818182</v>
      </c>
      <c r="N149" s="48">
        <v>11.388181818181819</v>
      </c>
      <c r="O149" s="48">
        <v>133.1590909090909</v>
      </c>
      <c r="P149" s="48">
        <v>33.730000000000004</v>
      </c>
      <c r="Q149" s="49"/>
      <c r="R149" s="50">
        <f t="shared" si="106"/>
        <v>987.8926983</v>
      </c>
      <c r="S149" s="42">
        <f t="shared" ref="S149:T149" si="108">100*(N149-D149)/D149</f>
        <v>28.86534307</v>
      </c>
      <c r="T149" s="42">
        <f t="shared" si="108"/>
        <v>259.4390322</v>
      </c>
      <c r="U149" s="2"/>
      <c r="V149" s="2"/>
      <c r="W149" s="2"/>
      <c r="X149" s="2"/>
      <c r="Y149" s="2"/>
      <c r="Z149" s="2"/>
    </row>
    <row r="150" ht="15.75" customHeight="1">
      <c r="A150" s="37">
        <v>16.0</v>
      </c>
      <c r="B150" s="46">
        <v>6.8118181818181816</v>
      </c>
      <c r="C150" s="46">
        <v>6.672727272727273</v>
      </c>
      <c r="D150" s="46">
        <v>10.275454545454545</v>
      </c>
      <c r="E150" s="46">
        <v>37.21727272727273</v>
      </c>
      <c r="F150" s="46">
        <v>30.889999999999997</v>
      </c>
      <c r="G150" s="47">
        <v>26.032727272727275</v>
      </c>
      <c r="H150" s="47">
        <v>26.00181818181818</v>
      </c>
      <c r="I150" s="47">
        <v>31.44636363636364</v>
      </c>
      <c r="J150" s="47">
        <v>57.874545454545455</v>
      </c>
      <c r="K150" s="47">
        <v>50.06909090909091</v>
      </c>
      <c r="L150" s="48">
        <v>11.314545454545454</v>
      </c>
      <c r="M150" s="48">
        <v>11.28</v>
      </c>
      <c r="N150" s="48">
        <v>13.068181818181818</v>
      </c>
      <c r="O150" s="48">
        <v>131.0818181818182</v>
      </c>
      <c r="P150" s="48">
        <v>34.68818181818182</v>
      </c>
      <c r="Q150" s="49"/>
      <c r="R150" s="50">
        <f t="shared" si="106"/>
        <v>66.10169492</v>
      </c>
      <c r="S150" s="42">
        <f t="shared" ref="S150:T150" si="109">100*(N150-D150)/D150</f>
        <v>27.17862514</v>
      </c>
      <c r="T150" s="42">
        <f t="shared" si="109"/>
        <v>252.206942</v>
      </c>
      <c r="U150" s="2"/>
      <c r="V150" s="2"/>
      <c r="W150" s="2"/>
      <c r="X150" s="2"/>
      <c r="Y150" s="2"/>
      <c r="Z150" s="2"/>
    </row>
    <row r="151" ht="15.75" customHeight="1">
      <c r="A151" s="37">
        <v>32.0</v>
      </c>
      <c r="B151" s="46">
        <v>7.2318181818181815</v>
      </c>
      <c r="C151" s="46">
        <v>7.051818181818181</v>
      </c>
      <c r="D151" s="46">
        <v>11.316363636363638</v>
      </c>
      <c r="E151" s="46">
        <v>38.151818181818186</v>
      </c>
      <c r="F151" s="46">
        <v>30.408181818181824</v>
      </c>
      <c r="G151" s="47">
        <v>26.774545454545454</v>
      </c>
      <c r="H151" s="47">
        <v>26.71090909090909</v>
      </c>
      <c r="I151" s="47">
        <v>32.85363636363637</v>
      </c>
      <c r="J151" s="47">
        <v>58.5609090909091</v>
      </c>
      <c r="K151" s="47">
        <v>50.54636363636364</v>
      </c>
      <c r="L151" s="48">
        <v>11.823636363636364</v>
      </c>
      <c r="M151" s="48">
        <v>11.760000000000002</v>
      </c>
      <c r="N151" s="48">
        <v>14.356363636363637</v>
      </c>
      <c r="O151" s="48">
        <v>132.71363636363637</v>
      </c>
      <c r="P151" s="48">
        <v>34.300909090909094</v>
      </c>
      <c r="Q151" s="49"/>
      <c r="R151" s="50">
        <f t="shared" si="106"/>
        <v>63.49465745</v>
      </c>
      <c r="S151" s="42">
        <f t="shared" ref="S151:T151" si="110">100*(N151-D151)/D151</f>
        <v>26.86375321</v>
      </c>
      <c r="T151" s="42">
        <f t="shared" si="110"/>
        <v>247.8566493</v>
      </c>
      <c r="U151" s="2"/>
      <c r="V151" s="2"/>
      <c r="W151" s="2"/>
      <c r="X151" s="2"/>
      <c r="Y151" s="2"/>
      <c r="Z151" s="2"/>
    </row>
    <row r="152" ht="15.75" customHeight="1">
      <c r="A152" s="37">
        <v>64.0</v>
      </c>
      <c r="B152" s="46">
        <v>8.02090909090909</v>
      </c>
      <c r="C152" s="46">
        <v>7.859090909090909</v>
      </c>
      <c r="D152" s="46">
        <v>13.510909090909092</v>
      </c>
      <c r="E152" s="46">
        <v>38.71818181818182</v>
      </c>
      <c r="F152" s="46">
        <v>30.85272727272728</v>
      </c>
      <c r="G152" s="47">
        <v>29.451818181818183</v>
      </c>
      <c r="H152" s="47">
        <v>29.412727272727274</v>
      </c>
      <c r="I152" s="47">
        <v>36.38363636363636</v>
      </c>
      <c r="J152" s="47">
        <v>62.01636363636363</v>
      </c>
      <c r="K152" s="47">
        <v>52.47636363636364</v>
      </c>
      <c r="L152" s="48">
        <v>13.05090909090909</v>
      </c>
      <c r="M152" s="48">
        <v>13.020000000000003</v>
      </c>
      <c r="N152" s="48">
        <v>17.03363636363636</v>
      </c>
      <c r="O152" s="48">
        <v>136.64090909090908</v>
      </c>
      <c r="P152" s="48">
        <v>34.71727272727273</v>
      </c>
      <c r="Q152" s="49"/>
      <c r="R152" s="50">
        <f t="shared" si="106"/>
        <v>62.711096</v>
      </c>
      <c r="S152" s="42">
        <f t="shared" ref="S152:T152" si="111">100*(N152-D152)/D152</f>
        <v>26.07320684</v>
      </c>
      <c r="T152" s="42">
        <f t="shared" si="111"/>
        <v>252.9114816</v>
      </c>
      <c r="U152" s="2"/>
      <c r="V152" s="2"/>
      <c r="W152" s="2"/>
      <c r="X152" s="2"/>
      <c r="Y152" s="2"/>
      <c r="Z152" s="2"/>
    </row>
    <row r="153" ht="15.75" customHeight="1">
      <c r="A153" s="37">
        <v>128.0</v>
      </c>
      <c r="B153" s="46">
        <v>14.066363636363638</v>
      </c>
      <c r="C153" s="46">
        <v>16.19090909090909</v>
      </c>
      <c r="D153" s="46">
        <v>17.58818181818182</v>
      </c>
      <c r="E153" s="46">
        <v>41.18090909090909</v>
      </c>
      <c r="F153" s="46">
        <v>32.38727272727274</v>
      </c>
      <c r="G153" s="47">
        <v>37.20545454545455</v>
      </c>
      <c r="H153" s="47">
        <v>39.306363636363635</v>
      </c>
      <c r="I153" s="47">
        <v>41.556363636363635</v>
      </c>
      <c r="J153" s="47">
        <v>65.05545454545455</v>
      </c>
      <c r="K153" s="47">
        <v>56.53363636363636</v>
      </c>
      <c r="L153" s="48">
        <v>76.33</v>
      </c>
      <c r="M153" s="48">
        <v>78.42454545454545</v>
      </c>
      <c r="N153" s="48">
        <v>22.252727272727274</v>
      </c>
      <c r="O153" s="48">
        <v>143.59</v>
      </c>
      <c r="P153" s="48">
        <v>37.650909090909096</v>
      </c>
      <c r="Q153" s="49"/>
      <c r="R153" s="50">
        <f t="shared" si="106"/>
        <v>442.6420216</v>
      </c>
      <c r="S153" s="42">
        <f t="shared" ref="S153:T153" si="112">100*(N153-D153)/D153</f>
        <v>26.52090763</v>
      </c>
      <c r="T153" s="42">
        <f t="shared" si="112"/>
        <v>248.6809863</v>
      </c>
      <c r="U153" s="2"/>
      <c r="V153" s="2"/>
      <c r="W153" s="2"/>
      <c r="X153" s="2"/>
      <c r="Y153" s="2"/>
      <c r="Z153" s="2"/>
    </row>
    <row r="154" ht="15.75" customHeight="1">
      <c r="A154" s="37">
        <v>256.0</v>
      </c>
      <c r="B154" s="46">
        <v>13.412727272727274</v>
      </c>
      <c r="C154" s="46">
        <v>13.45</v>
      </c>
      <c r="D154" s="46">
        <v>27.525454545454544</v>
      </c>
      <c r="E154" s="46">
        <v>44.61909090909091</v>
      </c>
      <c r="F154" s="46">
        <v>40.050000000000004</v>
      </c>
      <c r="G154" s="47">
        <v>38.30818181818182</v>
      </c>
      <c r="H154" s="47">
        <v>38.42090909090909</v>
      </c>
      <c r="I154" s="47">
        <v>54.33454545454546</v>
      </c>
      <c r="J154" s="47">
        <v>70.92636363636363</v>
      </c>
      <c r="K154" s="47">
        <v>63.099090909090904</v>
      </c>
      <c r="L154" s="48">
        <v>18.51181818181818</v>
      </c>
      <c r="M154" s="48">
        <v>18.42727272727273</v>
      </c>
      <c r="N154" s="48">
        <v>34.47636363636363</v>
      </c>
      <c r="O154" s="48">
        <v>148.52454545454546</v>
      </c>
      <c r="P154" s="48">
        <v>43.54545454545455</v>
      </c>
      <c r="Q154" s="49"/>
      <c r="R154" s="50">
        <f t="shared" si="106"/>
        <v>38.016809</v>
      </c>
      <c r="S154" s="42">
        <f t="shared" ref="S154:T154" si="113">100*(N154-D154)/D154</f>
        <v>25.2526587</v>
      </c>
      <c r="T154" s="42">
        <f t="shared" si="113"/>
        <v>232.8721909</v>
      </c>
      <c r="U154" s="2"/>
      <c r="V154" s="2"/>
      <c r="W154" s="2"/>
      <c r="X154" s="2"/>
      <c r="Y154" s="2"/>
      <c r="Z154" s="2"/>
    </row>
    <row r="155" ht="15.75" customHeight="1">
      <c r="A155" s="37">
        <v>512.0</v>
      </c>
      <c r="B155" s="46">
        <v>18.394545454545458</v>
      </c>
      <c r="C155" s="46">
        <v>18.577272727272728</v>
      </c>
      <c r="D155" s="46">
        <v>42.28090909090909</v>
      </c>
      <c r="E155" s="46">
        <v>49.24363636363637</v>
      </c>
      <c r="F155" s="46">
        <v>45.25636363636364</v>
      </c>
      <c r="G155" s="47">
        <v>46.13454545454545</v>
      </c>
      <c r="H155" s="47">
        <v>46.287272727272736</v>
      </c>
      <c r="I155" s="47">
        <v>72.06</v>
      </c>
      <c r="J155" s="47">
        <v>78.57636363636362</v>
      </c>
      <c r="K155" s="47">
        <v>71.90454545454544</v>
      </c>
      <c r="L155" s="48">
        <v>23.49727272727273</v>
      </c>
      <c r="M155" s="48">
        <v>23.651818181818182</v>
      </c>
      <c r="N155" s="48">
        <v>53.18090909090909</v>
      </c>
      <c r="O155" s="48">
        <v>125.97545454545455</v>
      </c>
      <c r="P155" s="48">
        <v>48.88454545454545</v>
      </c>
      <c r="Q155" s="49"/>
      <c r="R155" s="50">
        <f t="shared" si="106"/>
        <v>27.74043689</v>
      </c>
      <c r="S155" s="42">
        <f t="shared" ref="S155:T155" si="114">100*(N155-D155)/D155</f>
        <v>25.77995657</v>
      </c>
      <c r="T155" s="42">
        <f t="shared" si="114"/>
        <v>155.8207798</v>
      </c>
      <c r="U155" s="2"/>
      <c r="V155" s="2"/>
      <c r="W155" s="2"/>
      <c r="X155" s="2"/>
      <c r="Y155" s="2"/>
      <c r="Z155" s="2"/>
    </row>
    <row r="156" ht="15.75" customHeight="1">
      <c r="A156" s="37">
        <v>1024.0</v>
      </c>
      <c r="B156" s="46">
        <v>27.62454545454546</v>
      </c>
      <c r="C156" s="46">
        <v>27.80545454545455</v>
      </c>
      <c r="D156" s="46">
        <v>67.28454545454544</v>
      </c>
      <c r="E156" s="46">
        <v>57.30272727272729</v>
      </c>
      <c r="F156" s="46">
        <v>55.059999999999995</v>
      </c>
      <c r="G156" s="47">
        <v>64.09</v>
      </c>
      <c r="H156" s="47">
        <v>64.76818181818182</v>
      </c>
      <c r="I156" s="47">
        <v>106.50181818181818</v>
      </c>
      <c r="J156" s="47">
        <v>95.32363636363635</v>
      </c>
      <c r="K156" s="47">
        <v>92.40727272727274</v>
      </c>
      <c r="L156" s="48">
        <v>33.35909090909091</v>
      </c>
      <c r="M156" s="48">
        <v>33.47181818181818</v>
      </c>
      <c r="N156" s="48">
        <v>86.58454545454545</v>
      </c>
      <c r="O156" s="48">
        <v>138.32090909090908</v>
      </c>
      <c r="P156" s="48">
        <v>58.80272727272727</v>
      </c>
      <c r="Q156" s="49"/>
      <c r="R156" s="50">
        <f t="shared" si="106"/>
        <v>20.75887715</v>
      </c>
      <c r="S156" s="42">
        <f t="shared" ref="S156:T156" si="115">100*(N156-D156)/D156</f>
        <v>28.68415008</v>
      </c>
      <c r="T156" s="42">
        <f t="shared" si="115"/>
        <v>141.386258</v>
      </c>
      <c r="U156" s="2"/>
      <c r="V156" s="2"/>
      <c r="W156" s="2"/>
      <c r="X156" s="2"/>
      <c r="Y156" s="2"/>
      <c r="Z156" s="2"/>
    </row>
    <row r="157" ht="15.75" customHeight="1">
      <c r="A157" s="37">
        <v>2048.0</v>
      </c>
      <c r="B157" s="46">
        <v>73.42545454545454</v>
      </c>
      <c r="C157" s="46">
        <v>75.33636363636363</v>
      </c>
      <c r="D157" s="46">
        <v>109.09272727272729</v>
      </c>
      <c r="E157" s="46">
        <v>71.85818181818185</v>
      </c>
      <c r="F157" s="46">
        <v>75.04363636363635</v>
      </c>
      <c r="G157" s="47">
        <v>126.13272727272728</v>
      </c>
      <c r="H157" s="47">
        <v>128.02090909090907</v>
      </c>
      <c r="I157" s="47">
        <v>164.53636363636363</v>
      </c>
      <c r="J157" s="47">
        <v>124.16727272727272</v>
      </c>
      <c r="K157" s="47">
        <v>309.9172727272728</v>
      </c>
      <c r="L157" s="48">
        <v>168.51090909090908</v>
      </c>
      <c r="M157" s="48">
        <v>171.08545454545458</v>
      </c>
      <c r="N157" s="48">
        <v>145.85090909090908</v>
      </c>
      <c r="O157" s="48">
        <v>176.81090909090906</v>
      </c>
      <c r="P157" s="48">
        <v>79.85181818181819</v>
      </c>
      <c r="Q157" s="49"/>
      <c r="R157" s="50">
        <f t="shared" si="106"/>
        <v>129.4993067</v>
      </c>
      <c r="S157" s="42">
        <f t="shared" ref="S157:T157" si="116">100*(N157-D157)/D157</f>
        <v>33.69443843</v>
      </c>
      <c r="T157" s="42">
        <f t="shared" si="116"/>
        <v>146.0553616</v>
      </c>
      <c r="U157" s="2"/>
      <c r="V157" s="2"/>
      <c r="W157" s="2"/>
      <c r="X157" s="2"/>
      <c r="Y157" s="2"/>
      <c r="Z157" s="2"/>
    </row>
    <row r="158" ht="15.75" customHeight="1">
      <c r="A158" s="37">
        <v>4096.0</v>
      </c>
      <c r="B158" s="46">
        <v>108.70545454545457</v>
      </c>
      <c r="C158" s="46">
        <v>149.8490909090909</v>
      </c>
      <c r="D158" s="46">
        <v>191.93545454545455</v>
      </c>
      <c r="E158" s="46">
        <v>107.60636363636364</v>
      </c>
      <c r="F158" s="46">
        <v>123.82545454545453</v>
      </c>
      <c r="G158" s="47">
        <v>192.84272727272727</v>
      </c>
      <c r="H158" s="47">
        <v>234.2045454545454</v>
      </c>
      <c r="I158" s="47">
        <v>292.09</v>
      </c>
      <c r="J158" s="47">
        <v>191.72454545454545</v>
      </c>
      <c r="K158" s="47">
        <v>207.25545454545454</v>
      </c>
      <c r="L158" s="48">
        <v>234.63</v>
      </c>
      <c r="M158" s="48">
        <v>278.72272727272724</v>
      </c>
      <c r="N158" s="48">
        <v>263.7945454545454</v>
      </c>
      <c r="O158" s="48">
        <v>231.95454545454547</v>
      </c>
      <c r="P158" s="48">
        <v>130.18818181818182</v>
      </c>
      <c r="Q158" s="49"/>
      <c r="R158" s="50">
        <f t="shared" si="106"/>
        <v>115.8401351</v>
      </c>
      <c r="S158" s="42">
        <f t="shared" ref="S158:T158" si="117">100*(N158-D158)/D158</f>
        <v>37.43919594</v>
      </c>
      <c r="T158" s="42">
        <f t="shared" si="117"/>
        <v>115.5583904</v>
      </c>
      <c r="U158" s="2"/>
      <c r="V158" s="2"/>
      <c r="W158" s="2"/>
      <c r="X158" s="2"/>
      <c r="Y158" s="2"/>
      <c r="Z158" s="2"/>
    </row>
    <row r="159" ht="15.75" customHeight="1">
      <c r="A159" s="37">
        <f>8*1024</f>
        <v>8192</v>
      </c>
      <c r="B159" s="46">
        <v>184.62454545454545</v>
      </c>
      <c r="C159" s="46">
        <v>225.69454545454545</v>
      </c>
      <c r="D159" s="46">
        <v>318.06</v>
      </c>
      <c r="E159" s="46">
        <v>183.98090909090908</v>
      </c>
      <c r="F159" s="46">
        <v>200.16909090909087</v>
      </c>
      <c r="G159" s="47">
        <v>334.67181818181814</v>
      </c>
      <c r="H159" s="47">
        <v>376.95909090909095</v>
      </c>
      <c r="I159" s="47">
        <v>487.96000000000004</v>
      </c>
      <c r="J159" s="47">
        <v>338.66545454545457</v>
      </c>
      <c r="K159" s="47">
        <v>350.2890909090909</v>
      </c>
      <c r="L159" s="48">
        <v>377.8218181818182</v>
      </c>
      <c r="M159" s="48">
        <v>424.79727272727274</v>
      </c>
      <c r="N159" s="48">
        <v>459.55181818181813</v>
      </c>
      <c r="O159" s="48">
        <v>374.83363636363634</v>
      </c>
      <c r="P159" s="48">
        <v>210.20181818181817</v>
      </c>
      <c r="Q159" s="49"/>
      <c r="R159" s="50">
        <f t="shared" si="106"/>
        <v>104.6433302</v>
      </c>
      <c r="S159" s="42">
        <f t="shared" ref="S159:T159" si="118">100*(N159-D159)/D159</f>
        <v>44.48588888</v>
      </c>
      <c r="T159" s="42">
        <f t="shared" si="118"/>
        <v>103.7350713</v>
      </c>
      <c r="U159" s="2"/>
      <c r="V159" s="2"/>
      <c r="W159" s="2"/>
      <c r="X159" s="2"/>
      <c r="Y159" s="2"/>
      <c r="Z159" s="2"/>
    </row>
    <row r="160" ht="15.75" customHeight="1">
      <c r="A160" s="37">
        <f>16*1024</f>
        <v>16384</v>
      </c>
      <c r="B160" s="46">
        <v>643.3090909090907</v>
      </c>
      <c r="C160" s="46">
        <v>590.2609090909092</v>
      </c>
      <c r="D160" s="46">
        <v>833.7818181818183</v>
      </c>
      <c r="E160" s="46">
        <v>642.1290909090911</v>
      </c>
      <c r="F160" s="46">
        <v>353.74636363636364</v>
      </c>
      <c r="G160" s="47">
        <v>1004.4818181818181</v>
      </c>
      <c r="H160" s="47">
        <v>920.0472727272728</v>
      </c>
      <c r="I160" s="47">
        <v>1209.9718181818184</v>
      </c>
      <c r="J160" s="47">
        <v>1094.340909090909</v>
      </c>
      <c r="K160" s="47">
        <v>692.5463636363637</v>
      </c>
      <c r="L160" s="48">
        <v>1025.3990909090908</v>
      </c>
      <c r="M160" s="48">
        <v>921.8827272727272</v>
      </c>
      <c r="N160" s="48">
        <v>1109.6536363636365</v>
      </c>
      <c r="O160" s="48">
        <v>1024.8345454545454</v>
      </c>
      <c r="P160" s="48">
        <v>379.2990909090909</v>
      </c>
      <c r="Q160" s="49"/>
      <c r="R160" s="50">
        <f t="shared" si="106"/>
        <v>59.39446611</v>
      </c>
      <c r="S160" s="42">
        <f t="shared" ref="S160:T160" si="119">100*(N160-D160)/D160</f>
        <v>33.08681146</v>
      </c>
      <c r="T160" s="42">
        <f t="shared" si="119"/>
        <v>59.59945749</v>
      </c>
      <c r="U160" s="2"/>
      <c r="V160" s="2"/>
      <c r="W160" s="2"/>
      <c r="X160" s="2"/>
      <c r="Y160" s="2"/>
      <c r="Z160" s="2"/>
    </row>
    <row r="161" ht="15.75" customHeight="1">
      <c r="A161" s="37">
        <f>32*1024</f>
        <v>32768</v>
      </c>
      <c r="B161" s="46">
        <v>1108.7345454545457</v>
      </c>
      <c r="C161" s="46">
        <v>960.8554545454546</v>
      </c>
      <c r="D161" s="46">
        <v>3335.3218181818183</v>
      </c>
      <c r="E161" s="46">
        <v>1125.0372727272727</v>
      </c>
      <c r="F161" s="46">
        <v>792.6881818181818</v>
      </c>
      <c r="G161" s="47">
        <v>2023.9181818181817</v>
      </c>
      <c r="H161" s="47">
        <v>1904.936363636364</v>
      </c>
      <c r="I161" s="47">
        <v>4200.326363636364</v>
      </c>
      <c r="J161" s="47">
        <v>2023.9</v>
      </c>
      <c r="K161" s="47">
        <v>1903.830909090909</v>
      </c>
      <c r="L161" s="48">
        <v>1918.8209090909093</v>
      </c>
      <c r="M161" s="48">
        <v>1771.1936363636364</v>
      </c>
      <c r="N161" s="48">
        <v>3877.5327272727272</v>
      </c>
      <c r="O161" s="48">
        <v>1798.7200000000003</v>
      </c>
      <c r="P161" s="48">
        <v>827.7881818181818</v>
      </c>
      <c r="Q161" s="49"/>
      <c r="R161" s="50">
        <f t="shared" si="106"/>
        <v>73.06405009</v>
      </c>
      <c r="S161" s="42">
        <f t="shared" ref="S161:T161" si="120">100*(N161-D161)/D161</f>
        <v>16.25662945</v>
      </c>
      <c r="T161" s="42">
        <f t="shared" si="120"/>
        <v>59.88092516</v>
      </c>
      <c r="U161" s="2"/>
      <c r="V161" s="2"/>
      <c r="W161" s="2"/>
      <c r="X161" s="2"/>
      <c r="Y161" s="2"/>
      <c r="Z161" s="2"/>
    </row>
    <row r="162" ht="15.75" customHeight="1">
      <c r="A162" s="37">
        <f>64*1024</f>
        <v>65536</v>
      </c>
      <c r="B162" s="46">
        <v>2180.677272727273</v>
      </c>
      <c r="C162" s="46">
        <v>1865.0836363636365</v>
      </c>
      <c r="D162" s="46">
        <v>7070.806363636363</v>
      </c>
      <c r="E162" s="46">
        <v>2186.2354545454546</v>
      </c>
      <c r="F162" s="46">
        <v>1851.0690909090908</v>
      </c>
      <c r="G162" s="47">
        <v>4159.936363636364</v>
      </c>
      <c r="H162" s="47">
        <v>3999.9872727272727</v>
      </c>
      <c r="I162" s="47">
        <v>9089.66909090909</v>
      </c>
      <c r="J162" s="47">
        <v>4066.5454545454545</v>
      </c>
      <c r="K162" s="47">
        <v>8033.661818181817</v>
      </c>
      <c r="L162" s="48">
        <v>2754.044545454545</v>
      </c>
      <c r="M162" s="48">
        <v>3829.30909090909</v>
      </c>
      <c r="N162" s="48">
        <v>8053.401818181818</v>
      </c>
      <c r="O162" s="48">
        <v>2763.188181818182</v>
      </c>
      <c r="P162" s="48">
        <v>1986.2318181818182</v>
      </c>
      <c r="Q162" s="49"/>
      <c r="R162" s="50">
        <f t="shared" si="106"/>
        <v>26.29308242</v>
      </c>
      <c r="S162" s="42">
        <f t="shared" ref="S162:T162" si="121">100*(N162-D162)/D162</f>
        <v>13.896512</v>
      </c>
      <c r="T162" s="42">
        <f t="shared" si="121"/>
        <v>26.39023743</v>
      </c>
      <c r="U162" s="2"/>
      <c r="V162" s="2"/>
      <c r="W162" s="2"/>
      <c r="X162" s="2"/>
      <c r="Y162" s="2"/>
      <c r="Z162" s="2"/>
    </row>
    <row r="163" ht="15.75" customHeight="1">
      <c r="A163" s="37">
        <f>128*1024</f>
        <v>131072</v>
      </c>
      <c r="B163" s="46">
        <v>4160.128181818182</v>
      </c>
      <c r="C163" s="46">
        <v>3318.6427272727265</v>
      </c>
      <c r="D163" s="46">
        <v>14381.28727272727</v>
      </c>
      <c r="E163" s="46">
        <v>4307.385454545454</v>
      </c>
      <c r="F163" s="46">
        <v>3582.0309090909095</v>
      </c>
      <c r="G163" s="47">
        <v>8257.876363636362</v>
      </c>
      <c r="H163" s="47">
        <v>7459.099090909091</v>
      </c>
      <c r="I163" s="47">
        <v>18881.01636363636</v>
      </c>
      <c r="J163" s="47">
        <v>8258.043636363635</v>
      </c>
      <c r="K163" s="47">
        <v>7722.02181818182</v>
      </c>
      <c r="L163" s="48">
        <v>5194.262727272727</v>
      </c>
      <c r="M163" s="48">
        <v>7049.700000000001</v>
      </c>
      <c r="N163" s="48">
        <v>16600.831818181814</v>
      </c>
      <c r="O163" s="48">
        <v>5254.838181818181</v>
      </c>
      <c r="P163" s="48">
        <v>3836.9599999999996</v>
      </c>
      <c r="Q163" s="49"/>
      <c r="R163" s="50">
        <f t="shared" si="106"/>
        <v>24.85823754</v>
      </c>
      <c r="S163" s="42">
        <f t="shared" ref="S163:T163" si="122">100*(N163-D163)/D163</f>
        <v>15.43355962</v>
      </c>
      <c r="T163" s="42">
        <f t="shared" si="122"/>
        <v>21.99600517</v>
      </c>
      <c r="U163" s="2"/>
      <c r="V163" s="2"/>
      <c r="W163" s="2"/>
      <c r="X163" s="2"/>
      <c r="Y163" s="2"/>
      <c r="Z163" s="2"/>
    </row>
    <row r="164" ht="15.75" customHeight="1">
      <c r="A164" s="37">
        <f>256*1024</f>
        <v>262144</v>
      </c>
      <c r="B164" s="46">
        <v>8191.132727272727</v>
      </c>
      <c r="C164" s="46">
        <v>6104.058181818182</v>
      </c>
      <c r="D164" s="46">
        <v>29892.328181818182</v>
      </c>
      <c r="E164" s="46">
        <v>8075.990909090909</v>
      </c>
      <c r="F164" s="46">
        <v>7576.670909090908</v>
      </c>
      <c r="G164" s="47">
        <v>16527.905454545456</v>
      </c>
      <c r="H164" s="47">
        <v>14427.818181818178</v>
      </c>
      <c r="I164" s="47">
        <v>38084.04090909091</v>
      </c>
      <c r="J164" s="47">
        <v>16518.458181818183</v>
      </c>
      <c r="K164" s="47">
        <v>15852.34818181818</v>
      </c>
      <c r="L164" s="48">
        <v>10109.60909090909</v>
      </c>
      <c r="M164" s="48">
        <v>13437.532727272728</v>
      </c>
      <c r="N164" s="48">
        <v>34088.89363636363</v>
      </c>
      <c r="O164" s="48">
        <v>10335.632727272727</v>
      </c>
      <c r="P164" s="48">
        <v>7843.757272727273</v>
      </c>
      <c r="Q164" s="49"/>
      <c r="R164" s="50">
        <f t="shared" si="106"/>
        <v>23.4213805</v>
      </c>
      <c r="S164" s="42">
        <f t="shared" ref="S164:T164" si="123">100*(N164-D164)/D164</f>
        <v>14.03893811</v>
      </c>
      <c r="T164" s="42">
        <f t="shared" si="123"/>
        <v>27.97974693</v>
      </c>
      <c r="U164" s="2"/>
      <c r="V164" s="2"/>
      <c r="W164" s="2"/>
      <c r="X164" s="2"/>
      <c r="Y164" s="2"/>
      <c r="Z164" s="2"/>
    </row>
    <row r="165" ht="15.75" customHeight="1">
      <c r="A165" s="37">
        <f>512*1024</f>
        <v>524288</v>
      </c>
      <c r="B165" s="46">
        <v>16464.66545454545</v>
      </c>
      <c r="C165" s="46">
        <v>12041.21</v>
      </c>
      <c r="D165" s="46">
        <v>59359.34545454546</v>
      </c>
      <c r="E165" s="46">
        <v>16655.23909090909</v>
      </c>
      <c r="F165" s="46">
        <v>15941.135454545454</v>
      </c>
      <c r="G165" s="47">
        <v>33335.54090909091</v>
      </c>
      <c r="H165" s="47">
        <v>29084.08909090909</v>
      </c>
      <c r="I165" s="47">
        <v>76153.33727272728</v>
      </c>
      <c r="J165" s="47">
        <v>33288.13272727273</v>
      </c>
      <c r="K165" s="47">
        <v>32658.237272727278</v>
      </c>
      <c r="L165" s="48">
        <v>20734.432727272728</v>
      </c>
      <c r="M165" s="48">
        <v>26985.052727272723</v>
      </c>
      <c r="N165" s="48">
        <v>69646.95363636363</v>
      </c>
      <c r="O165" s="48">
        <v>20434.87272727273</v>
      </c>
      <c r="P165" s="48">
        <v>16768.65636363636</v>
      </c>
      <c r="Q165" s="49"/>
      <c r="R165" s="50">
        <f t="shared" si="106"/>
        <v>25.93291242</v>
      </c>
      <c r="S165" s="42">
        <f t="shared" ref="S165:T165" si="124">100*(N165-D165)/D165</f>
        <v>17.33106742</v>
      </c>
      <c r="T165" s="42">
        <f t="shared" si="124"/>
        <v>22.69336162</v>
      </c>
      <c r="U165" s="2"/>
      <c r="V165" s="2"/>
      <c r="W165" s="2"/>
      <c r="X165" s="2"/>
      <c r="Y165" s="2"/>
      <c r="Z165" s="2"/>
    </row>
    <row r="166" ht="15.75" customHeight="1">
      <c r="A166" s="37">
        <f>1024*1024</f>
        <v>1048576</v>
      </c>
      <c r="B166" s="46">
        <v>34338.012727272726</v>
      </c>
      <c r="C166" s="46">
        <v>26905.733636363642</v>
      </c>
      <c r="D166" s="46">
        <v>118519.78454545453</v>
      </c>
      <c r="E166" s="46">
        <v>34655.23545454546</v>
      </c>
      <c r="F166" s="46">
        <v>32174.57454545454</v>
      </c>
      <c r="G166" s="47">
        <v>68215.19727272727</v>
      </c>
      <c r="H166" s="47">
        <v>61088.49090909091</v>
      </c>
      <c r="I166" s="47">
        <v>151258.18181818182</v>
      </c>
      <c r="J166" s="47">
        <v>68153.79272727271</v>
      </c>
      <c r="K166" s="47">
        <v>66949.55818181817</v>
      </c>
      <c r="L166" s="48">
        <v>42333.53272727272</v>
      </c>
      <c r="M166" s="48">
        <v>55355.395454545454</v>
      </c>
      <c r="N166" s="48">
        <v>139487.28363636366</v>
      </c>
      <c r="O166" s="48">
        <v>42591.69545454546</v>
      </c>
      <c r="P166" s="48">
        <v>33889.45727272727</v>
      </c>
      <c r="Q166" s="49"/>
      <c r="R166" s="50">
        <f t="shared" si="106"/>
        <v>23.28474878</v>
      </c>
      <c r="S166" s="42">
        <f t="shared" ref="S166:T166" si="125">100*(N166-D166)/D166</f>
        <v>17.69113838</v>
      </c>
      <c r="T166" s="42">
        <f t="shared" si="125"/>
        <v>22.9011862</v>
      </c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 t="s">
        <v>40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3"/>
      <c r="B172" s="14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3"/>
      <c r="B173" s="15"/>
      <c r="C173" s="11"/>
      <c r="D173" s="11"/>
      <c r="E173" s="12"/>
      <c r="F173" s="22"/>
      <c r="G173" s="16" t="s">
        <v>24</v>
      </c>
      <c r="H173" s="11"/>
      <c r="I173" s="11"/>
      <c r="J173" s="11"/>
      <c r="K173" s="12"/>
      <c r="L173" s="17" t="s">
        <v>25</v>
      </c>
      <c r="M173" s="11"/>
      <c r="N173" s="11"/>
      <c r="O173" s="11"/>
      <c r="P173" s="12"/>
      <c r="Q173" s="2"/>
      <c r="R173" s="19" t="s">
        <v>26</v>
      </c>
      <c r="S173" s="11"/>
      <c r="T173" s="12"/>
      <c r="U173" s="2"/>
      <c r="V173" s="2"/>
      <c r="W173" s="2"/>
      <c r="X173" s="2"/>
      <c r="Y173" s="2"/>
      <c r="Z173" s="2"/>
    </row>
    <row r="174" ht="15.75" customHeight="1">
      <c r="A174" s="20" t="s">
        <v>1</v>
      </c>
      <c r="B174" s="21" t="s">
        <v>27</v>
      </c>
      <c r="C174" s="21" t="s">
        <v>28</v>
      </c>
      <c r="D174" s="21" t="s">
        <v>29</v>
      </c>
      <c r="E174" s="21" t="s">
        <v>30</v>
      </c>
      <c r="F174" s="22" t="s">
        <v>31</v>
      </c>
      <c r="G174" s="23" t="s">
        <v>27</v>
      </c>
      <c r="H174" s="24" t="s">
        <v>32</v>
      </c>
      <c r="I174" s="25" t="s">
        <v>29</v>
      </c>
      <c r="J174" s="25" t="s">
        <v>30</v>
      </c>
      <c r="K174" s="23" t="s">
        <v>33</v>
      </c>
      <c r="L174" s="26" t="s">
        <v>27</v>
      </c>
      <c r="M174" s="27" t="s">
        <v>34</v>
      </c>
      <c r="N174" s="28" t="s">
        <v>29</v>
      </c>
      <c r="O174" s="28" t="s">
        <v>30</v>
      </c>
      <c r="P174" s="26" t="s">
        <v>33</v>
      </c>
      <c r="Q174" s="2"/>
      <c r="R174" s="29" t="s">
        <v>27</v>
      </c>
      <c r="S174" s="30" t="s">
        <v>29</v>
      </c>
      <c r="T174" s="30" t="s">
        <v>30</v>
      </c>
      <c r="U174" s="2"/>
      <c r="V174" s="2"/>
      <c r="W174" s="2"/>
      <c r="X174" s="2"/>
      <c r="Y174" s="2"/>
      <c r="Z174" s="2"/>
    </row>
    <row r="175" ht="15.75" customHeight="1">
      <c r="A175" s="37">
        <v>1.0</v>
      </c>
      <c r="B175" s="38">
        <v>6.884545454545455</v>
      </c>
      <c r="C175" s="38">
        <v>6.684545454545455</v>
      </c>
      <c r="D175" s="38">
        <v>8.451818181818181</v>
      </c>
      <c r="E175" s="38">
        <v>36.879999999999995</v>
      </c>
      <c r="F175" s="38">
        <v>30.025454545454547</v>
      </c>
      <c r="G175" s="39">
        <v>29.844545454545457</v>
      </c>
      <c r="H175" s="39">
        <v>29.743636363636366</v>
      </c>
      <c r="I175" s="39">
        <v>34.27818181818182</v>
      </c>
      <c r="J175" s="39">
        <v>61.23727272727274</v>
      </c>
      <c r="K175" s="39">
        <v>53.39090909090908</v>
      </c>
      <c r="L175" s="41">
        <v>11.603636363636362</v>
      </c>
      <c r="M175" s="41">
        <v>11.563636363636364</v>
      </c>
      <c r="N175" s="41">
        <v>10.856363636363637</v>
      </c>
      <c r="O175" s="41">
        <v>132.26727272727274</v>
      </c>
      <c r="P175" s="41">
        <v>33.78181818181818</v>
      </c>
      <c r="Q175" s="35"/>
      <c r="R175" s="42">
        <f t="shared" ref="R175:R194" si="127">100*(L175-B175)/B175</f>
        <v>68.5461508</v>
      </c>
      <c r="S175" s="42">
        <f t="shared" ref="S175:T175" si="126">100*(N175-D175)/D175</f>
        <v>28.45003765</v>
      </c>
      <c r="T175" s="42">
        <f t="shared" si="126"/>
        <v>258.6422796</v>
      </c>
      <c r="U175" s="2"/>
      <c r="V175" s="2"/>
      <c r="W175" s="2"/>
      <c r="X175" s="2"/>
      <c r="Y175" s="2"/>
      <c r="Z175" s="2"/>
    </row>
    <row r="176" ht="15.75" customHeight="1">
      <c r="A176" s="37">
        <v>2.0</v>
      </c>
      <c r="B176" s="38">
        <v>6.14</v>
      </c>
      <c r="C176" s="38">
        <v>5.957272727272727</v>
      </c>
      <c r="D176" s="38">
        <v>8.312727272727274</v>
      </c>
      <c r="E176" s="38">
        <v>36.628181818181815</v>
      </c>
      <c r="F176" s="38">
        <v>29.719999999999995</v>
      </c>
      <c r="G176" s="39">
        <v>28.829999999999995</v>
      </c>
      <c r="H176" s="39">
        <v>28.746363636363636</v>
      </c>
      <c r="I176" s="39">
        <v>33.96727272727273</v>
      </c>
      <c r="J176" s="39">
        <v>61.041818181818186</v>
      </c>
      <c r="K176" s="39">
        <v>52.949090909090906</v>
      </c>
      <c r="L176" s="41">
        <v>10.960909090909091</v>
      </c>
      <c r="M176" s="41">
        <v>10.884545454545453</v>
      </c>
      <c r="N176" s="41">
        <v>11.262727272727274</v>
      </c>
      <c r="O176" s="41">
        <v>132.2190909090909</v>
      </c>
      <c r="P176" s="41">
        <v>33.42545454545455</v>
      </c>
      <c r="Q176" s="35"/>
      <c r="R176" s="42">
        <f t="shared" si="127"/>
        <v>78.51643471</v>
      </c>
      <c r="S176" s="42">
        <f t="shared" ref="S176:T176" si="128">100*(N176-D176)/D176</f>
        <v>35.48775153</v>
      </c>
      <c r="T176" s="42">
        <f t="shared" si="128"/>
        <v>260.9763967</v>
      </c>
      <c r="U176" s="2"/>
      <c r="V176" s="2"/>
      <c r="W176" s="2"/>
      <c r="X176" s="2"/>
      <c r="Y176" s="2"/>
      <c r="Z176" s="2"/>
    </row>
    <row r="177" ht="15.75" customHeight="1">
      <c r="A177" s="37">
        <v>4.0</v>
      </c>
      <c r="B177" s="38">
        <v>6.151818181818182</v>
      </c>
      <c r="C177" s="38">
        <v>5.952727272727273</v>
      </c>
      <c r="D177" s="38">
        <v>8.896363636363638</v>
      </c>
      <c r="E177" s="38">
        <v>36.953636363636356</v>
      </c>
      <c r="F177" s="38">
        <v>29.85454545454546</v>
      </c>
      <c r="G177" s="39">
        <v>28.929090909090906</v>
      </c>
      <c r="H177" s="39">
        <v>28.85454545454546</v>
      </c>
      <c r="I177" s="39">
        <v>33.54636363636364</v>
      </c>
      <c r="J177" s="39">
        <v>61.107272727272736</v>
      </c>
      <c r="K177" s="39">
        <v>53.11818181818182</v>
      </c>
      <c r="L177" s="41">
        <v>10.92909090909091</v>
      </c>
      <c r="M177" s="41">
        <v>10.824545454545452</v>
      </c>
      <c r="N177" s="41">
        <v>11.429090909090908</v>
      </c>
      <c r="O177" s="41">
        <v>132.58454545454546</v>
      </c>
      <c r="P177" s="41">
        <v>33.62</v>
      </c>
      <c r="Q177" s="35"/>
      <c r="R177" s="42">
        <f t="shared" si="127"/>
        <v>77.65627309</v>
      </c>
      <c r="S177" s="42">
        <f t="shared" ref="S177:T177" si="129">100*(N177-D177)/D177</f>
        <v>28.46924177</v>
      </c>
      <c r="T177" s="42">
        <f t="shared" si="129"/>
        <v>258.786194</v>
      </c>
      <c r="U177" s="2"/>
      <c r="V177" s="2"/>
      <c r="W177" s="2"/>
      <c r="X177" s="2"/>
      <c r="Y177" s="2"/>
      <c r="Z177" s="2"/>
    </row>
    <row r="178" ht="15.75" customHeight="1">
      <c r="A178" s="37">
        <v>16.0</v>
      </c>
      <c r="B178" s="38">
        <v>6.540909090909093</v>
      </c>
      <c r="C178" s="38">
        <v>6.408181818181817</v>
      </c>
      <c r="D178" s="38">
        <v>10.23909090909091</v>
      </c>
      <c r="E178" s="38">
        <v>37.28727272727273</v>
      </c>
      <c r="F178" s="38">
        <v>31.045454545454547</v>
      </c>
      <c r="G178" s="39">
        <v>25.78909090909091</v>
      </c>
      <c r="H178" s="39">
        <v>25.724545454545456</v>
      </c>
      <c r="I178" s="39">
        <v>31.51</v>
      </c>
      <c r="J178" s="39">
        <v>57.967272727272736</v>
      </c>
      <c r="K178" s="39">
        <v>49.86727272727273</v>
      </c>
      <c r="L178" s="41">
        <v>11.016363636363636</v>
      </c>
      <c r="M178" s="41">
        <v>10.963636363636363</v>
      </c>
      <c r="N178" s="41">
        <v>13.12272727272727</v>
      </c>
      <c r="O178" s="41">
        <v>130.43545454545455</v>
      </c>
      <c r="P178" s="41">
        <v>34.60818181818182</v>
      </c>
      <c r="Q178" s="35"/>
      <c r="R178" s="42">
        <f t="shared" si="127"/>
        <v>68.42251564</v>
      </c>
      <c r="S178" s="42">
        <f t="shared" ref="S178:T178" si="130">100*(N178-D178)/D178</f>
        <v>28.16301163</v>
      </c>
      <c r="T178" s="42">
        <f t="shared" si="130"/>
        <v>249.8122684</v>
      </c>
      <c r="U178" s="2"/>
      <c r="V178" s="2"/>
      <c r="W178" s="2"/>
      <c r="X178" s="2"/>
      <c r="Y178" s="2"/>
      <c r="Z178" s="2"/>
    </row>
    <row r="179" ht="15.75" customHeight="1">
      <c r="A179" s="37">
        <v>32.0</v>
      </c>
      <c r="B179" s="38">
        <v>6.97</v>
      </c>
      <c r="C179" s="38">
        <v>6.836363636363638</v>
      </c>
      <c r="D179" s="38">
        <v>11.40090909090909</v>
      </c>
      <c r="E179" s="38">
        <v>38.01545454545454</v>
      </c>
      <c r="F179" s="38">
        <v>30.69181818181818</v>
      </c>
      <c r="G179" s="39">
        <v>26.547272727272727</v>
      </c>
      <c r="H179" s="39">
        <v>26.469090909090905</v>
      </c>
      <c r="I179" s="39">
        <v>32.93</v>
      </c>
      <c r="J179" s="39">
        <v>58.625454545454545</v>
      </c>
      <c r="K179" s="39">
        <v>50.57727272727273</v>
      </c>
      <c r="L179" s="41">
        <v>11.51818181818182</v>
      </c>
      <c r="M179" s="41">
        <v>11.453636363636365</v>
      </c>
      <c r="N179" s="41">
        <v>14.475454545454546</v>
      </c>
      <c r="O179" s="41">
        <v>131.78727272727272</v>
      </c>
      <c r="P179" s="41">
        <v>34.25818181818182</v>
      </c>
      <c r="Q179" s="35"/>
      <c r="R179" s="42">
        <f t="shared" si="127"/>
        <v>65.25368462</v>
      </c>
      <c r="S179" s="42">
        <f t="shared" ref="S179:T179" si="131">100*(N179-D179)/D179</f>
        <v>26.96754645</v>
      </c>
      <c r="T179" s="42">
        <f t="shared" si="131"/>
        <v>246.6676232</v>
      </c>
      <c r="U179" s="2"/>
      <c r="V179" s="2"/>
      <c r="W179" s="2"/>
      <c r="X179" s="2"/>
      <c r="Y179" s="2"/>
      <c r="Z179" s="2"/>
    </row>
    <row r="180" ht="15.75" customHeight="1">
      <c r="A180" s="37">
        <v>64.0</v>
      </c>
      <c r="B180" s="38">
        <v>7.779090909090908</v>
      </c>
      <c r="C180" s="38">
        <v>7.6036363636363635</v>
      </c>
      <c r="D180" s="38">
        <v>13.494545454545454</v>
      </c>
      <c r="E180" s="38">
        <v>38.94181818181818</v>
      </c>
      <c r="F180" s="38">
        <v>31.26090909090909</v>
      </c>
      <c r="G180" s="39">
        <v>29.139090909090907</v>
      </c>
      <c r="H180" s="39">
        <v>29.067272727272723</v>
      </c>
      <c r="I180" s="39">
        <v>36.38090909090909</v>
      </c>
      <c r="J180" s="39">
        <v>61.06727272727273</v>
      </c>
      <c r="K180" s="39">
        <v>52.801818181818184</v>
      </c>
      <c r="L180" s="41">
        <v>12.746363636363638</v>
      </c>
      <c r="M180" s="41">
        <v>12.663636363636362</v>
      </c>
      <c r="N180" s="41">
        <v>17.184545454545454</v>
      </c>
      <c r="O180" s="41">
        <v>135.98090909090908</v>
      </c>
      <c r="P180" s="41">
        <v>34.85636363636363</v>
      </c>
      <c r="Q180" s="35"/>
      <c r="R180" s="42">
        <f t="shared" si="127"/>
        <v>63.85415449</v>
      </c>
      <c r="S180" s="42">
        <f t="shared" ref="S180:T180" si="132">100*(N180-D180)/D180</f>
        <v>27.34438157</v>
      </c>
      <c r="T180" s="42">
        <f t="shared" si="132"/>
        <v>249.1899337</v>
      </c>
      <c r="U180" s="2"/>
      <c r="V180" s="2"/>
      <c r="W180" s="2"/>
      <c r="X180" s="2"/>
      <c r="Y180" s="2"/>
      <c r="Z180" s="2"/>
    </row>
    <row r="181" ht="15.75" customHeight="1">
      <c r="A181" s="37">
        <v>128.0</v>
      </c>
      <c r="B181" s="38">
        <v>9.639090909090909</v>
      </c>
      <c r="C181" s="38">
        <v>9.491818181818182</v>
      </c>
      <c r="D181" s="38">
        <v>17.529999999999998</v>
      </c>
      <c r="E181" s="38">
        <v>41.040909090909096</v>
      </c>
      <c r="F181" s="38">
        <v>32.540000000000006</v>
      </c>
      <c r="G181" s="39">
        <v>32.13363636363636</v>
      </c>
      <c r="H181" s="39">
        <v>32.058181818181815</v>
      </c>
      <c r="I181" s="39">
        <v>41.904545454545456</v>
      </c>
      <c r="J181" s="39">
        <v>65.30909090909091</v>
      </c>
      <c r="K181" s="39">
        <v>56.406363636363636</v>
      </c>
      <c r="L181" s="41">
        <v>14.787272727272727</v>
      </c>
      <c r="M181" s="41">
        <v>14.72272727272727</v>
      </c>
      <c r="N181" s="41">
        <v>22.37818181818182</v>
      </c>
      <c r="O181" s="41">
        <v>143.3890909090909</v>
      </c>
      <c r="P181" s="41">
        <v>37.73181818181818</v>
      </c>
      <c r="Q181" s="35"/>
      <c r="R181" s="42">
        <f t="shared" si="127"/>
        <v>53.40941243</v>
      </c>
      <c r="S181" s="42">
        <f t="shared" ref="S181:T181" si="133">100*(N181-D181)/D181</f>
        <v>27.65648499</v>
      </c>
      <c r="T181" s="42">
        <f t="shared" si="133"/>
        <v>249.3808838</v>
      </c>
      <c r="U181" s="2"/>
      <c r="V181" s="2"/>
      <c r="W181" s="2"/>
      <c r="X181" s="2"/>
      <c r="Y181" s="2"/>
      <c r="Z181" s="2"/>
    </row>
    <row r="182" ht="15.75" customHeight="1">
      <c r="A182" s="37">
        <v>256.0</v>
      </c>
      <c r="B182" s="38">
        <v>12.484545454545456</v>
      </c>
      <c r="C182" s="38">
        <v>12.377272727272725</v>
      </c>
      <c r="D182" s="38">
        <v>27.38272727272727</v>
      </c>
      <c r="E182" s="38">
        <v>44.68454545454545</v>
      </c>
      <c r="F182" s="38">
        <v>40.039090909090916</v>
      </c>
      <c r="G182" s="39">
        <v>37.39090909090908</v>
      </c>
      <c r="H182" s="39">
        <v>37.312727272727265</v>
      </c>
      <c r="I182" s="39">
        <v>54.53272727272727</v>
      </c>
      <c r="J182" s="39">
        <v>71.55909090909091</v>
      </c>
      <c r="K182" s="39">
        <v>63.55181818181818</v>
      </c>
      <c r="L182" s="41">
        <v>17.259090909090908</v>
      </c>
      <c r="M182" s="41">
        <v>17.204545454545453</v>
      </c>
      <c r="N182" s="41">
        <v>34.39909090909091</v>
      </c>
      <c r="O182" s="41">
        <v>148.06909090909093</v>
      </c>
      <c r="P182" s="41">
        <v>43.54272727272728</v>
      </c>
      <c r="Q182" s="35"/>
      <c r="R182" s="42">
        <f t="shared" si="127"/>
        <v>38.24364669</v>
      </c>
      <c r="S182" s="42">
        <f t="shared" ref="S182:T182" si="134">100*(N182-D182)/D182</f>
        <v>25.62331928</v>
      </c>
      <c r="T182" s="42">
        <f t="shared" si="134"/>
        <v>231.3653287</v>
      </c>
      <c r="U182" s="2"/>
      <c r="V182" s="2"/>
      <c r="W182" s="2"/>
      <c r="X182" s="2"/>
      <c r="Y182" s="2"/>
      <c r="Z182" s="2"/>
    </row>
    <row r="183" ht="15.75" customHeight="1">
      <c r="A183" s="37">
        <v>512.0</v>
      </c>
      <c r="B183" s="38">
        <v>16.785454545454545</v>
      </c>
      <c r="C183" s="38">
        <v>16.726363636363633</v>
      </c>
      <c r="D183" s="38">
        <v>42.17636363636364</v>
      </c>
      <c r="E183" s="38">
        <v>49.38636363636363</v>
      </c>
      <c r="F183" s="38">
        <v>45.03363636363636</v>
      </c>
      <c r="G183" s="39">
        <v>44.56454545454546</v>
      </c>
      <c r="H183" s="39">
        <v>44.49545454545454</v>
      </c>
      <c r="I183" s="39">
        <v>72.31636363636363</v>
      </c>
      <c r="J183" s="39">
        <v>78.85</v>
      </c>
      <c r="K183" s="39">
        <v>72.24727272727273</v>
      </c>
      <c r="L183" s="41">
        <v>21.817272727272726</v>
      </c>
      <c r="M183" s="41">
        <v>21.825454545454548</v>
      </c>
      <c r="N183" s="41">
        <v>53.18181818181818</v>
      </c>
      <c r="O183" s="41">
        <v>125.69181818181819</v>
      </c>
      <c r="P183" s="41">
        <v>48.74909090909092</v>
      </c>
      <c r="Q183" s="35"/>
      <c r="R183" s="42">
        <f t="shared" si="127"/>
        <v>29.97725303</v>
      </c>
      <c r="S183" s="42">
        <f t="shared" ref="S183:T183" si="135">100*(N183-D183)/D183</f>
        <v>26.09389145</v>
      </c>
      <c r="T183" s="42">
        <f t="shared" si="135"/>
        <v>154.507133</v>
      </c>
      <c r="U183" s="2"/>
      <c r="V183" s="2"/>
      <c r="W183" s="2"/>
      <c r="X183" s="2"/>
      <c r="Y183" s="2"/>
      <c r="Z183" s="2"/>
    </row>
    <row r="184" ht="15.75" customHeight="1">
      <c r="A184" s="37">
        <v>1024.0</v>
      </c>
      <c r="B184" s="38">
        <v>24.585454545454546</v>
      </c>
      <c r="C184" s="38">
        <v>24.55545454545455</v>
      </c>
      <c r="D184" s="38">
        <v>67.21000000000001</v>
      </c>
      <c r="E184" s="38">
        <v>57.154545454545456</v>
      </c>
      <c r="F184" s="38">
        <v>54.87272727272727</v>
      </c>
      <c r="G184" s="39">
        <v>61.11363636363637</v>
      </c>
      <c r="H184" s="39">
        <v>61.11545454545455</v>
      </c>
      <c r="I184" s="39">
        <v>107.45727272727272</v>
      </c>
      <c r="J184" s="39">
        <v>95.08636363636364</v>
      </c>
      <c r="K184" s="39">
        <v>92.04272727272728</v>
      </c>
      <c r="L184" s="41">
        <v>30.325454545454544</v>
      </c>
      <c r="M184" s="41">
        <v>30.240909090909096</v>
      </c>
      <c r="N184" s="41">
        <v>86.77454545454546</v>
      </c>
      <c r="O184" s="41">
        <v>138.32999999999998</v>
      </c>
      <c r="P184" s="41">
        <v>58.76090909090909</v>
      </c>
      <c r="Q184" s="35"/>
      <c r="R184" s="42">
        <f t="shared" si="127"/>
        <v>23.347138</v>
      </c>
      <c r="S184" s="42">
        <f t="shared" ref="S184:T184" si="136">100*(N184-D184)/D184</f>
        <v>29.10957514</v>
      </c>
      <c r="T184" s="42">
        <f t="shared" si="136"/>
        <v>142.0279943</v>
      </c>
      <c r="U184" s="2"/>
      <c r="V184" s="2"/>
      <c r="W184" s="2"/>
      <c r="X184" s="2"/>
      <c r="Y184" s="2"/>
      <c r="Z184" s="2"/>
    </row>
    <row r="185" ht="15.75" customHeight="1">
      <c r="A185" s="37">
        <v>2048.0</v>
      </c>
      <c r="B185" s="38">
        <v>239.8409090909091</v>
      </c>
      <c r="C185" s="38">
        <v>239.2227272727273</v>
      </c>
      <c r="D185" s="38">
        <v>108.62000000000002</v>
      </c>
      <c r="E185" s="38">
        <v>72.67909090909092</v>
      </c>
      <c r="F185" s="38">
        <v>75.31181818181818</v>
      </c>
      <c r="G185" s="39">
        <v>297.92272727272723</v>
      </c>
      <c r="H185" s="39">
        <v>297.71181818181816</v>
      </c>
      <c r="I185" s="39">
        <v>166.75272727272727</v>
      </c>
      <c r="J185" s="39">
        <v>124.18181818181819</v>
      </c>
      <c r="K185" s="39">
        <v>127.01181818181819</v>
      </c>
      <c r="L185" s="41">
        <v>416.3372727272727</v>
      </c>
      <c r="M185" s="41">
        <v>416.02272727272725</v>
      </c>
      <c r="N185" s="41">
        <v>145.8045454545455</v>
      </c>
      <c r="O185" s="41">
        <v>177.1381818181818</v>
      </c>
      <c r="P185" s="41">
        <v>80.23</v>
      </c>
      <c r="Q185" s="35"/>
      <c r="R185" s="42">
        <f t="shared" si="127"/>
        <v>73.58893206</v>
      </c>
      <c r="S185" s="42">
        <f t="shared" ref="S185:T185" si="137">100*(N185-D185)/D185</f>
        <v>34.23360841</v>
      </c>
      <c r="T185" s="42">
        <f t="shared" si="137"/>
        <v>143.7264688</v>
      </c>
      <c r="U185" s="2"/>
      <c r="V185" s="2"/>
      <c r="W185" s="2"/>
      <c r="X185" s="2"/>
      <c r="Y185" s="2"/>
      <c r="Z185" s="2"/>
    </row>
    <row r="186" ht="15.75" customHeight="1">
      <c r="A186" s="37">
        <v>4096.0</v>
      </c>
      <c r="B186" s="38">
        <v>402.5963636363636</v>
      </c>
      <c r="C186" s="38">
        <v>466.16909090909087</v>
      </c>
      <c r="D186" s="38">
        <v>190.88090909090909</v>
      </c>
      <c r="E186" s="38">
        <v>109.16454545454545</v>
      </c>
      <c r="F186" s="38">
        <v>124.18909090909091</v>
      </c>
      <c r="G186" s="39">
        <v>480.11818181818177</v>
      </c>
      <c r="H186" s="39">
        <v>544.350909090909</v>
      </c>
      <c r="I186" s="39">
        <v>294.27000000000004</v>
      </c>
      <c r="J186" s="39">
        <v>191.63545454545454</v>
      </c>
      <c r="K186" s="39">
        <v>207.50818181818184</v>
      </c>
      <c r="L186" s="41">
        <v>577.4072727272727</v>
      </c>
      <c r="M186" s="41">
        <v>657.8863636363637</v>
      </c>
      <c r="N186" s="41">
        <v>263.06363636363636</v>
      </c>
      <c r="O186" s="41">
        <v>231.93727272727273</v>
      </c>
      <c r="P186" s="41">
        <v>130.48363636363638</v>
      </c>
      <c r="Q186" s="35"/>
      <c r="R186" s="42">
        <f t="shared" si="127"/>
        <v>43.42088625</v>
      </c>
      <c r="S186" s="42">
        <f t="shared" ref="S186:T186" si="138">100*(N186-D186)/D186</f>
        <v>37.8155823</v>
      </c>
      <c r="T186" s="42">
        <f t="shared" si="138"/>
        <v>112.4657523</v>
      </c>
      <c r="U186" s="2"/>
      <c r="V186" s="2"/>
      <c r="W186" s="2"/>
      <c r="X186" s="2"/>
      <c r="Y186" s="2"/>
      <c r="Z186" s="2"/>
    </row>
    <row r="187" ht="15.75" customHeight="1">
      <c r="A187" s="37">
        <f>8*1024</f>
        <v>8192</v>
      </c>
      <c r="B187" s="38">
        <v>749.4372727272727</v>
      </c>
      <c r="C187" s="38">
        <v>835.1963636363636</v>
      </c>
      <c r="D187" s="38">
        <v>317.38999999999993</v>
      </c>
      <c r="E187" s="38">
        <v>183.8272727272727</v>
      </c>
      <c r="F187" s="38">
        <v>200.08727272727273</v>
      </c>
      <c r="G187" s="39">
        <v>902.139090909091</v>
      </c>
      <c r="H187" s="39">
        <v>972.2172727272729</v>
      </c>
      <c r="I187" s="39">
        <v>489.9581818181819</v>
      </c>
      <c r="J187" s="39">
        <v>339.09181818181816</v>
      </c>
      <c r="K187" s="39">
        <v>350.03</v>
      </c>
      <c r="L187" s="41">
        <v>926.8463636363635</v>
      </c>
      <c r="M187" s="41">
        <v>1007.1763636363637</v>
      </c>
      <c r="N187" s="41">
        <v>459.1290909090909</v>
      </c>
      <c r="O187" s="41">
        <v>374.1281818181818</v>
      </c>
      <c r="P187" s="41">
        <v>210.41909090909093</v>
      </c>
      <c r="Q187" s="35"/>
      <c r="R187" s="42">
        <f t="shared" si="127"/>
        <v>23.67230686</v>
      </c>
      <c r="S187" s="42">
        <f t="shared" ref="S187:T187" si="139">100*(N187-D187)/D187</f>
        <v>44.65770532</v>
      </c>
      <c r="T187" s="42">
        <f t="shared" si="139"/>
        <v>103.5215865</v>
      </c>
      <c r="U187" s="2"/>
      <c r="V187" s="2"/>
      <c r="W187" s="2"/>
      <c r="X187" s="2"/>
      <c r="Y187" s="2"/>
      <c r="Z187" s="2"/>
    </row>
    <row r="188" ht="15.75" customHeight="1">
      <c r="A188" s="37">
        <f>16*1024</f>
        <v>16384</v>
      </c>
      <c r="B188" s="38">
        <v>1616.6781818181817</v>
      </c>
      <c r="C188" s="38">
        <v>1942.3872727272728</v>
      </c>
      <c r="D188" s="38">
        <v>835.8954545454545</v>
      </c>
      <c r="E188" s="38">
        <v>641.4972727272726</v>
      </c>
      <c r="F188" s="38">
        <v>353.9672727272728</v>
      </c>
      <c r="G188" s="39">
        <v>2134.9827272727275</v>
      </c>
      <c r="H188" s="39">
        <v>2186.5545454545454</v>
      </c>
      <c r="I188" s="39">
        <v>1175.83</v>
      </c>
      <c r="J188" s="39">
        <v>1099.3090909090909</v>
      </c>
      <c r="K188" s="39">
        <v>692.399090909091</v>
      </c>
      <c r="L188" s="41">
        <v>2386.031818181819</v>
      </c>
      <c r="M188" s="41">
        <v>2095.554545454546</v>
      </c>
      <c r="N188" s="41">
        <v>1109.6436363636362</v>
      </c>
      <c r="O188" s="41">
        <v>1025.659090909091</v>
      </c>
      <c r="P188" s="41">
        <v>377.94272727272727</v>
      </c>
      <c r="Q188" s="35"/>
      <c r="R188" s="42">
        <f t="shared" si="127"/>
        <v>47.58854576</v>
      </c>
      <c r="S188" s="42">
        <f t="shared" ref="S188:T188" si="140">100*(N188-D188)/D188</f>
        <v>32.74909324</v>
      </c>
      <c r="T188" s="42">
        <f t="shared" si="140"/>
        <v>59.88518338</v>
      </c>
      <c r="U188" s="2"/>
      <c r="V188" s="2"/>
      <c r="W188" s="2"/>
      <c r="X188" s="2"/>
      <c r="Y188" s="2"/>
      <c r="Z188" s="2"/>
    </row>
    <row r="189" ht="15.75" customHeight="1">
      <c r="A189" s="37">
        <f>32*1024</f>
        <v>32768</v>
      </c>
      <c r="B189" s="38">
        <v>2769.92</v>
      </c>
      <c r="C189" s="38">
        <v>2780.4845454545452</v>
      </c>
      <c r="D189" s="38">
        <v>3349.153636363636</v>
      </c>
      <c r="E189" s="38">
        <v>1129.32</v>
      </c>
      <c r="F189" s="38">
        <v>803.0863636363637</v>
      </c>
      <c r="G189" s="39">
        <v>3974.2554545454545</v>
      </c>
      <c r="H189" s="39">
        <v>3905.545454545454</v>
      </c>
      <c r="I189" s="39">
        <v>4187.951818181818</v>
      </c>
      <c r="J189" s="39">
        <v>2023.3863636363637</v>
      </c>
      <c r="K189" s="39">
        <v>1933.9754545454546</v>
      </c>
      <c r="L189" s="41">
        <v>4434.052727272727</v>
      </c>
      <c r="M189" s="41">
        <v>3667.947272727273</v>
      </c>
      <c r="N189" s="41">
        <v>3880.8227272727268</v>
      </c>
      <c r="O189" s="41">
        <v>1803.3063636363636</v>
      </c>
      <c r="P189" s="41">
        <v>829.6972727272729</v>
      </c>
      <c r="Q189" s="35"/>
      <c r="R189" s="42">
        <f t="shared" si="127"/>
        <v>60.07872889</v>
      </c>
      <c r="S189" s="42">
        <f t="shared" ref="S189:T189" si="141">100*(N189-D189)/D189</f>
        <v>15.87472982</v>
      </c>
      <c r="T189" s="42">
        <f t="shared" si="141"/>
        <v>59.68072501</v>
      </c>
      <c r="U189" s="2"/>
      <c r="V189" s="2"/>
      <c r="W189" s="2"/>
      <c r="X189" s="2"/>
      <c r="Y189" s="2"/>
      <c r="Z189" s="2"/>
    </row>
    <row r="190" ht="15.75" customHeight="1">
      <c r="A190" s="37">
        <f>64*1024</f>
        <v>65536</v>
      </c>
      <c r="B190" s="38">
        <v>5442.1281818181815</v>
      </c>
      <c r="C190" s="38">
        <v>5445.995454545454</v>
      </c>
      <c r="D190" s="38">
        <v>7084.37909090909</v>
      </c>
      <c r="E190" s="38">
        <v>2187.9518181818185</v>
      </c>
      <c r="F190" s="38">
        <v>1860.2045454545455</v>
      </c>
      <c r="G190" s="39">
        <v>7628.562727272726</v>
      </c>
      <c r="H190" s="39">
        <v>7421.919999999999</v>
      </c>
      <c r="I190" s="39">
        <v>9099.557272727272</v>
      </c>
      <c r="J190" s="39">
        <v>4106.27</v>
      </c>
      <c r="K190" s="39">
        <v>3847.885454545455</v>
      </c>
      <c r="L190" s="41">
        <v>8427.318181818182</v>
      </c>
      <c r="M190" s="41">
        <v>7009.151818181819</v>
      </c>
      <c r="N190" s="41">
        <v>8059.103636363638</v>
      </c>
      <c r="O190" s="41">
        <v>2771.0672727272727</v>
      </c>
      <c r="P190" s="41">
        <v>1990.8936363636365</v>
      </c>
      <c r="Q190" s="35"/>
      <c r="R190" s="42">
        <f t="shared" si="127"/>
        <v>54.853357</v>
      </c>
      <c r="S190" s="42">
        <f t="shared" ref="S190:T190" si="142">100*(N190-D190)/D190</f>
        <v>13.75878582</v>
      </c>
      <c r="T190" s="42">
        <f t="shared" si="142"/>
        <v>26.65120181</v>
      </c>
      <c r="U190" s="2"/>
      <c r="V190" s="2"/>
      <c r="W190" s="2"/>
      <c r="X190" s="2"/>
      <c r="Y190" s="2"/>
      <c r="Z190" s="2"/>
    </row>
    <row r="191" ht="15.75" customHeight="1">
      <c r="A191" s="37">
        <f>128*1024</f>
        <v>131072</v>
      </c>
      <c r="B191" s="38">
        <v>10791.677272727273</v>
      </c>
      <c r="C191" s="38">
        <v>10811.69090909091</v>
      </c>
      <c r="D191" s="38">
        <v>14414.34909090909</v>
      </c>
      <c r="E191" s="38">
        <v>4303.026363636363</v>
      </c>
      <c r="F191" s="38">
        <v>3591.3</v>
      </c>
      <c r="G191" s="39">
        <v>14983.009090909092</v>
      </c>
      <c r="H191" s="39">
        <v>14922.190000000002</v>
      </c>
      <c r="I191" s="39">
        <v>18868.95909090909</v>
      </c>
      <c r="J191" s="39">
        <v>8300.600909090908</v>
      </c>
      <c r="K191" s="39">
        <v>7688.1381818181835</v>
      </c>
      <c r="L191" s="41">
        <v>13861.387272727274</v>
      </c>
      <c r="M191" s="41">
        <v>12173.590000000002</v>
      </c>
      <c r="N191" s="41">
        <v>16604.57181818182</v>
      </c>
      <c r="O191" s="41">
        <v>5274.188181818182</v>
      </c>
      <c r="P191" s="41">
        <v>3838.406363636364</v>
      </c>
      <c r="Q191" s="35"/>
      <c r="R191" s="42">
        <f t="shared" si="127"/>
        <v>28.44516123</v>
      </c>
      <c r="S191" s="42">
        <f t="shared" ref="S191:T191" si="143">100*(N191-D191)/D191</f>
        <v>15.19473903</v>
      </c>
      <c r="T191" s="42">
        <f t="shared" si="143"/>
        <v>22.56927418</v>
      </c>
      <c r="U191" s="2"/>
      <c r="V191" s="2"/>
      <c r="W191" s="2"/>
      <c r="X191" s="2"/>
      <c r="Y191" s="2"/>
      <c r="Z191" s="2"/>
    </row>
    <row r="192" ht="15.75" customHeight="1">
      <c r="A192" s="37">
        <f>256*1024</f>
        <v>262144</v>
      </c>
      <c r="B192" s="38">
        <v>21549.69818181818</v>
      </c>
      <c r="C192" s="38">
        <v>21586.252727272727</v>
      </c>
      <c r="D192" s="38">
        <v>29953.404545454552</v>
      </c>
      <c r="E192" s="38">
        <v>8095.692727272728</v>
      </c>
      <c r="F192" s="38">
        <v>7572.367272727273</v>
      </c>
      <c r="G192" s="39">
        <v>30020.12272727273</v>
      </c>
      <c r="H192" s="39">
        <v>29978.70818181818</v>
      </c>
      <c r="I192" s="39">
        <v>38072.2909090909</v>
      </c>
      <c r="J192" s="39">
        <v>16552.448181818185</v>
      </c>
      <c r="K192" s="39">
        <v>15853.915454545455</v>
      </c>
      <c r="L192" s="41">
        <v>24890.14545454545</v>
      </c>
      <c r="M192" s="41">
        <v>23404.735454545455</v>
      </c>
      <c r="N192" s="41">
        <v>34157.29090909091</v>
      </c>
      <c r="O192" s="41">
        <v>10340.618181818183</v>
      </c>
      <c r="P192" s="41">
        <v>7845.612727272728</v>
      </c>
      <c r="Q192" s="35"/>
      <c r="R192" s="42">
        <f t="shared" si="127"/>
        <v>15.50113252</v>
      </c>
      <c r="S192" s="42">
        <f t="shared" ref="S192:T192" si="144">100*(N192-D192)/D192</f>
        <v>14.03475307</v>
      </c>
      <c r="T192" s="42">
        <f t="shared" si="144"/>
        <v>27.72987476</v>
      </c>
      <c r="U192" s="2"/>
      <c r="V192" s="2"/>
      <c r="W192" s="2"/>
      <c r="X192" s="2"/>
      <c r="Y192" s="2"/>
      <c r="Z192" s="2"/>
    </row>
    <row r="193" ht="15.75" customHeight="1">
      <c r="A193" s="37">
        <f>512*1024</f>
        <v>524288</v>
      </c>
      <c r="B193" s="38">
        <v>43093.90454545455</v>
      </c>
      <c r="C193" s="38">
        <v>43107.25090909091</v>
      </c>
      <c r="D193" s="38">
        <v>59593.147272727285</v>
      </c>
      <c r="E193" s="38">
        <v>16642.76727272727</v>
      </c>
      <c r="F193" s="38">
        <v>15941.47818181818</v>
      </c>
      <c r="G193" s="39">
        <v>60031.781818181815</v>
      </c>
      <c r="H193" s="39">
        <v>59950.399999999994</v>
      </c>
      <c r="I193" s="39">
        <v>76074.9790909091</v>
      </c>
      <c r="J193" s="39">
        <v>33340.39272727272</v>
      </c>
      <c r="K193" s="39">
        <v>32674.385454545452</v>
      </c>
      <c r="L193" s="41">
        <v>56790.28</v>
      </c>
      <c r="M193" s="41">
        <v>49794.99636363636</v>
      </c>
      <c r="N193" s="41">
        <v>69658.56</v>
      </c>
      <c r="O193" s="41">
        <v>20496.76272727273</v>
      </c>
      <c r="P193" s="41">
        <v>16747.04272727273</v>
      </c>
      <c r="Q193" s="35"/>
      <c r="R193" s="42">
        <f t="shared" si="127"/>
        <v>31.78262819</v>
      </c>
      <c r="S193" s="42">
        <f t="shared" ref="S193:T193" si="145">100*(N193-D193)/D193</f>
        <v>16.8902184</v>
      </c>
      <c r="T193" s="42">
        <f t="shared" si="145"/>
        <v>23.15717928</v>
      </c>
      <c r="U193" s="2"/>
      <c r="V193" s="2"/>
      <c r="W193" s="2"/>
      <c r="X193" s="2"/>
      <c r="Y193" s="2"/>
      <c r="Z193" s="2"/>
    </row>
    <row r="194" ht="15.75" customHeight="1">
      <c r="A194" s="37">
        <f>1024*1024</f>
        <v>1048576</v>
      </c>
      <c r="B194" s="38">
        <v>86217.11727272728</v>
      </c>
      <c r="C194" s="38">
        <v>86198.81090909091</v>
      </c>
      <c r="D194" s="38">
        <v>119036.01454545451</v>
      </c>
      <c r="E194" s="38">
        <v>34659.38818181818</v>
      </c>
      <c r="F194" s="38">
        <v>32175.991818181818</v>
      </c>
      <c r="G194" s="39">
        <v>120052.83090909092</v>
      </c>
      <c r="H194" s="39">
        <v>119886.34454545454</v>
      </c>
      <c r="I194" s="39">
        <v>151167.1090909091</v>
      </c>
      <c r="J194" s="39">
        <v>68162.75363636363</v>
      </c>
      <c r="K194" s="39">
        <v>65893.40727272727</v>
      </c>
      <c r="L194" s="41">
        <v>126407.71090909092</v>
      </c>
      <c r="M194" s="41">
        <v>108466.73181818183</v>
      </c>
      <c r="N194" s="41">
        <v>139519.13727272727</v>
      </c>
      <c r="O194" s="41">
        <v>42606.202727272736</v>
      </c>
      <c r="P194" s="41">
        <v>33832.32727272728</v>
      </c>
      <c r="Q194" s="35"/>
      <c r="R194" s="42">
        <f t="shared" si="127"/>
        <v>46.61556186</v>
      </c>
      <c r="S194" s="42">
        <f t="shared" ref="S194:T194" si="146">100*(N194-D194)/D194</f>
        <v>17.20750044</v>
      </c>
      <c r="T194" s="42">
        <f t="shared" si="146"/>
        <v>22.92831744</v>
      </c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M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M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M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M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M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M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M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M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M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M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M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M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M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M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M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M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M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M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M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M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M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M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M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M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M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M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M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M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M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M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M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M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M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M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M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M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M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M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M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M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M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M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M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M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M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M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M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M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M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M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M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M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M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M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M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M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M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M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M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M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M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M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M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M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M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M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M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M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M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M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M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M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M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M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M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M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M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M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M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M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M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M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M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M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M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M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M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M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M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M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M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M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M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M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M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M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M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M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M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M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M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M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M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M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M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M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M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M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M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M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M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M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M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M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M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M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M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M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M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M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M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M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M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M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M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M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M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M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M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M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M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M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M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M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M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M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M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M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M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M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M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M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M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M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M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M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M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M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M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M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M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M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M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M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M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M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M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M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M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M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M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M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M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M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M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M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M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M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M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M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M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M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M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M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M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M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M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M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M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M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M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M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M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M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M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M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M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M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M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M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M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M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M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M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M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M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M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M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M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M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M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M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M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M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M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M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M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M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M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M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M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M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M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M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M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M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M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M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M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M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M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M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M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M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M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M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M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M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M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M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M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M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M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M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M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M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M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M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M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M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M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M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M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M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M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M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M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M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M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M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M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M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M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M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M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M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M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M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M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M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M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M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M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M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M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M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M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M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M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M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M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M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M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M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M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M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M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M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M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M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M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M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M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M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M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M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M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M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M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M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M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M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M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M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M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M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M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M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M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M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M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M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M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M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M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M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M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M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M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M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M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M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M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M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M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M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M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M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M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M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M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M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M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M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M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M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M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M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M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M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M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M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M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M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M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M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M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M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M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M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M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M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M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M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M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M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M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M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M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M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M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M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M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M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M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M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M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M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M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M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M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M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M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M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M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M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M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M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M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M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M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M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M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M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M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M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M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M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M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M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M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M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M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M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M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M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M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M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M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M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M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M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M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M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M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M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M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M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M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M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M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M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M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M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M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M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M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M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M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M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M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M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M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M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M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M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M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M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M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M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M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M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M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M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M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M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M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M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M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M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M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M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M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M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M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M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M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M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M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M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M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M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M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M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M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M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M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M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M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M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M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M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M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M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M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M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M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M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M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M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M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M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M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M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M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M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M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M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M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M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M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M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M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M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M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M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M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M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M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M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M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M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M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M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M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M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M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M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M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M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M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M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M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M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M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M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M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M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M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M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M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M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M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M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M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M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M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M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M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M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M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M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M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M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M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M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M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M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M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M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M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M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M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M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M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M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M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M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M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M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M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M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M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M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M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M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M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M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M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M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M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M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M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M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M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M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M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M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M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M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M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M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M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M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M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M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M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M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M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M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M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M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M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M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M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M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M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M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M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M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M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M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M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M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M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M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M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M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M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M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M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M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M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M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M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M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M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M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M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M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M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M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M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M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M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M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M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M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M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M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M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M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M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M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M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M1000" s="1"/>
    </row>
  </sheetData>
  <mergeCells count="42">
    <mergeCell ref="A2:P2"/>
    <mergeCell ref="B3:P3"/>
    <mergeCell ref="B4:F4"/>
    <mergeCell ref="G4:K4"/>
    <mergeCell ref="L4:P4"/>
    <mergeCell ref="R4:T4"/>
    <mergeCell ref="A31:P31"/>
    <mergeCell ref="B32:P32"/>
    <mergeCell ref="B33:E33"/>
    <mergeCell ref="G33:K33"/>
    <mergeCell ref="L33:P33"/>
    <mergeCell ref="R33:T33"/>
    <mergeCell ref="A59:P59"/>
    <mergeCell ref="B60:P60"/>
    <mergeCell ref="B61:E61"/>
    <mergeCell ref="G61:K61"/>
    <mergeCell ref="L61:P61"/>
    <mergeCell ref="R61:T61"/>
    <mergeCell ref="A87:P87"/>
    <mergeCell ref="B88:P88"/>
    <mergeCell ref="B89:E89"/>
    <mergeCell ref="R89:T89"/>
    <mergeCell ref="G89:K89"/>
    <mergeCell ref="L89:P89"/>
    <mergeCell ref="A115:P115"/>
    <mergeCell ref="B116:P116"/>
    <mergeCell ref="B117:E117"/>
    <mergeCell ref="G117:K117"/>
    <mergeCell ref="R117:T117"/>
    <mergeCell ref="A171:P171"/>
    <mergeCell ref="B172:P172"/>
    <mergeCell ref="B173:E173"/>
    <mergeCell ref="G173:K173"/>
    <mergeCell ref="L173:P173"/>
    <mergeCell ref="R173:T173"/>
    <mergeCell ref="L117:P117"/>
    <mergeCell ref="A143:P143"/>
    <mergeCell ref="B144:P144"/>
    <mergeCell ref="B145:E145"/>
    <mergeCell ref="G145:K145"/>
    <mergeCell ref="L145:P145"/>
    <mergeCell ref="R145:T145"/>
  </mergeCells>
  <printOptions/>
  <pageMargins bottom="0.75" footer="0.0" header="0.0" left="0.7" right="0.7" top="0.75"/>
  <pageSetup orientation="landscape"/>
  <drawing r:id="rId1"/>
</worksheet>
</file>