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<sst xmlns="http://schemas.openxmlformats.org/spreadsheetml/2006/main" count="70" uniqueCount="35">
  <si>
    <t xml:space="preserve">8 Nodes - 128 ranks - Block</t>
  </si>
  <si>
    <t xml:space="preserve">Message 
Size</t>
  </si>
  <si>
    <t xml:space="preserve">Unecnrypted
Default</t>
  </si>
  <si>
    <t xml:space="preserve">Naive
Default</t>
  </si>
  <si>
    <t xml:space="preserve">O-Bruck2</t>
  </si>
  <si>
    <t xml:space="preserve">Unencrypted
CHS</t>
  </si>
  <si>
    <t xml:space="preserve">Naive
CHS</t>
  </si>
  <si>
    <t xml:space="preserve">Unecnrypted 
MPI Latency (us)</t>
  </si>
  <si>
    <t xml:space="preserve">Naive 
Latency (us)</t>
  </si>
  <si>
    <t xml:space="preserve">Best Scheme 
Latency (us)</t>
  </si>
  <si>
    <t xml:space="preserve">Improvement of
Best Scheme (%)</t>
  </si>
  <si>
    <t xml:space="preserve">Best
Scheme</t>
  </si>
  <si>
    <t xml:space="preserve">OB2</t>
  </si>
  <si>
    <t xml:space="preserve">Naive-CHS</t>
  </si>
  <si>
    <t xml:space="preserve">Naive-SD</t>
  </si>
  <si>
    <t xml:space="preserve">Size</t>
  </si>
  <si>
    <t xml:space="preserve">1B</t>
  </si>
  <si>
    <t xml:space="preserve">2B</t>
  </si>
  <si>
    <t xml:space="preserve">4B</t>
  </si>
  <si>
    <t xml:space="preserve">8B</t>
  </si>
  <si>
    <t xml:space="preserve">16B</t>
  </si>
  <si>
    <t xml:space="preserve">32B</t>
  </si>
  <si>
    <t xml:space="preserve">64B</t>
  </si>
  <si>
    <t xml:space="preserve">128B</t>
  </si>
  <si>
    <t xml:space="preserve">256B</t>
  </si>
  <si>
    <t xml:space="preserve">512B</t>
  </si>
  <si>
    <t xml:space="preserve">1KB</t>
  </si>
  <si>
    <t xml:space="preserve">2KB</t>
  </si>
  <si>
    <t xml:space="preserve">4KB</t>
  </si>
  <si>
    <t xml:space="preserve">8KB</t>
  </si>
  <si>
    <t xml:space="preserve">16KB</t>
  </si>
  <si>
    <t xml:space="preserve">32KB</t>
  </si>
  <si>
    <t xml:space="preserve">64KB</t>
  </si>
  <si>
    <t xml:space="preserve">128KB</t>
  </si>
  <si>
    <t xml:space="preserve">256KB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</si>
</sst>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"/>
    <numFmt numFmtId="167" formatCode="0.00E+00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FFFF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.5"/>
      <color rgb="FFFFFF00"/>
      <name val="Arial"/>
      <family val="2"/>
      <charset val="1"/>
    </font>
    <font>
      <sz val="12"/>
      <color rgb="FF000000"/>
      <name val="Raleway"/>
      <family val="0"/>
      <charset val="1"/>
    </font>
    <font>
      <sz val="12"/>
      <color rgb="FF000000"/>
      <name val="TeXGyreTermes"/>
      <family val="0"/>
      <charset val="1"/>
    </font>
    <font>
      <sz val="12"/>
      <color rgb="FFCCCCCC"/>
      <name val="Arial"/>
      <family val="2"/>
      <charset val="1"/>
    </font>
    <font>
      <sz val="12"/>
      <color rgb="FFC9211E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F0041"/>
        <bgColor rgb="FFC9211E"/>
      </patternFill>
    </fill>
    <fill>
      <patternFill patternType="solid">
        <fgColor rgb="FFD9D2E9"/>
        <bgColor rgb="FFCCCCCC"/>
      </patternFill>
    </fill>
    <fill>
      <patternFill patternType="solid">
        <fgColor rgb="FFFFA6A6"/>
        <bgColor rgb="FFFFCC99"/>
      </patternFill>
    </fill>
    <fill>
      <patternFill patternType="solid">
        <fgColor rgb="FFDDE8CB"/>
        <bgColor rgb="FFDEE6EF"/>
      </patternFill>
    </fill>
    <fill>
      <patternFill patternType="solid">
        <fgColor rgb="FFDEE6EF"/>
        <bgColor rgb="FFDDE8CB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BF0041"/>
      <rgbColor rgb="FF008080"/>
      <rgbColor rgb="FFCCCCCC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D1" colorId="64" zoomScale="140" zoomScaleNormal="140" zoomScalePageLayoutView="100" workbookViewId="0">
      <selection pane="topLeft" activeCell="K5" activeCellId="0" sqref="K5:K23"/>
    </sheetView>
  </sheetViews>
  <sheetFormatPr defaultColWidth="14.83984375" defaultRowHeight="15" zeroHeight="false" outlineLevelRow="0" outlineLevelCol="0"/>
  <cols>
    <col collapsed="false" customWidth="true" hidden="false" outlineLevel="0" max="1" min="1" style="1" width="14.5"/>
    <col collapsed="false" customWidth="true" hidden="false" outlineLevel="0" max="2" min="2" style="1" width="22.88"/>
    <col collapsed="false" customWidth="true" hidden="false" outlineLevel="0" max="7" min="3" style="1" width="14.5"/>
    <col collapsed="false" customWidth="true" hidden="false" outlineLevel="0" max="12" min="8" style="1" width="20.27"/>
    <col collapsed="false" customWidth="true" hidden="false" outlineLevel="0" max="64" min="13" style="1" width="14.5"/>
    <col collapsed="false" customWidth="true" hidden="false" outlineLevel="0" max="1019" min="1004" style="2" width="11.52"/>
    <col collapsed="false" customWidth="true" hidden="false" outlineLevel="0" max="1024" min="1020" style="0" width="11.52"/>
  </cols>
  <sheetData>
    <row r="1" customFormat="false" ht="15.75" hidden="false" customHeight="true" outlineLevel="0" collapsed="false">
      <c r="A1" s="3"/>
      <c r="B1" s="3"/>
      <c r="C1" s="3"/>
      <c r="D1" s="3"/>
      <c r="E1" s="3"/>
      <c r="F1" s="3"/>
      <c r="G1" s="3"/>
    </row>
    <row r="2" customFormat="false" ht="15.75" hidden="false" customHeight="true" outlineLevel="0" collapsed="false">
      <c r="A2" s="4" t="s">
        <v>0</v>
      </c>
      <c r="B2" s="4"/>
      <c r="C2" s="4"/>
      <c r="D2" s="4"/>
      <c r="E2" s="4"/>
      <c r="F2" s="4"/>
      <c r="G2" s="3"/>
    </row>
    <row r="3" customFormat="false" ht="15.75" hidden="false" customHeight="true" outlineLevel="0" collapsed="false">
      <c r="A3" s="5"/>
      <c r="B3" s="4"/>
      <c r="C3" s="4"/>
      <c r="D3" s="4"/>
      <c r="E3" s="4"/>
      <c r="F3" s="4"/>
      <c r="G3" s="3"/>
    </row>
    <row r="4" customFormat="false" ht="34.2" hidden="false" customHeight="true" outlineLevel="0" collapsed="false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3"/>
      <c r="H4" s="8" t="s">
        <v>7</v>
      </c>
      <c r="I4" s="8" t="s">
        <v>8</v>
      </c>
      <c r="J4" s="8" t="s">
        <v>9</v>
      </c>
      <c r="K4" s="8" t="s">
        <v>10</v>
      </c>
      <c r="L4" s="8" t="s">
        <v>11</v>
      </c>
    </row>
    <row r="5" customFormat="false" ht="15.75" hidden="false" customHeight="true" outlineLevel="0" collapsed="false">
      <c r="A5" s="9" t="n">
        <v>1</v>
      </c>
      <c r="B5" s="10" t="n">
        <v>26.068</v>
      </c>
      <c r="C5" s="11" t="n">
        <v>240.274</v>
      </c>
      <c r="D5" s="10" t="n">
        <v>33.67</v>
      </c>
      <c r="E5" s="12" t="n">
        <v>27.83</v>
      </c>
      <c r="F5" s="11" t="n">
        <v>49.368</v>
      </c>
      <c r="G5" s="13" t="n">
        <f aca="false">MIN(C5:D5,F5)</f>
        <v>33.67</v>
      </c>
      <c r="H5" s="14" t="n">
        <v>26.068</v>
      </c>
      <c r="I5" s="14" t="n">
        <v>240.274</v>
      </c>
      <c r="J5" s="14" t="n">
        <f aca="false">G5</f>
        <v>33.67</v>
      </c>
      <c r="K5" s="14" t="n">
        <f aca="false">100*(I5-J5)/J5</f>
        <v>613.614493614494</v>
      </c>
      <c r="L5" s="14" t="s">
        <v>12</v>
      </c>
    </row>
    <row r="6" customFormat="false" ht="15.75" hidden="false" customHeight="true" outlineLevel="0" collapsed="false">
      <c r="A6" s="9" t="n">
        <v>2</v>
      </c>
      <c r="B6" s="12" t="n">
        <v>25.914</v>
      </c>
      <c r="C6" s="11" t="n">
        <v>240.394</v>
      </c>
      <c r="D6" s="10" t="n">
        <v>35.55</v>
      </c>
      <c r="E6" s="10" t="n">
        <v>25.896</v>
      </c>
      <c r="F6" s="11" t="n">
        <v>45.316</v>
      </c>
      <c r="G6" s="13" t="n">
        <f aca="false">MIN(C6:D6,F6)</f>
        <v>35.55</v>
      </c>
      <c r="H6" s="14" t="n">
        <v>25.914</v>
      </c>
      <c r="I6" s="14" t="n">
        <v>240.394</v>
      </c>
      <c r="J6" s="14" t="n">
        <f aca="false">G6</f>
        <v>35.55</v>
      </c>
      <c r="K6" s="14" t="n">
        <f aca="false">100*(I6-J6)/J6</f>
        <v>576.213783403657</v>
      </c>
      <c r="L6" s="14" t="s">
        <v>12</v>
      </c>
    </row>
    <row r="7" customFormat="false" ht="15.75" hidden="false" customHeight="true" outlineLevel="0" collapsed="false">
      <c r="A7" s="9" t="n">
        <v>4</v>
      </c>
      <c r="B7" s="12" t="n">
        <v>28.38</v>
      </c>
      <c r="C7" s="11" t="n">
        <v>241.942</v>
      </c>
      <c r="D7" s="10" t="n">
        <v>36.298</v>
      </c>
      <c r="E7" s="10" t="n">
        <v>21.536</v>
      </c>
      <c r="F7" s="11" t="n">
        <v>42.254</v>
      </c>
      <c r="G7" s="13" t="n">
        <f aca="false">MIN(C7:D7,F7)</f>
        <v>36.298</v>
      </c>
      <c r="H7" s="14" t="n">
        <v>28.38</v>
      </c>
      <c r="I7" s="14" t="n">
        <v>241.942</v>
      </c>
      <c r="J7" s="14" t="n">
        <f aca="false">G7</f>
        <v>36.298</v>
      </c>
      <c r="K7" s="14" t="n">
        <f aca="false">100*(I7-J7)/J7</f>
        <v>566.543611218249</v>
      </c>
      <c r="L7" s="14" t="s">
        <v>12</v>
      </c>
    </row>
    <row r="8" customFormat="false" ht="15.75" hidden="false" customHeight="true" outlineLevel="0" collapsed="false">
      <c r="A8" s="9" t="n">
        <v>8</v>
      </c>
      <c r="B8" s="12" t="n">
        <v>29.368</v>
      </c>
      <c r="C8" s="11" t="n">
        <v>247.924</v>
      </c>
      <c r="D8" s="10" t="n">
        <v>38.478</v>
      </c>
      <c r="E8" s="10" t="n">
        <v>16.694</v>
      </c>
      <c r="F8" s="11" t="n">
        <v>39.002</v>
      </c>
      <c r="G8" s="13" t="n">
        <f aca="false">MIN(C8:D8,F8)</f>
        <v>38.478</v>
      </c>
      <c r="H8" s="14" t="n">
        <v>29.368</v>
      </c>
      <c r="I8" s="14" t="n">
        <v>247.924</v>
      </c>
      <c r="J8" s="14" t="n">
        <f aca="false">G8</f>
        <v>38.478</v>
      </c>
      <c r="K8" s="14" t="n">
        <f aca="false">100*(I8-J8)/J8</f>
        <v>544.326628203129</v>
      </c>
      <c r="L8" s="14" t="s">
        <v>12</v>
      </c>
    </row>
    <row r="9" customFormat="false" ht="15.75" hidden="false" customHeight="true" outlineLevel="0" collapsed="false">
      <c r="A9" s="9" t="n">
        <v>16</v>
      </c>
      <c r="B9" s="12" t="n">
        <v>30.81</v>
      </c>
      <c r="C9" s="11" t="n">
        <v>241.642</v>
      </c>
      <c r="D9" s="11" t="n">
        <v>40.902</v>
      </c>
      <c r="E9" s="10" t="n">
        <v>16.292</v>
      </c>
      <c r="F9" s="10" t="n">
        <v>37.032</v>
      </c>
      <c r="G9" s="13" t="n">
        <f aca="false">MIN(C9:D9,F9)</f>
        <v>37.032</v>
      </c>
      <c r="H9" s="14" t="n">
        <v>30.81</v>
      </c>
      <c r="I9" s="14" t="n">
        <v>241.642</v>
      </c>
      <c r="J9" s="14" t="n">
        <f aca="false">G9</f>
        <v>37.032</v>
      </c>
      <c r="K9" s="14" t="n">
        <f aca="false">100*(I9-J9)/J9</f>
        <v>552.52214301145</v>
      </c>
      <c r="L9" s="14" t="s">
        <v>13</v>
      </c>
    </row>
    <row r="10" customFormat="false" ht="15.75" hidden="false" customHeight="true" outlineLevel="0" collapsed="false">
      <c r="A10" s="9" t="n">
        <v>32</v>
      </c>
      <c r="B10" s="12" t="n">
        <v>33.992</v>
      </c>
      <c r="C10" s="11" t="n">
        <v>248.004</v>
      </c>
      <c r="D10" s="11" t="n">
        <v>46.2</v>
      </c>
      <c r="E10" s="10" t="n">
        <v>19.088</v>
      </c>
      <c r="F10" s="10" t="n">
        <v>40.932</v>
      </c>
      <c r="G10" s="13" t="n">
        <f aca="false">MIN(C10:D10,F10)</f>
        <v>40.932</v>
      </c>
      <c r="H10" s="14" t="n">
        <v>33.992</v>
      </c>
      <c r="I10" s="14" t="n">
        <v>248.004</v>
      </c>
      <c r="J10" s="14" t="n">
        <f aca="false">G10</f>
        <v>40.932</v>
      </c>
      <c r="K10" s="14" t="n">
        <f aca="false">100*(I10-J10)/J10</f>
        <v>505.892700087951</v>
      </c>
      <c r="L10" s="14" t="s">
        <v>13</v>
      </c>
    </row>
    <row r="11" customFormat="false" ht="15.75" hidden="false" customHeight="true" outlineLevel="0" collapsed="false">
      <c r="A11" s="9" t="n">
        <v>64</v>
      </c>
      <c r="B11" s="12" t="n">
        <v>42.866</v>
      </c>
      <c r="C11" s="11" t="n">
        <v>274.47</v>
      </c>
      <c r="D11" s="11" t="n">
        <v>57.858</v>
      </c>
      <c r="E11" s="10" t="n">
        <v>24.182</v>
      </c>
      <c r="F11" s="10" t="n">
        <v>48.498</v>
      </c>
      <c r="G11" s="13" t="n">
        <f aca="false">MIN(C11:D11,F11)</f>
        <v>48.498</v>
      </c>
      <c r="H11" s="14" t="n">
        <v>42.866</v>
      </c>
      <c r="I11" s="14" t="n">
        <v>274.47</v>
      </c>
      <c r="J11" s="14" t="n">
        <f aca="false">G11</f>
        <v>48.498</v>
      </c>
      <c r="K11" s="14" t="n">
        <f aca="false">100*(I11-J11)/J11</f>
        <v>465.940863540765</v>
      </c>
      <c r="L11" s="14" t="s">
        <v>13</v>
      </c>
    </row>
    <row r="12" customFormat="false" ht="15.75" hidden="false" customHeight="true" outlineLevel="0" collapsed="false">
      <c r="A12" s="9" t="n">
        <v>128</v>
      </c>
      <c r="B12" s="12" t="n">
        <v>64.904</v>
      </c>
      <c r="C12" s="11" t="n">
        <v>288.87</v>
      </c>
      <c r="D12" s="11" t="n">
        <v>82.656</v>
      </c>
      <c r="E12" s="10" t="n">
        <v>35.01</v>
      </c>
      <c r="F12" s="10" t="n">
        <v>63.31</v>
      </c>
      <c r="G12" s="13" t="n">
        <f aca="false">MIN(C12:D12,F12)</f>
        <v>63.31</v>
      </c>
      <c r="H12" s="14" t="n">
        <v>64.904</v>
      </c>
      <c r="I12" s="14" t="n">
        <v>288.87</v>
      </c>
      <c r="J12" s="14" t="n">
        <f aca="false">G12</f>
        <v>63.31</v>
      </c>
      <c r="K12" s="14" t="n">
        <f aca="false">100*(I12-J12)/J12</f>
        <v>356.278628968567</v>
      </c>
      <c r="L12" s="14" t="s">
        <v>13</v>
      </c>
    </row>
    <row r="13" customFormat="false" ht="15.75" hidden="false" customHeight="true" outlineLevel="0" collapsed="false">
      <c r="A13" s="9" t="n">
        <v>256</v>
      </c>
      <c r="B13" s="12" t="n">
        <v>158.05</v>
      </c>
      <c r="C13" s="11" t="n">
        <v>401.376</v>
      </c>
      <c r="D13" s="11" t="n">
        <v>188.9</v>
      </c>
      <c r="E13" s="10" t="n">
        <v>64.576</v>
      </c>
      <c r="F13" s="10" t="n">
        <v>101.328</v>
      </c>
      <c r="G13" s="13" t="n">
        <f aca="false">MIN(C13:D13,F13)</f>
        <v>101.328</v>
      </c>
      <c r="H13" s="14" t="n">
        <v>158.05</v>
      </c>
      <c r="I13" s="14" t="n">
        <v>401.376</v>
      </c>
      <c r="J13" s="14" t="n">
        <f aca="false">G13</f>
        <v>101.328</v>
      </c>
      <c r="K13" s="14" t="n">
        <f aca="false">100*(I13-J13)/J13</f>
        <v>296.115585030791</v>
      </c>
      <c r="L13" s="14" t="s">
        <v>13</v>
      </c>
    </row>
    <row r="14" customFormat="false" ht="15.75" hidden="false" customHeight="true" outlineLevel="0" collapsed="false">
      <c r="A14" s="9" t="n">
        <v>512</v>
      </c>
      <c r="B14" s="12" t="n">
        <v>262</v>
      </c>
      <c r="C14" s="11" t="n">
        <v>522.56</v>
      </c>
      <c r="D14" s="11" t="n">
        <v>321.538</v>
      </c>
      <c r="E14" s="10" t="n">
        <v>117.304</v>
      </c>
      <c r="F14" s="10" t="n">
        <v>171.57</v>
      </c>
      <c r="G14" s="13" t="n">
        <f aca="false">MIN(C14:D14,F14)</f>
        <v>171.57</v>
      </c>
      <c r="H14" s="14" t="n">
        <v>262</v>
      </c>
      <c r="I14" s="14" t="n">
        <v>522.56</v>
      </c>
      <c r="J14" s="14" t="n">
        <f aca="false">G14</f>
        <v>171.57</v>
      </c>
      <c r="K14" s="14" t="n">
        <f aca="false">100*(I14-J14)/J14</f>
        <v>204.575391968293</v>
      </c>
      <c r="L14" s="14" t="s">
        <v>13</v>
      </c>
    </row>
    <row r="15" customFormat="false" ht="15.75" hidden="false" customHeight="true" outlineLevel="0" collapsed="false">
      <c r="A15" s="9" t="n">
        <v>1024</v>
      </c>
      <c r="B15" s="12" t="n">
        <v>507.146</v>
      </c>
      <c r="C15" s="11" t="n">
        <v>802.886</v>
      </c>
      <c r="D15" s="11" t="n">
        <v>594.504</v>
      </c>
      <c r="E15" s="10" t="n">
        <v>279.19</v>
      </c>
      <c r="F15" s="10" t="n">
        <v>378.678</v>
      </c>
      <c r="G15" s="13" t="n">
        <f aca="false">MIN(C15:D15,F15)</f>
        <v>378.678</v>
      </c>
      <c r="H15" s="14" t="n">
        <v>507.146</v>
      </c>
      <c r="I15" s="14" t="n">
        <v>802.886</v>
      </c>
      <c r="J15" s="14" t="n">
        <f aca="false">G15</f>
        <v>378.678</v>
      </c>
      <c r="K15" s="14" t="n">
        <f aca="false">100*(I15-J15)/J15</f>
        <v>112.02340775012</v>
      </c>
      <c r="L15" s="14" t="s">
        <v>13</v>
      </c>
    </row>
    <row r="16" customFormat="false" ht="15.75" hidden="false" customHeight="true" outlineLevel="0" collapsed="false">
      <c r="A16" s="9" t="n">
        <v>2048</v>
      </c>
      <c r="B16" s="10" t="n">
        <v>427.78</v>
      </c>
      <c r="C16" s="10" t="n">
        <v>723.706</v>
      </c>
      <c r="D16" s="11" t="n">
        <v>1075.794</v>
      </c>
      <c r="E16" s="12" t="n">
        <v>545.736</v>
      </c>
      <c r="F16" s="11" t="n">
        <v>753.642</v>
      </c>
      <c r="G16" s="13" t="n">
        <f aca="false">MIN(C16:D16,F16)</f>
        <v>723.706</v>
      </c>
      <c r="H16" s="14" t="n">
        <v>427.78</v>
      </c>
      <c r="I16" s="14" t="n">
        <v>723.706</v>
      </c>
      <c r="J16" s="14" t="n">
        <f aca="false">G16</f>
        <v>723.706</v>
      </c>
      <c r="K16" s="14" t="n">
        <f aca="false">100*(I16-J16)/J16</f>
        <v>0</v>
      </c>
      <c r="L16" s="14" t="s">
        <v>14</v>
      </c>
    </row>
    <row r="17" customFormat="false" ht="15.75" hidden="false" customHeight="true" outlineLevel="0" collapsed="false">
      <c r="A17" s="9" t="n">
        <v>4096</v>
      </c>
      <c r="B17" s="10" t="n">
        <v>752.658</v>
      </c>
      <c r="C17" s="10" t="n">
        <v>1258.198</v>
      </c>
      <c r="D17" s="11" t="n">
        <v>2190.308</v>
      </c>
      <c r="E17" s="12" t="n">
        <v>1064.376</v>
      </c>
      <c r="F17" s="11" t="n">
        <v>1396.264</v>
      </c>
      <c r="G17" s="13" t="n">
        <f aca="false">MIN(C17:D17,F17)</f>
        <v>1258.198</v>
      </c>
      <c r="H17" s="14" t="n">
        <v>752.658</v>
      </c>
      <c r="I17" s="14" t="n">
        <v>1258.198</v>
      </c>
      <c r="J17" s="14" t="n">
        <f aca="false">G17</f>
        <v>1258.198</v>
      </c>
      <c r="K17" s="14" t="n">
        <f aca="false">100*(I17-J17)/J17</f>
        <v>0</v>
      </c>
      <c r="L17" s="14" t="s">
        <v>14</v>
      </c>
    </row>
    <row r="18" customFormat="false" ht="15.75" hidden="false" customHeight="true" outlineLevel="0" collapsed="false">
      <c r="A18" s="9" t="n">
        <v>8192</v>
      </c>
      <c r="B18" s="10" t="n">
        <v>1572.042</v>
      </c>
      <c r="C18" s="10" t="n">
        <v>2524.494</v>
      </c>
      <c r="D18" s="11" t="n">
        <v>5085.532</v>
      </c>
      <c r="E18" s="12" t="n">
        <v>2127.868</v>
      </c>
      <c r="F18" s="11" t="n">
        <v>3135.748</v>
      </c>
      <c r="G18" s="13" t="n">
        <f aca="false">MIN(C18:D18,F18)</f>
        <v>2524.494</v>
      </c>
      <c r="H18" s="14" t="n">
        <v>1572.042</v>
      </c>
      <c r="I18" s="14" t="n">
        <v>2524.494</v>
      </c>
      <c r="J18" s="14" t="n">
        <f aca="false">G18</f>
        <v>2524.494</v>
      </c>
      <c r="K18" s="14" t="n">
        <f aca="false">100*(I18-J18)/J18</f>
        <v>0</v>
      </c>
      <c r="L18" s="14" t="s">
        <v>14</v>
      </c>
    </row>
    <row r="19" customFormat="false" ht="15.75" hidden="false" customHeight="true" outlineLevel="0" collapsed="false">
      <c r="A19" s="9" t="n">
        <v>16384</v>
      </c>
      <c r="B19" s="10" t="n">
        <v>3950.292</v>
      </c>
      <c r="C19" s="10" t="n">
        <v>5882.632</v>
      </c>
      <c r="D19" s="11" t="n">
        <v>14477.874</v>
      </c>
      <c r="E19" s="12" t="n">
        <v>4472.242</v>
      </c>
      <c r="F19" s="11" t="n">
        <v>6705.106</v>
      </c>
      <c r="G19" s="13" t="n">
        <f aca="false">MIN(C19:D19,F19)</f>
        <v>5882.632</v>
      </c>
      <c r="H19" s="14" t="n">
        <v>3950.292</v>
      </c>
      <c r="I19" s="14" t="n">
        <v>5882.632</v>
      </c>
      <c r="J19" s="14" t="n">
        <f aca="false">G19</f>
        <v>5882.632</v>
      </c>
      <c r="K19" s="14" t="n">
        <f aca="false">100*(I19-J19)/J19</f>
        <v>0</v>
      </c>
      <c r="L19" s="14" t="s">
        <v>14</v>
      </c>
    </row>
    <row r="20" customFormat="false" ht="15.75" hidden="false" customHeight="true" outlineLevel="0" collapsed="false">
      <c r="A20" s="9" t="n">
        <v>32768</v>
      </c>
      <c r="B20" s="10" t="n">
        <v>7904.346</v>
      </c>
      <c r="C20" s="10" t="n">
        <v>11965.546</v>
      </c>
      <c r="D20" s="11" t="n">
        <v>36041.964</v>
      </c>
      <c r="E20" s="12" t="n">
        <v>9107.33</v>
      </c>
      <c r="F20" s="11" t="n">
        <v>13478.71</v>
      </c>
      <c r="G20" s="13" t="n">
        <f aca="false">MIN(C20:D20,F20)</f>
        <v>11965.546</v>
      </c>
      <c r="H20" s="14" t="n">
        <v>7904.346</v>
      </c>
      <c r="I20" s="14" t="n">
        <v>11965.546</v>
      </c>
      <c r="J20" s="14" t="n">
        <f aca="false">G20</f>
        <v>11965.546</v>
      </c>
      <c r="K20" s="14" t="n">
        <f aca="false">100*(I20-J20)/J20</f>
        <v>0</v>
      </c>
      <c r="L20" s="14" t="s">
        <v>14</v>
      </c>
    </row>
    <row r="21" customFormat="false" ht="15.75" hidden="false" customHeight="true" outlineLevel="0" collapsed="false">
      <c r="A21" s="9" t="n">
        <v>65536</v>
      </c>
      <c r="B21" s="10" t="n">
        <v>11658.544</v>
      </c>
      <c r="C21" s="10" t="n">
        <v>20422.64</v>
      </c>
      <c r="D21" s="11" t="n">
        <v>78142.782</v>
      </c>
      <c r="E21" s="12" t="n">
        <v>18265.298</v>
      </c>
      <c r="F21" s="11" t="n">
        <v>26674.232</v>
      </c>
      <c r="G21" s="13" t="n">
        <f aca="false">MIN(C21:D21,F21)</f>
        <v>20422.64</v>
      </c>
      <c r="H21" s="14" t="n">
        <v>11658.544</v>
      </c>
      <c r="I21" s="14" t="n">
        <v>20422.64</v>
      </c>
      <c r="J21" s="14" t="n">
        <f aca="false">G21</f>
        <v>20422.64</v>
      </c>
      <c r="K21" s="14" t="n">
        <f aca="false">100*(I21-J21)/J21</f>
        <v>0</v>
      </c>
      <c r="L21" s="14" t="s">
        <v>14</v>
      </c>
    </row>
    <row r="22" customFormat="false" ht="15.75" hidden="false" customHeight="true" outlineLevel="0" collapsed="false">
      <c r="A22" s="9" t="n">
        <v>131072</v>
      </c>
      <c r="B22" s="10" t="n">
        <v>22215.154</v>
      </c>
      <c r="C22" s="10" t="n">
        <v>39444.094</v>
      </c>
      <c r="D22" s="11" t="n">
        <v>170784.506</v>
      </c>
      <c r="E22" s="12" t="n">
        <v>41637.572</v>
      </c>
      <c r="F22" s="11" t="n">
        <v>58166.824</v>
      </c>
      <c r="G22" s="13" t="n">
        <f aca="false">MIN(C22:D22,F22)</f>
        <v>39444.094</v>
      </c>
      <c r="H22" s="14" t="n">
        <v>22215.154</v>
      </c>
      <c r="I22" s="14" t="n">
        <v>39444.094</v>
      </c>
      <c r="J22" s="14" t="n">
        <f aca="false">G22</f>
        <v>39444.094</v>
      </c>
      <c r="K22" s="14" t="n">
        <f aca="false">100*(I22-J22)/J22</f>
        <v>0</v>
      </c>
      <c r="L22" s="14" t="s">
        <v>14</v>
      </c>
    </row>
    <row r="23" customFormat="false" ht="15.75" hidden="false" customHeight="true" outlineLevel="0" collapsed="false">
      <c r="A23" s="9" t="n">
        <v>262144</v>
      </c>
      <c r="B23" s="10" t="n">
        <v>43565.738</v>
      </c>
      <c r="C23" s="10" t="n">
        <v>77660.384</v>
      </c>
      <c r="D23" s="11" t="n">
        <v>328299.964</v>
      </c>
      <c r="E23" s="12" t="n">
        <v>82871.06</v>
      </c>
      <c r="F23" s="11" t="n">
        <v>115472.03</v>
      </c>
      <c r="G23" s="13" t="n">
        <f aca="false">MIN(C23:D23,F23)</f>
        <v>77660.384</v>
      </c>
      <c r="H23" s="14" t="n">
        <v>43565.738</v>
      </c>
      <c r="I23" s="14" t="n">
        <v>77660.384</v>
      </c>
      <c r="J23" s="14" t="n">
        <f aca="false">G23</f>
        <v>77660.384</v>
      </c>
      <c r="K23" s="14" t="n">
        <f aca="false">100*(I23-J23)/J23</f>
        <v>0</v>
      </c>
      <c r="L23" s="14" t="s">
        <v>14</v>
      </c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G24" s="3"/>
      <c r="J24" s="2"/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G25" s="3"/>
      <c r="J25" s="2"/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G26" s="3"/>
      <c r="J26" s="2"/>
    </row>
    <row r="27" customFormat="false" ht="15.75" hidden="false" customHeight="true" outlineLevel="0" collapsed="false">
      <c r="A27" s="3"/>
      <c r="B27" s="3"/>
      <c r="C27" s="3"/>
      <c r="D27" s="3"/>
      <c r="E27" s="3"/>
      <c r="F27" s="3"/>
      <c r="G27" s="3"/>
      <c r="J27" s="2"/>
    </row>
    <row r="28" customFormat="false" ht="15.75" hidden="false" customHeight="true" outlineLevel="0" collapsed="false">
      <c r="A28" s="3"/>
      <c r="B28" s="3"/>
      <c r="C28" s="3"/>
      <c r="D28" s="3"/>
      <c r="E28" s="3"/>
      <c r="F28" s="3"/>
      <c r="G28" s="3"/>
      <c r="J28" s="2"/>
    </row>
    <row r="29" customFormat="false" ht="15.75" hidden="false" customHeight="true" outlineLevel="0" collapsed="false">
      <c r="A29" s="3"/>
      <c r="B29" s="3"/>
      <c r="C29" s="3"/>
      <c r="D29" s="3"/>
      <c r="E29" s="3"/>
      <c r="F29" s="3"/>
      <c r="G29" s="3"/>
      <c r="J29" s="2"/>
    </row>
    <row r="30" customFormat="false" ht="15.75" hidden="false" customHeight="true" outlineLevel="0" collapsed="false">
      <c r="A30" s="3"/>
      <c r="B30" s="3"/>
      <c r="C30" s="3"/>
      <c r="D30" s="3"/>
      <c r="E30" s="3"/>
      <c r="F30" s="3"/>
      <c r="G30" s="3"/>
      <c r="J30" s="2"/>
    </row>
    <row r="31" customFormat="false" ht="15.75" hidden="false" customHeight="true" outlineLevel="0" collapsed="false">
      <c r="A31" s="3"/>
      <c r="B31" s="3"/>
      <c r="C31" s="3"/>
      <c r="D31" s="3"/>
      <c r="E31" s="3"/>
      <c r="F31" s="3"/>
      <c r="G31" s="3"/>
    </row>
    <row r="32" customFormat="false" ht="15.75" hidden="false" customHeight="true" outlineLevel="0" collapsed="false">
      <c r="A32" s="3"/>
      <c r="B32" s="3"/>
      <c r="C32" s="3"/>
      <c r="D32" s="3"/>
      <c r="E32" s="3"/>
      <c r="F32" s="3"/>
      <c r="G32" s="15" t="s">
        <v>15</v>
      </c>
    </row>
    <row r="33" customFormat="false" ht="15.75" hidden="false" customHeight="true" outlineLevel="0" collapsed="false">
      <c r="A33" s="3"/>
      <c r="B33" s="3"/>
      <c r="C33" s="3"/>
      <c r="D33" s="3"/>
      <c r="E33" s="3"/>
      <c r="F33" s="3"/>
      <c r="G33" s="15" t="s">
        <v>16</v>
      </c>
      <c r="H33" s="16" t="n">
        <v>26.068</v>
      </c>
      <c r="I33" s="16" t="n">
        <v>240.274</v>
      </c>
      <c r="J33" s="16" t="n">
        <v>33.67</v>
      </c>
      <c r="K33" s="17" t="n">
        <v>85.9868317004753</v>
      </c>
      <c r="L33" s="1" t="s">
        <v>12</v>
      </c>
    </row>
    <row r="34" customFormat="false" ht="15.75" hidden="false" customHeight="true" outlineLevel="0" collapsed="false">
      <c r="A34" s="3"/>
      <c r="B34" s="3"/>
      <c r="C34" s="3"/>
      <c r="D34" s="3"/>
      <c r="E34" s="3"/>
      <c r="F34" s="3"/>
      <c r="G34" s="15" t="s">
        <v>17</v>
      </c>
      <c r="H34" s="16" t="n">
        <v>25.914</v>
      </c>
      <c r="I34" s="16" t="n">
        <v>240.394</v>
      </c>
      <c r="J34" s="16" t="n">
        <v>35.55</v>
      </c>
      <c r="K34" s="17" t="n">
        <v>85.2117773322129</v>
      </c>
      <c r="L34" s="1" t="s">
        <v>12</v>
      </c>
    </row>
    <row r="35" customFormat="false" ht="15.75" hidden="false" customHeight="true" outlineLevel="0" collapsed="false">
      <c r="A35" s="3"/>
      <c r="B35" s="3"/>
      <c r="C35" s="3"/>
      <c r="D35" s="3"/>
      <c r="E35" s="3"/>
      <c r="F35" s="3"/>
      <c r="G35" s="15" t="s">
        <v>18</v>
      </c>
      <c r="H35" s="16" t="n">
        <v>28.38</v>
      </c>
      <c r="I35" s="16" t="n">
        <v>241.942</v>
      </c>
      <c r="J35" s="16" t="n">
        <v>36.298</v>
      </c>
      <c r="K35" s="17" t="n">
        <v>84.997230741252</v>
      </c>
      <c r="L35" s="1" t="s">
        <v>12</v>
      </c>
    </row>
    <row r="36" customFormat="false" ht="15.75" hidden="false" customHeight="true" outlineLevel="0" collapsed="false">
      <c r="A36" s="3"/>
      <c r="B36" s="3"/>
      <c r="C36" s="3"/>
      <c r="D36" s="3"/>
      <c r="E36" s="3"/>
      <c r="F36" s="3"/>
      <c r="G36" s="15" t="s">
        <v>19</v>
      </c>
      <c r="H36" s="16" t="n">
        <v>29.368</v>
      </c>
      <c r="I36" s="16" t="n">
        <v>247.924</v>
      </c>
      <c r="J36" s="16" t="n">
        <v>38.478</v>
      </c>
      <c r="K36" s="17" t="n">
        <v>84.4799212661945</v>
      </c>
      <c r="L36" s="1" t="s">
        <v>12</v>
      </c>
    </row>
    <row r="37" customFormat="false" ht="15.75" hidden="false" customHeight="true" outlineLevel="0" collapsed="false">
      <c r="A37" s="3"/>
      <c r="B37" s="3"/>
      <c r="C37" s="3"/>
      <c r="D37" s="3"/>
      <c r="E37" s="3"/>
      <c r="F37" s="3"/>
      <c r="G37" s="15" t="s">
        <v>20</v>
      </c>
      <c r="H37" s="16" t="n">
        <v>30.81</v>
      </c>
      <c r="I37" s="16" t="n">
        <v>241.642</v>
      </c>
      <c r="J37" s="16" t="n">
        <v>37.032</v>
      </c>
      <c r="K37" s="17" t="n">
        <v>84.6748495708528</v>
      </c>
      <c r="L37" s="1" t="s">
        <v>13</v>
      </c>
    </row>
    <row r="38" customFormat="false" ht="15.75" hidden="false" customHeight="true" outlineLevel="0" collapsed="false">
      <c r="A38" s="3"/>
      <c r="B38" s="3"/>
      <c r="C38" s="3"/>
      <c r="D38" s="3"/>
      <c r="E38" s="3"/>
      <c r="F38" s="3"/>
      <c r="G38" s="15" t="s">
        <v>21</v>
      </c>
      <c r="H38" s="16" t="n">
        <v>33.992</v>
      </c>
      <c r="I38" s="16" t="n">
        <v>248.004</v>
      </c>
      <c r="J38" s="16" t="n">
        <v>40.932</v>
      </c>
      <c r="K38" s="17" t="n">
        <v>83.495427493105</v>
      </c>
      <c r="L38" s="1" t="s">
        <v>13</v>
      </c>
    </row>
    <row r="39" customFormat="false" ht="15.75" hidden="false" customHeight="true" outlineLevel="0" collapsed="false">
      <c r="A39" s="3"/>
      <c r="B39" s="3"/>
      <c r="C39" s="3"/>
      <c r="D39" s="3"/>
      <c r="E39" s="3"/>
      <c r="F39" s="3"/>
      <c r="G39" s="15" t="s">
        <v>22</v>
      </c>
      <c r="H39" s="16" t="n">
        <v>42.866</v>
      </c>
      <c r="I39" s="16" t="n">
        <v>274.47</v>
      </c>
      <c r="J39" s="16" t="n">
        <v>48.498</v>
      </c>
      <c r="K39" s="17" t="n">
        <v>82.3303093234233</v>
      </c>
      <c r="L39" s="1" t="s">
        <v>13</v>
      </c>
    </row>
    <row r="40" customFormat="false" ht="15.75" hidden="false" customHeight="true" outlineLevel="0" collapsed="false">
      <c r="A40" s="3"/>
      <c r="B40" s="3"/>
      <c r="C40" s="3"/>
      <c r="D40" s="3"/>
      <c r="E40" s="3"/>
      <c r="F40" s="3"/>
      <c r="G40" s="15" t="s">
        <v>23</v>
      </c>
      <c r="H40" s="16" t="n">
        <v>64.904</v>
      </c>
      <c r="I40" s="16" t="n">
        <v>288.87</v>
      </c>
      <c r="J40" s="16" t="n">
        <v>63.31</v>
      </c>
      <c r="K40" s="17" t="n">
        <v>78.0835670024579</v>
      </c>
      <c r="L40" s="1" t="s">
        <v>13</v>
      </c>
    </row>
    <row r="41" customFormat="false" ht="15.75" hidden="false" customHeight="true" outlineLevel="0" collapsed="false">
      <c r="A41" s="3"/>
      <c r="B41" s="3"/>
      <c r="C41" s="3"/>
      <c r="D41" s="3"/>
      <c r="E41" s="3"/>
      <c r="F41" s="3"/>
      <c r="G41" s="15" t="s">
        <v>24</v>
      </c>
      <c r="H41" s="16" t="n">
        <v>158.05</v>
      </c>
      <c r="I41" s="16" t="n">
        <v>401.376</v>
      </c>
      <c r="J41" s="16" t="n">
        <v>101.328</v>
      </c>
      <c r="K41" s="17" t="n">
        <v>74.7548433389141</v>
      </c>
      <c r="L41" s="1" t="s">
        <v>13</v>
      </c>
    </row>
    <row r="42" customFormat="false" ht="15.75" hidden="false" customHeight="true" outlineLevel="0" collapsed="false">
      <c r="A42" s="3"/>
      <c r="B42" s="3"/>
      <c r="C42" s="3"/>
      <c r="D42" s="3"/>
      <c r="E42" s="3"/>
      <c r="F42" s="3"/>
      <c r="G42" s="15" t="s">
        <v>25</v>
      </c>
      <c r="H42" s="16" t="n">
        <v>262</v>
      </c>
      <c r="I42" s="16" t="n">
        <v>522.56</v>
      </c>
      <c r="J42" s="16" t="n">
        <v>171.57</v>
      </c>
      <c r="K42" s="17" t="n">
        <v>67.1674066135946</v>
      </c>
      <c r="L42" s="1" t="s">
        <v>13</v>
      </c>
    </row>
    <row r="43" customFormat="false" ht="15.75" hidden="false" customHeight="true" outlineLevel="0" collapsed="false">
      <c r="A43" s="3"/>
      <c r="B43" s="3"/>
      <c r="C43" s="3"/>
      <c r="D43" s="3"/>
      <c r="E43" s="3"/>
      <c r="F43" s="3"/>
      <c r="G43" s="15" t="s">
        <v>26</v>
      </c>
      <c r="H43" s="16" t="n">
        <v>507.146</v>
      </c>
      <c r="I43" s="16" t="n">
        <v>802.886</v>
      </c>
      <c r="J43" s="16" t="n">
        <v>378.678</v>
      </c>
      <c r="K43" s="17" t="n">
        <v>52.8353963078195</v>
      </c>
      <c r="L43" s="1" t="s">
        <v>13</v>
      </c>
    </row>
    <row r="44" customFormat="false" ht="15.75" hidden="false" customHeight="true" outlineLevel="0" collapsed="false">
      <c r="A44" s="3"/>
      <c r="B44" s="3"/>
      <c r="C44" s="3"/>
      <c r="D44" s="3"/>
      <c r="E44" s="3"/>
      <c r="F44" s="3"/>
      <c r="G44" s="15" t="s">
        <v>27</v>
      </c>
      <c r="H44" s="16" t="n">
        <v>427.78</v>
      </c>
      <c r="I44" s="16" t="n">
        <v>723.706</v>
      </c>
      <c r="J44" s="16" t="n">
        <v>723.706</v>
      </c>
      <c r="K44" s="17" t="n">
        <v>0</v>
      </c>
      <c r="L44" s="1" t="s">
        <v>14</v>
      </c>
    </row>
    <row r="45" customFormat="false" ht="15.75" hidden="false" customHeight="true" outlineLevel="0" collapsed="false">
      <c r="A45" s="3"/>
      <c r="B45" s="3"/>
      <c r="C45" s="3"/>
      <c r="D45" s="3"/>
      <c r="E45" s="3"/>
      <c r="F45" s="3"/>
      <c r="G45" s="15" t="s">
        <v>28</v>
      </c>
      <c r="H45" s="16" t="n">
        <v>752.658</v>
      </c>
      <c r="I45" s="16" t="n">
        <v>1258.198</v>
      </c>
      <c r="J45" s="16" t="n">
        <v>1258.198</v>
      </c>
      <c r="K45" s="17" t="n">
        <v>0</v>
      </c>
      <c r="L45" s="1" t="s">
        <v>14</v>
      </c>
    </row>
    <row r="46" customFormat="false" ht="15.75" hidden="false" customHeight="true" outlineLevel="0" collapsed="false">
      <c r="A46" s="3"/>
      <c r="B46" s="3"/>
      <c r="C46" s="3"/>
      <c r="D46" s="3"/>
      <c r="E46" s="3"/>
      <c r="F46" s="3"/>
      <c r="G46" s="15" t="s">
        <v>29</v>
      </c>
      <c r="H46" s="16" t="n">
        <v>1572.042</v>
      </c>
      <c r="I46" s="16" t="n">
        <v>2524.494</v>
      </c>
      <c r="J46" s="16" t="n">
        <v>2524.494</v>
      </c>
      <c r="K46" s="17" t="n">
        <v>0</v>
      </c>
      <c r="L46" s="1" t="s">
        <v>14</v>
      </c>
    </row>
    <row r="47" customFormat="false" ht="15.75" hidden="false" customHeight="true" outlineLevel="0" collapsed="false">
      <c r="A47" s="3"/>
      <c r="B47" s="3"/>
      <c r="C47" s="3"/>
      <c r="D47" s="3"/>
      <c r="E47" s="3"/>
      <c r="F47" s="3"/>
      <c r="G47" s="15" t="s">
        <v>30</v>
      </c>
      <c r="H47" s="16" t="n">
        <v>3950.292</v>
      </c>
      <c r="I47" s="16" t="n">
        <v>5882.632</v>
      </c>
      <c r="J47" s="16" t="n">
        <v>5882.632</v>
      </c>
      <c r="K47" s="17" t="n">
        <v>0</v>
      </c>
      <c r="L47" s="1" t="s">
        <v>14</v>
      </c>
    </row>
    <row r="48" customFormat="false" ht="15.75" hidden="false" customHeight="true" outlineLevel="0" collapsed="false">
      <c r="A48" s="3"/>
      <c r="B48" s="3"/>
      <c r="C48" s="3"/>
      <c r="D48" s="3"/>
      <c r="E48" s="3"/>
      <c r="F48" s="3"/>
      <c r="G48" s="15" t="s">
        <v>31</v>
      </c>
      <c r="H48" s="16" t="n">
        <v>7904.346</v>
      </c>
      <c r="I48" s="16" t="n">
        <v>11965.546</v>
      </c>
      <c r="J48" s="16" t="n">
        <v>11965.546</v>
      </c>
      <c r="K48" s="17" t="n">
        <v>0</v>
      </c>
      <c r="L48" s="1" t="s">
        <v>14</v>
      </c>
    </row>
    <row r="49" customFormat="false" ht="15.75" hidden="false" customHeight="true" outlineLevel="0" collapsed="false">
      <c r="A49" s="3"/>
      <c r="B49" s="3"/>
      <c r="C49" s="3"/>
      <c r="D49" s="3"/>
      <c r="E49" s="3"/>
      <c r="F49" s="3"/>
      <c r="G49" s="15" t="s">
        <v>32</v>
      </c>
      <c r="H49" s="16" t="n">
        <v>11658.544</v>
      </c>
      <c r="I49" s="16" t="n">
        <v>20422.64</v>
      </c>
      <c r="J49" s="16" t="n">
        <v>20422.64</v>
      </c>
      <c r="K49" s="17" t="n">
        <v>0</v>
      </c>
      <c r="L49" s="1" t="s">
        <v>14</v>
      </c>
    </row>
    <row r="50" customFormat="false" ht="15.75" hidden="false" customHeight="true" outlineLevel="0" collapsed="false">
      <c r="A50" s="3"/>
      <c r="B50" s="3"/>
      <c r="C50" s="3"/>
      <c r="D50" s="3"/>
      <c r="E50" s="3"/>
      <c r="F50" s="3"/>
      <c r="G50" s="15" t="s">
        <v>33</v>
      </c>
      <c r="H50" s="16" t="n">
        <v>22215.154</v>
      </c>
      <c r="I50" s="16" t="n">
        <v>39444.094</v>
      </c>
      <c r="J50" s="16" t="n">
        <v>39444.094</v>
      </c>
      <c r="K50" s="17" t="n">
        <v>0</v>
      </c>
      <c r="L50" s="1" t="s">
        <v>14</v>
      </c>
    </row>
    <row r="51" customFormat="false" ht="15.75" hidden="false" customHeight="true" outlineLevel="0" collapsed="false">
      <c r="A51" s="3"/>
      <c r="B51" s="3"/>
      <c r="C51" s="3"/>
      <c r="D51" s="3"/>
      <c r="E51" s="3"/>
      <c r="F51" s="3"/>
      <c r="G51" s="15" t="s">
        <v>34</v>
      </c>
      <c r="H51" s="16" t="n">
        <v>43565.738</v>
      </c>
      <c r="I51" s="16" t="n">
        <v>77660.384</v>
      </c>
      <c r="J51" s="16" t="n">
        <v>77660.384</v>
      </c>
      <c r="K51" s="17" t="n">
        <v>0</v>
      </c>
      <c r="L51" s="1" t="s">
        <v>14</v>
      </c>
    </row>
    <row r="52" customFormat="false" ht="15.75" hidden="false" customHeight="true" outlineLevel="0" collapsed="false">
      <c r="A52" s="3"/>
      <c r="B52" s="3"/>
      <c r="C52" s="3"/>
      <c r="D52" s="3"/>
      <c r="E52" s="3"/>
      <c r="F52" s="3"/>
      <c r="G52" s="3"/>
    </row>
    <row r="53" customFormat="false" ht="15.75" hidden="false" customHeight="true" outlineLevel="0" collapsed="false">
      <c r="A53" s="3"/>
      <c r="B53" s="3"/>
      <c r="C53" s="3"/>
      <c r="D53" s="3"/>
      <c r="E53" s="3"/>
      <c r="F53" s="3"/>
      <c r="G53" s="3"/>
    </row>
    <row r="54" customFormat="false" ht="15.75" hidden="false" customHeight="true" outlineLevel="0" collapsed="false">
      <c r="A54" s="3"/>
      <c r="B54" s="3"/>
      <c r="C54" s="3"/>
      <c r="D54" s="3"/>
      <c r="E54" s="3"/>
      <c r="F54" s="3"/>
      <c r="G54" s="3"/>
    </row>
    <row r="55" customFormat="false" ht="15.75" hidden="false" customHeight="true" outlineLevel="0" collapsed="false">
      <c r="A55" s="3"/>
      <c r="B55" s="3"/>
      <c r="C55" s="3"/>
      <c r="D55" s="3"/>
      <c r="E55" s="3"/>
      <c r="F55" s="3"/>
      <c r="G55" s="3"/>
    </row>
    <row r="56" customFormat="false" ht="15.75" hidden="false" customHeight="true" outlineLevel="0" collapsed="false">
      <c r="A56" s="3"/>
      <c r="B56" s="3"/>
      <c r="C56" s="3"/>
      <c r="D56" s="3"/>
      <c r="E56" s="3"/>
      <c r="F56" s="3"/>
      <c r="G56" s="3"/>
    </row>
    <row r="57" customFormat="false" ht="15.75" hidden="false" customHeight="true" outlineLevel="0" collapsed="false">
      <c r="A57" s="3"/>
      <c r="B57" s="3"/>
      <c r="C57" s="3"/>
      <c r="D57" s="3"/>
      <c r="E57" s="3"/>
      <c r="F57" s="3"/>
      <c r="G57" s="3"/>
    </row>
    <row r="58" customFormat="false" ht="15.75" hidden="false" customHeight="true" outlineLevel="0" collapsed="false">
      <c r="A58" s="3"/>
      <c r="B58" s="3"/>
      <c r="C58" s="3"/>
      <c r="D58" s="3"/>
      <c r="E58" s="3"/>
      <c r="F58" s="3"/>
      <c r="G58" s="3"/>
    </row>
    <row r="59" customFormat="false" ht="15.75" hidden="false" customHeight="true" outlineLevel="0" collapsed="false">
      <c r="A59" s="3"/>
      <c r="B59" s="3"/>
      <c r="C59" s="3"/>
      <c r="D59" s="3"/>
      <c r="E59" s="3"/>
      <c r="F59" s="3"/>
      <c r="G59" s="3"/>
    </row>
    <row r="60" customFormat="false" ht="15.75" hidden="false" customHeight="true" outlineLevel="0" collapsed="false">
      <c r="A60" s="3"/>
      <c r="B60" s="3"/>
      <c r="C60" s="3"/>
      <c r="D60" s="3"/>
      <c r="E60" s="3"/>
      <c r="F60" s="3"/>
      <c r="G60" s="3"/>
    </row>
    <row r="61" customFormat="false" ht="15.75" hidden="false" customHeight="true" outlineLevel="0" collapsed="false">
      <c r="A61" s="3"/>
      <c r="B61" s="3"/>
      <c r="C61" s="3"/>
      <c r="D61" s="3"/>
      <c r="E61" s="3"/>
      <c r="F61" s="3"/>
      <c r="G61" s="3"/>
    </row>
    <row r="62" customFormat="false" ht="15.75" hidden="false" customHeight="true" outlineLevel="0" collapsed="false">
      <c r="A62" s="3"/>
      <c r="B62" s="3"/>
      <c r="C62" s="3"/>
      <c r="D62" s="3"/>
      <c r="E62" s="3"/>
      <c r="F62" s="3"/>
      <c r="G62" s="3"/>
    </row>
    <row r="63" customFormat="false" ht="15.75" hidden="false" customHeight="true" outlineLevel="0" collapsed="false">
      <c r="A63" s="3"/>
      <c r="B63" s="3"/>
      <c r="C63" s="3"/>
      <c r="D63" s="3"/>
      <c r="E63" s="3"/>
      <c r="F63" s="3"/>
      <c r="G63" s="3"/>
    </row>
    <row r="64" customFormat="false" ht="15.75" hidden="false" customHeight="true" outlineLevel="0" collapsed="false">
      <c r="A64" s="3"/>
      <c r="B64" s="3"/>
      <c r="C64" s="3"/>
      <c r="D64" s="3"/>
      <c r="E64" s="3"/>
      <c r="F64" s="3"/>
      <c r="G64" s="3"/>
    </row>
    <row r="65" customFormat="false" ht="15.75" hidden="false" customHeight="true" outlineLevel="0" collapsed="false">
      <c r="A65" s="3"/>
      <c r="B65" s="3"/>
      <c r="C65" s="3"/>
      <c r="D65" s="3"/>
      <c r="E65" s="3"/>
      <c r="F65" s="3"/>
      <c r="G65" s="3"/>
    </row>
    <row r="66" customFormat="false" ht="15.75" hidden="false" customHeight="true" outlineLevel="0" collapsed="false">
      <c r="A66" s="3"/>
      <c r="B66" s="3"/>
      <c r="C66" s="3"/>
      <c r="D66" s="3"/>
      <c r="E66" s="3"/>
      <c r="F66" s="3"/>
      <c r="G66" s="3"/>
    </row>
    <row r="67" customFormat="false" ht="15.75" hidden="false" customHeight="true" outlineLevel="0" collapsed="false">
      <c r="A67" s="3"/>
      <c r="B67" s="3"/>
      <c r="C67" s="3"/>
      <c r="D67" s="3"/>
      <c r="E67" s="3"/>
      <c r="F67" s="3"/>
      <c r="G67" s="3"/>
    </row>
    <row r="68" customFormat="false" ht="15.75" hidden="false" customHeight="true" outlineLevel="0" collapsed="false">
      <c r="A68" s="3"/>
      <c r="B68" s="3"/>
      <c r="C68" s="3"/>
      <c r="D68" s="3"/>
      <c r="E68" s="3"/>
      <c r="F68" s="3"/>
      <c r="G68" s="3"/>
    </row>
    <row r="69" customFormat="false" ht="15.75" hidden="false" customHeight="true" outlineLevel="0" collapsed="false">
      <c r="A69" s="3"/>
      <c r="B69" s="3"/>
      <c r="C69" s="3"/>
      <c r="D69" s="3"/>
      <c r="E69" s="3"/>
      <c r="F69" s="3"/>
      <c r="G69" s="3"/>
    </row>
    <row r="70" customFormat="false" ht="15.75" hidden="false" customHeight="true" outlineLevel="0" collapsed="false">
      <c r="A70" s="3"/>
      <c r="B70" s="3"/>
      <c r="C70" s="3"/>
      <c r="D70" s="3"/>
      <c r="E70" s="3"/>
      <c r="F70" s="3"/>
      <c r="G70" s="3"/>
    </row>
    <row r="71" customFormat="false" ht="15.75" hidden="false" customHeight="true" outlineLevel="0" collapsed="false">
      <c r="A71" s="3"/>
      <c r="B71" s="3"/>
      <c r="C71" s="3"/>
      <c r="D71" s="3"/>
      <c r="E71" s="3"/>
      <c r="F71" s="3"/>
      <c r="G71" s="3"/>
    </row>
    <row r="72" customFormat="false" ht="15.75" hidden="false" customHeight="true" outlineLevel="0" collapsed="false">
      <c r="A72" s="3"/>
      <c r="B72" s="3"/>
      <c r="C72" s="3"/>
      <c r="D72" s="3"/>
      <c r="E72" s="3"/>
      <c r="F72" s="3"/>
      <c r="G72" s="3"/>
    </row>
    <row r="73" customFormat="false" ht="15.75" hidden="false" customHeight="true" outlineLevel="0" collapsed="false">
      <c r="A73" s="3"/>
      <c r="B73" s="3"/>
      <c r="C73" s="3"/>
      <c r="D73" s="3"/>
      <c r="E73" s="3"/>
      <c r="F73" s="3"/>
      <c r="G73" s="3"/>
    </row>
    <row r="74" customFormat="false" ht="15.75" hidden="false" customHeight="true" outlineLevel="0" collapsed="false">
      <c r="A74" s="3"/>
      <c r="B74" s="3"/>
      <c r="C74" s="3"/>
      <c r="D74" s="3"/>
      <c r="E74" s="3"/>
      <c r="F74" s="3"/>
      <c r="G74" s="3"/>
    </row>
    <row r="75" customFormat="false" ht="15.75" hidden="false" customHeight="true" outlineLevel="0" collapsed="false">
      <c r="A75" s="3"/>
      <c r="B75" s="3"/>
      <c r="C75" s="3"/>
      <c r="D75" s="3"/>
      <c r="E75" s="3"/>
      <c r="F75" s="3"/>
      <c r="G75" s="3"/>
    </row>
    <row r="76" customFormat="false" ht="15.75" hidden="false" customHeight="true" outlineLevel="0" collapsed="false">
      <c r="A76" s="3"/>
      <c r="B76" s="3"/>
      <c r="C76" s="3"/>
      <c r="D76" s="3"/>
      <c r="E76" s="3"/>
      <c r="F76" s="3"/>
      <c r="G76" s="3"/>
    </row>
    <row r="77" customFormat="false" ht="15.75" hidden="false" customHeight="true" outlineLevel="0" collapsed="false">
      <c r="A77" s="3"/>
      <c r="B77" s="3"/>
      <c r="C77" s="3"/>
      <c r="D77" s="3"/>
      <c r="E77" s="3"/>
      <c r="F77" s="3"/>
      <c r="G77" s="3"/>
    </row>
    <row r="78" customFormat="false" ht="15.75" hidden="false" customHeight="true" outlineLevel="0" collapsed="false">
      <c r="A78" s="3"/>
      <c r="B78" s="3"/>
      <c r="C78" s="3"/>
      <c r="D78" s="3"/>
      <c r="E78" s="3"/>
      <c r="F78" s="3"/>
      <c r="G78" s="3"/>
    </row>
    <row r="79" customFormat="false" ht="15.75" hidden="false" customHeight="true" outlineLevel="0" collapsed="false">
      <c r="A79" s="3"/>
      <c r="B79" s="3"/>
      <c r="C79" s="3"/>
      <c r="D79" s="3"/>
      <c r="E79" s="3"/>
      <c r="F79" s="3"/>
      <c r="G79" s="3"/>
    </row>
    <row r="80" customFormat="false" ht="15.75" hidden="false" customHeight="true" outlineLevel="0" collapsed="false">
      <c r="A80" s="3"/>
      <c r="B80" s="3"/>
      <c r="C80" s="3"/>
      <c r="D80" s="3"/>
      <c r="E80" s="3"/>
      <c r="F80" s="3"/>
      <c r="G80" s="3"/>
    </row>
    <row r="81" customFormat="false" ht="15.75" hidden="false" customHeight="true" outlineLevel="0" collapsed="false">
      <c r="A81" s="3"/>
      <c r="B81" s="3"/>
      <c r="C81" s="3"/>
      <c r="D81" s="3"/>
      <c r="E81" s="3"/>
      <c r="F81" s="3"/>
      <c r="G81" s="3"/>
    </row>
    <row r="82" customFormat="false" ht="15.75" hidden="false" customHeight="true" outlineLevel="0" collapsed="false">
      <c r="A82" s="3"/>
      <c r="B82" s="3"/>
      <c r="C82" s="3"/>
      <c r="D82" s="3"/>
      <c r="E82" s="3"/>
      <c r="F82" s="3"/>
      <c r="G82" s="3"/>
    </row>
    <row r="83" customFormat="false" ht="15.75" hidden="false" customHeight="true" outlineLevel="0" collapsed="false">
      <c r="A83" s="3"/>
      <c r="B83" s="3"/>
      <c r="C83" s="3"/>
      <c r="D83" s="3"/>
      <c r="E83" s="3"/>
      <c r="F83" s="3"/>
      <c r="G83" s="3"/>
    </row>
    <row r="84" customFormat="false" ht="15.75" hidden="false" customHeight="true" outlineLevel="0" collapsed="false">
      <c r="A84" s="3"/>
      <c r="B84" s="3"/>
      <c r="C84" s="3"/>
      <c r="D84" s="3"/>
      <c r="E84" s="3"/>
      <c r="F84" s="3"/>
      <c r="G84" s="3"/>
    </row>
    <row r="85" customFormat="false" ht="15.75" hidden="false" customHeight="true" outlineLevel="0" collapsed="false">
      <c r="A85" s="3"/>
      <c r="B85" s="3"/>
      <c r="C85" s="3"/>
      <c r="D85" s="3"/>
      <c r="E85" s="3"/>
      <c r="F85" s="3"/>
      <c r="G85" s="3"/>
    </row>
    <row r="86" customFormat="false" ht="15.75" hidden="false" customHeight="true" outlineLevel="0" collapsed="false">
      <c r="A86" s="3"/>
      <c r="B86" s="3"/>
      <c r="C86" s="3"/>
      <c r="D86" s="3"/>
      <c r="E86" s="3"/>
      <c r="F86" s="3"/>
      <c r="G86" s="3"/>
    </row>
    <row r="87" customFormat="false" ht="15.75" hidden="false" customHeight="true" outlineLevel="0" collapsed="false">
      <c r="A87" s="3"/>
      <c r="B87" s="3"/>
      <c r="C87" s="3"/>
      <c r="D87" s="3"/>
      <c r="E87" s="3"/>
      <c r="F87" s="3"/>
      <c r="G87" s="3"/>
    </row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">
    <mergeCell ref="A2:F2"/>
    <mergeCell ref="B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2021-04-02T10:53:59Z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