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<sst xmlns="http://schemas.openxmlformats.org/spreadsheetml/2006/main" count="127" uniqueCount="54">
  <si>
    <t xml:space="preserve">Noleland 128 ranks and 8 nodes, Scatter</t>
  </si>
  <si>
    <t xml:space="preserve">Latency  (micro seconds)</t>
  </si>
  <si>
    <t xml:space="preserve">Unencrypted
Default</t>
  </si>
  <si>
    <t xml:space="preserve">Naive</t>
  </si>
  <si>
    <t xml:space="preserve">Naive+</t>
  </si>
  <si>
    <t xml:space="preserve">HS</t>
  </si>
  <si>
    <t xml:space="preserve">CHS</t>
  </si>
  <si>
    <t xml:space="preserve">CnoSM</t>
  </si>
  <si>
    <t xml:space="preserve">CnoSM-RR</t>
  </si>
  <si>
    <t xml:space="preserve">Size</t>
  </si>
  <si>
    <t xml:space="preserve">MPI Latency</t>
  </si>
  <si>
    <t xml:space="preserve">Latency 
Of Naive</t>
  </si>
  <si>
    <t xml:space="preserve">Overhead
 of Naive</t>
  </si>
  <si>
    <t xml:space="preserve">Latency of 
Best scheme</t>
  </si>
  <si>
    <t xml:space="preserve">Improvement % 
Of best scheme</t>
  </si>
  <si>
    <t xml:space="preserve">best scheme</t>
  </si>
  <si>
    <t xml:space="preserve">1B</t>
  </si>
  <si>
    <t xml:space="preserve">2B</t>
  </si>
  <si>
    <t xml:space="preserve">4B</t>
  </si>
  <si>
    <t xml:space="preserve">8B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</si>
  <si>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</si>
  <si>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</si>
  <si>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</si>
  <si>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</si>
  <si>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</si>
  <si>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</si>
  <si>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</t>
  </si>
  <si>
    <t xml:space="preserve">1KB</t>
  </si>
  <si>
    <t xml:space="preserve">2K</t>
  </si>
  <si>
    <t xml:space="preserve">2KB</t>
  </si>
  <si>
    <t xml:space="preserve">4K</t>
  </si>
  <si>
    <t xml:space="preserve">4KB</t>
  </si>
  <si>
    <t xml:space="preserve">8K</t>
  </si>
  <si>
    <t xml:space="preserve">8KB</t>
  </si>
  <si>
    <t xml:space="preserve">16K</t>
  </si>
  <si>
    <t xml:space="preserve">16KB</t>
  </si>
  <si>
    <t xml:space="preserve">32K</t>
  </si>
  <si>
    <t xml:space="preserve">32KB</t>
  </si>
  <si>
    <t xml:space="preserve">64K</t>
  </si>
  <si>
    <t xml:space="preserve">64KB</t>
  </si>
  <si>
    <t xml:space="preserve">128K</t>
  </si>
  <si>
    <t xml:space="preserve">128KB</t>
  </si>
  <si>
    <t xml:space="preserve">256K</t>
  </si>
  <si>
    <t xml:space="preserve">256KB</t>
  </si>
  <si>
    <t xml:space="preserve">512K</t>
  </si>
  <si>
    <t xml:space="preserve">512KB</t>
  </si>
  <si>
    <t xml:space="preserve">1M</t>
  </si>
  <si>
    <t xml:space="preserve">1MB</t>
  </si>
  <si>
    <t xml:space="preserve">Legends</t>
  </si>
  <si>
    <t xml:space="preserve">Hierarchical shared</t>
  </si>
  <si>
    <t xml:space="preserve">Concurrent hierarchical shared</t>
  </si>
  <si>
    <t xml:space="preserve">Concurrent no shared memory</t>
  </si>
  <si>
    <t xml:space="preserve">Concurrent no shared memory and round robin intra comm</t>
  </si>
  <si>
    <t xml:space="preserve">All columns except first one (Default) are encrypted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</si>
</sst>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0"/>
    <numFmt numFmtId="168" formatCode="#.00E+00"/>
    <numFmt numFmtId="169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b val="true"/>
      <sz val="10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  <font>
      <sz val="11"/>
      <name val="TeXGyreTermes"/>
      <family val="0"/>
      <charset val="1"/>
    </font>
    <font>
      <sz val="11"/>
      <color rgb="FF000000"/>
      <name val="TeXGyreTermes"/>
      <family val="0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FF4000"/>
        <bgColor rgb="FFC9211E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DDE8CB"/>
        <bgColor rgb="FFDEE6EF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64"/>
  <sheetViews>
    <sheetView showFormulas="false" showGridLines="true" showRowColHeaders="true" showZeros="true" rightToLeft="false" tabSelected="true" showOutlineSymbols="true" defaultGridColor="true" view="normal" topLeftCell="G31" colorId="64" zoomScale="100" zoomScaleNormal="100" zoomScalePageLayoutView="100" workbookViewId="0">
      <selection pane="topLeft" activeCell="L69" activeCellId="0" sqref="L69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9.44"/>
    <col collapsed="false" customWidth="true" hidden="false" outlineLevel="0" max="3" min="3" style="0" width="17.09"/>
    <col collapsed="false" customWidth="true" hidden="false" outlineLevel="0" max="4" min="4" style="0" width="18.06"/>
    <col collapsed="false" customWidth="true" hidden="false" outlineLevel="0" max="6" min="6" style="0" width="19.58"/>
    <col collapsed="false" customWidth="true" hidden="false" outlineLevel="0" max="7" min="7" style="0" width="19.04"/>
    <col collapsed="false" customWidth="true" hidden="false" outlineLevel="0" max="8" min="8" style="0" width="17.64"/>
    <col collapsed="false" customWidth="true" hidden="false" outlineLevel="0" max="9" min="9" style="0" width="19.58"/>
    <col collapsed="false" customWidth="true" hidden="false" outlineLevel="0" max="17" min="11" style="0" width="18.61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 t="s">
        <v>1</v>
      </c>
      <c r="C4" s="1"/>
      <c r="D4" s="1"/>
      <c r="E4" s="1"/>
      <c r="F4" s="1"/>
      <c r="G4" s="1"/>
      <c r="H4" s="1"/>
      <c r="I4" s="1"/>
    </row>
    <row r="5" customFormat="false" ht="26.85" hidden="false" customHeight="false" outlineLevel="0" collapsed="false">
      <c r="B5" s="2"/>
      <c r="C5" s="3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K5" s="4" t="s">
        <v>9</v>
      </c>
      <c r="L5" s="5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5" t="s">
        <v>15</v>
      </c>
    </row>
    <row r="6" customFormat="false" ht="15" hidden="false" customHeight="false" outlineLevel="0" collapsed="false">
      <c r="B6" s="7" t="n">
        <v>1</v>
      </c>
      <c r="C6" s="8" t="n">
        <v>5.27</v>
      </c>
      <c r="D6" s="9" t="n">
        <v>181.62</v>
      </c>
      <c r="E6" s="9" t="n">
        <v>16.84</v>
      </c>
      <c r="F6" s="9" t="n">
        <v>25.73</v>
      </c>
      <c r="G6" s="9" t="n">
        <v>14.14</v>
      </c>
      <c r="H6" s="10" t="n">
        <v>12.21</v>
      </c>
      <c r="I6" s="9" t="n">
        <v>15.48</v>
      </c>
      <c r="J6" s="0" t="n">
        <f aca="false">MIN(D6:I6)</f>
        <v>12.21</v>
      </c>
      <c r="K6" s="11" t="s">
        <v>16</v>
      </c>
      <c r="L6" s="12" t="n">
        <v>5.27</v>
      </c>
      <c r="M6" s="12" t="n">
        <v>181.62</v>
      </c>
      <c r="N6" s="13" t="n">
        <f aca="false">100*(M6-L6)/L6</f>
        <v>3346.29981024668</v>
      </c>
      <c r="O6" s="14" t="n">
        <v>12.21</v>
      </c>
      <c r="P6" s="13" t="n">
        <f aca="false">100*(M6-O6)/O6</f>
        <v>1387.46928746929</v>
      </c>
      <c r="Q6" s="15" t="s">
        <v>7</v>
      </c>
    </row>
    <row r="7" customFormat="false" ht="15" hidden="false" customHeight="false" outlineLevel="0" collapsed="false">
      <c r="B7" s="7" t="n">
        <v>2</v>
      </c>
      <c r="C7" s="8" t="n">
        <v>4.86</v>
      </c>
      <c r="D7" s="9" t="n">
        <v>181.84</v>
      </c>
      <c r="E7" s="9" t="n">
        <v>16.54</v>
      </c>
      <c r="F7" s="9" t="n">
        <v>25.16</v>
      </c>
      <c r="G7" s="9" t="n">
        <v>13.32</v>
      </c>
      <c r="H7" s="10" t="n">
        <v>11.81</v>
      </c>
      <c r="I7" s="9" t="n">
        <v>15.04</v>
      </c>
      <c r="J7" s="0" t="n">
        <f aca="false">MIN(D7:I7)</f>
        <v>11.81</v>
      </c>
      <c r="K7" s="11" t="s">
        <v>17</v>
      </c>
      <c r="L7" s="12" t="n">
        <v>4.86</v>
      </c>
      <c r="M7" s="12" t="n">
        <v>181.84</v>
      </c>
      <c r="N7" s="13" t="n">
        <f aca="false">100*(M7-L7)/L7</f>
        <v>3641.56378600823</v>
      </c>
      <c r="O7" s="14" t="n">
        <v>11.81</v>
      </c>
      <c r="P7" s="13" t="n">
        <f aca="false">100*(M7-O7)/O7</f>
        <v>1439.71210838273</v>
      </c>
      <c r="Q7" s="15" t="s">
        <v>7</v>
      </c>
    </row>
    <row r="8" customFormat="false" ht="15" hidden="false" customHeight="false" outlineLevel="0" collapsed="false">
      <c r="B8" s="7" t="n">
        <v>4</v>
      </c>
      <c r="C8" s="8" t="n">
        <v>4.76</v>
      </c>
      <c r="D8" s="9" t="n">
        <v>182.64</v>
      </c>
      <c r="E8" s="9" t="n">
        <v>16.47</v>
      </c>
      <c r="F8" s="9" t="n">
        <v>24.76</v>
      </c>
      <c r="G8" s="9" t="n">
        <v>13.36</v>
      </c>
      <c r="H8" s="10" t="n">
        <v>11.82</v>
      </c>
      <c r="I8" s="9" t="n">
        <v>15.09</v>
      </c>
      <c r="J8" s="0" t="n">
        <f aca="false">MIN(D8:I8)</f>
        <v>11.82</v>
      </c>
      <c r="K8" s="11" t="s">
        <v>18</v>
      </c>
      <c r="L8" s="12" t="n">
        <v>4.76</v>
      </c>
      <c r="M8" s="12" t="n">
        <v>182.64</v>
      </c>
      <c r="N8" s="13" t="n">
        <f aca="false">100*(M8-L8)/L8</f>
        <v>3736.97478991597</v>
      </c>
      <c r="O8" s="14" t="n">
        <v>11.82</v>
      </c>
      <c r="P8" s="13" t="n">
        <f aca="false">100*(M8-O8)/O8</f>
        <v>1445.17766497462</v>
      </c>
      <c r="Q8" s="15" t="s">
        <v>7</v>
      </c>
    </row>
    <row r="9" customFormat="false" ht="15" hidden="false" customHeight="false" outlineLevel="0" collapsed="false">
      <c r="B9" s="7" t="n">
        <v>8</v>
      </c>
      <c r="C9" s="8" t="n">
        <v>5.09</v>
      </c>
      <c r="D9" s="9" t="n">
        <v>184.32</v>
      </c>
      <c r="E9" s="9" t="n">
        <v>17.37</v>
      </c>
      <c r="F9" s="9" t="n">
        <v>25.04</v>
      </c>
      <c r="G9" s="9" t="n">
        <v>13.6</v>
      </c>
      <c r="H9" s="10" t="n">
        <v>12</v>
      </c>
      <c r="I9" s="9" t="n">
        <v>15.29</v>
      </c>
      <c r="J9" s="0" t="n">
        <f aca="false">MIN(D9:I9)</f>
        <v>12</v>
      </c>
      <c r="K9" s="11" t="s">
        <v>19</v>
      </c>
      <c r="L9" s="12" t="n">
        <v>5.09</v>
      </c>
      <c r="M9" s="12" t="n">
        <v>184.32</v>
      </c>
      <c r="N9" s="13" t="n">
        <f aca="false">100*(M9-L9)/L9</f>
        <v>3521.21807465619</v>
      </c>
      <c r="O9" s="14" t="n">
        <v>12</v>
      </c>
      <c r="P9" s="13" t="n">
        <f aca="false">100*(M9-O9)/O9</f>
        <v>1436</v>
      </c>
      <c r="Q9" s="15" t="s">
        <v>7</v>
      </c>
    </row>
    <row r="10" customFormat="false" ht="15" hidden="false" customHeight="false" outlineLevel="0" collapsed="false">
      <c r="B10" s="7" t="n">
        <v>16</v>
      </c>
      <c r="C10" s="8" t="n">
        <v>5.83</v>
      </c>
      <c r="D10" s="9" t="n">
        <v>181.49</v>
      </c>
      <c r="E10" s="9" t="n">
        <v>17.96</v>
      </c>
      <c r="F10" s="9" t="n">
        <v>25</v>
      </c>
      <c r="G10" s="9" t="n">
        <v>13.35</v>
      </c>
      <c r="H10" s="10" t="n">
        <v>11.97</v>
      </c>
      <c r="I10" s="9" t="n">
        <v>15.17</v>
      </c>
      <c r="J10" s="0" t="n">
        <f aca="false">MIN(D10:I10)</f>
        <v>11.97</v>
      </c>
      <c r="K10" s="11" t="s">
        <v>20</v>
      </c>
      <c r="L10" s="12" t="n">
        <v>5.83</v>
      </c>
      <c r="M10" s="12" t="n">
        <v>181.49</v>
      </c>
      <c r="N10" s="13" t="n">
        <f aca="false">100*(M10-L10)/L10</f>
        <v>3013.03602058319</v>
      </c>
      <c r="O10" s="14" t="n">
        <v>11.97</v>
      </c>
      <c r="P10" s="13" t="n">
        <f aca="false">100*(M10-O10)/O10</f>
        <v>1416.20718462824</v>
      </c>
      <c r="Q10" s="15" t="s">
        <v>7</v>
      </c>
    </row>
    <row r="11" customFormat="false" ht="15" hidden="false" customHeight="false" outlineLevel="0" collapsed="false">
      <c r="B11" s="7" t="n">
        <v>32</v>
      </c>
      <c r="C11" s="8" t="n">
        <v>5.94</v>
      </c>
      <c r="D11" s="9" t="n">
        <v>183.03</v>
      </c>
      <c r="E11" s="9" t="n">
        <v>19.5</v>
      </c>
      <c r="F11" s="9" t="n">
        <v>25.39</v>
      </c>
      <c r="G11" s="9" t="n">
        <v>13.49</v>
      </c>
      <c r="H11" s="10" t="n">
        <v>12.34</v>
      </c>
      <c r="I11" s="9" t="n">
        <v>15.23</v>
      </c>
      <c r="J11" s="0" t="n">
        <f aca="false">MIN(D11:I11)</f>
        <v>12.34</v>
      </c>
      <c r="K11" s="11" t="s">
        <v>21</v>
      </c>
      <c r="L11" s="12" t="n">
        <v>5.94</v>
      </c>
      <c r="M11" s="12" t="n">
        <v>183.03</v>
      </c>
      <c r="N11" s="13" t="n">
        <f aca="false">100*(M11-L11)/L11</f>
        <v>2981.31313131313</v>
      </c>
      <c r="O11" s="14" t="n">
        <v>12.34</v>
      </c>
      <c r="P11" s="13" t="n">
        <f aca="false">100*(M11-O11)/O11</f>
        <v>1383.22528363047</v>
      </c>
      <c r="Q11" s="15" t="s">
        <v>7</v>
      </c>
    </row>
    <row r="12" customFormat="false" ht="15" hidden="false" customHeight="false" outlineLevel="0" collapsed="false">
      <c r="B12" s="7" t="n">
        <v>64</v>
      </c>
      <c r="C12" s="8" t="n">
        <v>6.46</v>
      </c>
      <c r="D12" s="9" t="n">
        <v>183.74</v>
      </c>
      <c r="E12" s="9" t="n">
        <v>20.36</v>
      </c>
      <c r="F12" s="9" t="n">
        <v>26.14</v>
      </c>
      <c r="G12" s="9" t="n">
        <v>13.8</v>
      </c>
      <c r="H12" s="10" t="n">
        <v>13.05</v>
      </c>
      <c r="I12" s="9" t="n">
        <v>15.37</v>
      </c>
      <c r="J12" s="0" t="n">
        <f aca="false">MIN(D12:I12)</f>
        <v>13.05</v>
      </c>
      <c r="K12" s="11" t="s">
        <v>22</v>
      </c>
      <c r="L12" s="12" t="n">
        <v>6.46</v>
      </c>
      <c r="M12" s="12" t="n">
        <v>183.74</v>
      </c>
      <c r="N12" s="13" t="n">
        <f aca="false">100*(M12-L12)/L12</f>
        <v>2744.27244582043</v>
      </c>
      <c r="O12" s="14" t="n">
        <v>13.05</v>
      </c>
      <c r="P12" s="13" t="n">
        <f aca="false">100*(M12-O12)/O12</f>
        <v>1307.969348659</v>
      </c>
      <c r="Q12" s="15" t="s">
        <v>7</v>
      </c>
    </row>
    <row r="13" customFormat="false" ht="15" hidden="false" customHeight="false" outlineLevel="0" collapsed="false">
      <c r="B13" s="7" t="n">
        <v>128</v>
      </c>
      <c r="C13" s="8" t="n">
        <v>7.33</v>
      </c>
      <c r="D13" s="9" t="n">
        <v>187.42</v>
      </c>
      <c r="E13" s="9" t="n">
        <v>23.35</v>
      </c>
      <c r="F13" s="9" t="n">
        <v>27.48</v>
      </c>
      <c r="G13" s="9" t="n">
        <v>14.95</v>
      </c>
      <c r="H13" s="10" t="n">
        <v>14.51</v>
      </c>
      <c r="I13" s="9" t="n">
        <v>16.21</v>
      </c>
      <c r="J13" s="0" t="n">
        <f aca="false">MIN(D13:I13)</f>
        <v>14.51</v>
      </c>
      <c r="K13" s="11" t="s">
        <v>23</v>
      </c>
      <c r="L13" s="12" t="n">
        <v>7.33</v>
      </c>
      <c r="M13" s="12" t="n">
        <v>187.42</v>
      </c>
      <c r="N13" s="13" t="n">
        <f aca="false">100*(M13-L13)/L13</f>
        <v>2456.8894952251</v>
      </c>
      <c r="O13" s="14" t="n">
        <v>14.51</v>
      </c>
      <c r="P13" s="13" t="n">
        <f aca="false">100*(M13-O13)/O13</f>
        <v>1191.66092350103</v>
      </c>
      <c r="Q13" s="15" t="s">
        <v>7</v>
      </c>
    </row>
    <row r="14" customFormat="false" ht="15" hidden="false" customHeight="false" outlineLevel="0" collapsed="false">
      <c r="B14" s="7" t="n">
        <v>256</v>
      </c>
      <c r="C14" s="8" t="n">
        <v>9.46</v>
      </c>
      <c r="D14" s="9" t="n">
        <v>197.32</v>
      </c>
      <c r="E14" s="9" t="n">
        <v>29.67</v>
      </c>
      <c r="F14" s="9" t="n">
        <v>31.18</v>
      </c>
      <c r="G14" s="10" t="n">
        <v>16.1</v>
      </c>
      <c r="H14" s="9" t="n">
        <v>16.34</v>
      </c>
      <c r="I14" s="9" t="n">
        <v>16.95</v>
      </c>
      <c r="J14" s="0" t="n">
        <f aca="false">MIN(D14:I14)</f>
        <v>16.1</v>
      </c>
      <c r="K14" s="11" t="s">
        <v>24</v>
      </c>
      <c r="L14" s="12" t="n">
        <v>9.46</v>
      </c>
      <c r="M14" s="12" t="n">
        <v>197.32</v>
      </c>
      <c r="N14" s="13" t="n">
        <f aca="false">100*(M14-L14)/L14</f>
        <v>1985.83509513742</v>
      </c>
      <c r="O14" s="14" t="n">
        <v>16.1</v>
      </c>
      <c r="P14" s="13" t="n">
        <f aca="false">100*(M14-O14)/O14</f>
        <v>1125.5900621118</v>
      </c>
      <c r="Q14" s="16" t="s">
        <v>6</v>
      </c>
    </row>
    <row r="15" customFormat="false" ht="15" hidden="false" customHeight="false" outlineLevel="0" collapsed="false">
      <c r="B15" s="7" t="n">
        <v>512</v>
      </c>
      <c r="C15" s="8" t="n">
        <v>12.52</v>
      </c>
      <c r="D15" s="9" t="n">
        <v>207.62</v>
      </c>
      <c r="E15" s="9" t="n">
        <v>41.34</v>
      </c>
      <c r="F15" s="9" t="n">
        <v>39.41</v>
      </c>
      <c r="G15" s="10" t="n">
        <v>18.2</v>
      </c>
      <c r="H15" s="9" t="n">
        <v>18.99</v>
      </c>
      <c r="I15" s="9" t="n">
        <v>18.4</v>
      </c>
      <c r="J15" s="0" t="n">
        <f aca="false">MIN(D15:I15)</f>
        <v>18.2</v>
      </c>
      <c r="K15" s="11" t="s">
        <v>25</v>
      </c>
      <c r="L15" s="12" t="n">
        <v>12.52</v>
      </c>
      <c r="M15" s="12" t="n">
        <v>207.62</v>
      </c>
      <c r="N15" s="13" t="n">
        <f aca="false">100*(M15-L15)/L15</f>
        <v>1558.30670926518</v>
      </c>
      <c r="O15" s="14" t="n">
        <v>18.2</v>
      </c>
      <c r="P15" s="13" t="n">
        <f aca="false">100*(M15-O15)/O15</f>
        <v>1040.76923076923</v>
      </c>
      <c r="Q15" s="16" t="s">
        <v>6</v>
      </c>
    </row>
    <row r="16" customFormat="false" ht="15" hidden="false" customHeight="false" outlineLevel="0" collapsed="false">
      <c r="B16" s="7" t="s">
        <v>26</v>
      </c>
      <c r="C16" s="8" t="n">
        <v>18.7</v>
      </c>
      <c r="D16" s="9" t="n">
        <v>229.76</v>
      </c>
      <c r="E16" s="9" t="n">
        <v>64.81</v>
      </c>
      <c r="F16" s="9" t="n">
        <v>54.99</v>
      </c>
      <c r="G16" s="9" t="n">
        <v>26.73</v>
      </c>
      <c r="H16" s="9" t="n">
        <v>22.54</v>
      </c>
      <c r="I16" s="10" t="n">
        <v>21.98</v>
      </c>
      <c r="J16" s="0" t="n">
        <f aca="false">MIN(D16:I16)</f>
        <v>21.98</v>
      </c>
      <c r="K16" s="11" t="s">
        <v>27</v>
      </c>
      <c r="L16" s="12" t="n">
        <v>18.7</v>
      </c>
      <c r="M16" s="12" t="n">
        <v>229.76</v>
      </c>
      <c r="N16" s="13" t="n">
        <f aca="false">100*(M16-L16)/L16</f>
        <v>1128.66310160428</v>
      </c>
      <c r="O16" s="14" t="n">
        <v>21.98</v>
      </c>
      <c r="P16" s="13" t="n">
        <f aca="false">100*(M16-O16)/O16</f>
        <v>945.313921747043</v>
      </c>
      <c r="Q16" s="15" t="s">
        <v>8</v>
      </c>
    </row>
    <row r="17" customFormat="false" ht="15" hidden="false" customHeight="false" outlineLevel="0" collapsed="false">
      <c r="B17" s="7" t="s">
        <v>28</v>
      </c>
      <c r="C17" s="8" t="n">
        <v>29.63</v>
      </c>
      <c r="D17" s="9" t="n">
        <v>271.2</v>
      </c>
      <c r="E17" s="9" t="n">
        <v>109.3</v>
      </c>
      <c r="F17" s="9" t="n">
        <v>83.59</v>
      </c>
      <c r="G17" s="9" t="n">
        <v>44.64</v>
      </c>
      <c r="H17" s="10" t="n">
        <v>31.21</v>
      </c>
      <c r="I17" s="9" t="n">
        <v>31.59</v>
      </c>
      <c r="J17" s="0" t="n">
        <f aca="false">MIN(D17:I17)</f>
        <v>31.21</v>
      </c>
      <c r="K17" s="11" t="s">
        <v>29</v>
      </c>
      <c r="L17" s="12" t="n">
        <v>29.63</v>
      </c>
      <c r="M17" s="12" t="n">
        <v>271.2</v>
      </c>
      <c r="N17" s="13" t="n">
        <f aca="false">100*(M17-L17)/L17</f>
        <v>815.288558893014</v>
      </c>
      <c r="O17" s="14" t="n">
        <v>31.21</v>
      </c>
      <c r="P17" s="13" t="n">
        <f aca="false">100*(M17-O17)/O17</f>
        <v>768.952258891381</v>
      </c>
      <c r="Q17" s="15" t="s">
        <v>7</v>
      </c>
    </row>
    <row r="18" customFormat="false" ht="15" hidden="false" customHeight="false" outlineLevel="0" collapsed="false">
      <c r="B18" s="7" t="s">
        <v>30</v>
      </c>
      <c r="C18" s="8" t="n">
        <v>51.07</v>
      </c>
      <c r="D18" s="9" t="n">
        <v>356.01</v>
      </c>
      <c r="E18" s="9" t="n">
        <v>199.34</v>
      </c>
      <c r="F18" s="9" t="n">
        <v>150.3</v>
      </c>
      <c r="G18" s="9" t="n">
        <v>102.04</v>
      </c>
      <c r="H18" s="9" t="n">
        <v>60.56</v>
      </c>
      <c r="I18" s="10" t="n">
        <v>45.16</v>
      </c>
      <c r="J18" s="0" t="n">
        <f aca="false">MIN(D18:I18)</f>
        <v>45.16</v>
      </c>
      <c r="K18" s="11" t="s">
        <v>31</v>
      </c>
      <c r="L18" s="12" t="n">
        <v>51.07</v>
      </c>
      <c r="M18" s="12" t="n">
        <v>356.01</v>
      </c>
      <c r="N18" s="13" t="n">
        <f aca="false">100*(M18-L18)/L18</f>
        <v>597.102016839632</v>
      </c>
      <c r="O18" s="14" t="n">
        <v>45.16</v>
      </c>
      <c r="P18" s="13" t="n">
        <f aca="false">100*(M18-O18)/O18</f>
        <v>688.330380868025</v>
      </c>
      <c r="Q18" s="15" t="s">
        <v>8</v>
      </c>
    </row>
    <row r="19" customFormat="false" ht="15" hidden="false" customHeight="false" outlineLevel="0" collapsed="false">
      <c r="B19" s="7" t="s">
        <v>32</v>
      </c>
      <c r="C19" s="8" t="n">
        <v>104.93</v>
      </c>
      <c r="D19" s="9" t="n">
        <v>495.93</v>
      </c>
      <c r="E19" s="9" t="n">
        <v>264.67</v>
      </c>
      <c r="F19" s="9" t="n">
        <v>276.62</v>
      </c>
      <c r="G19" s="9" t="n">
        <v>201.88</v>
      </c>
      <c r="H19" s="9" t="n">
        <v>97.05</v>
      </c>
      <c r="I19" s="10" t="n">
        <v>88.06</v>
      </c>
      <c r="J19" s="0" t="n">
        <f aca="false">MIN(D19:I19)</f>
        <v>88.06</v>
      </c>
      <c r="K19" s="11" t="s">
        <v>33</v>
      </c>
      <c r="L19" s="12" t="n">
        <v>104.93</v>
      </c>
      <c r="M19" s="12" t="n">
        <v>495.93</v>
      </c>
      <c r="N19" s="13" t="n">
        <f aca="false">100*(M19-L19)/L19</f>
        <v>372.629371962261</v>
      </c>
      <c r="O19" s="14" t="n">
        <v>88.06</v>
      </c>
      <c r="P19" s="13" t="n">
        <f aca="false">100*(M19-O19)/O19</f>
        <v>463.172836702248</v>
      </c>
      <c r="Q19" s="15" t="s">
        <v>8</v>
      </c>
    </row>
    <row r="20" customFormat="false" ht="15" hidden="false" customHeight="false" outlineLevel="0" collapsed="false">
      <c r="B20" s="7" t="s">
        <v>34</v>
      </c>
      <c r="C20" s="8" t="n">
        <v>108.76</v>
      </c>
      <c r="D20" s="9" t="n">
        <v>785.16</v>
      </c>
      <c r="E20" s="9" t="n">
        <v>396.57</v>
      </c>
      <c r="F20" s="9" t="n">
        <v>490.49</v>
      </c>
      <c r="G20" s="9" t="n">
        <v>375.23</v>
      </c>
      <c r="H20" s="10" t="n">
        <v>178.83</v>
      </c>
      <c r="I20" s="9" t="n">
        <v>266.53</v>
      </c>
      <c r="J20" s="0" t="n">
        <f aca="false">MIN(D20:I20)</f>
        <v>178.83</v>
      </c>
      <c r="K20" s="11" t="s">
        <v>35</v>
      </c>
      <c r="L20" s="12" t="n">
        <v>108.76</v>
      </c>
      <c r="M20" s="12" t="n">
        <v>785.16</v>
      </c>
      <c r="N20" s="13" t="n">
        <f aca="false">100*(M20-L20)/L20</f>
        <v>621.919823464509</v>
      </c>
      <c r="O20" s="14" t="n">
        <v>178.83</v>
      </c>
      <c r="P20" s="13" t="n">
        <f aca="false">100*(M20-O20)/O20</f>
        <v>339.053850025163</v>
      </c>
      <c r="Q20" s="15" t="s">
        <v>7</v>
      </c>
    </row>
    <row r="21" customFormat="false" ht="15" hidden="false" customHeight="false" outlineLevel="0" collapsed="false">
      <c r="B21" s="7" t="s">
        <v>36</v>
      </c>
      <c r="C21" s="8" t="n">
        <v>245.36</v>
      </c>
      <c r="D21" s="9" t="n">
        <v>1383.38</v>
      </c>
      <c r="E21" s="9" t="n">
        <v>644.2</v>
      </c>
      <c r="F21" s="9" t="n">
        <v>922.77</v>
      </c>
      <c r="G21" s="9" t="n">
        <v>665.38</v>
      </c>
      <c r="H21" s="10" t="n">
        <v>350.17</v>
      </c>
      <c r="I21" s="9" t="n">
        <v>455.55</v>
      </c>
      <c r="J21" s="0" t="n">
        <f aca="false">MIN(D21:I21)</f>
        <v>350.17</v>
      </c>
      <c r="K21" s="11" t="s">
        <v>37</v>
      </c>
      <c r="L21" s="12" t="n">
        <v>245.36</v>
      </c>
      <c r="M21" s="12" t="n">
        <v>1383.38</v>
      </c>
      <c r="N21" s="13" t="n">
        <f aca="false">100*(M21-L21)/L21</f>
        <v>463.816432996413</v>
      </c>
      <c r="O21" s="14" t="n">
        <v>350.17</v>
      </c>
      <c r="P21" s="13" t="n">
        <f aca="false">100*(M21-O21)/O21</f>
        <v>295.059542507925</v>
      </c>
      <c r="Q21" s="15" t="s">
        <v>7</v>
      </c>
    </row>
    <row r="22" customFormat="false" ht="15" hidden="false" customHeight="false" outlineLevel="0" collapsed="false">
      <c r="B22" s="7" t="s">
        <v>38</v>
      </c>
      <c r="C22" s="8" t="n">
        <v>349.97</v>
      </c>
      <c r="D22" s="9" t="n">
        <v>2578.41</v>
      </c>
      <c r="E22" s="9" t="n">
        <v>1036.19</v>
      </c>
      <c r="F22" s="9" t="n">
        <v>1834.49</v>
      </c>
      <c r="G22" s="9" t="n">
        <v>1397.49</v>
      </c>
      <c r="H22" s="9" t="n">
        <v>769.37</v>
      </c>
      <c r="I22" s="10" t="n">
        <v>479.97</v>
      </c>
      <c r="J22" s="0" t="n">
        <f aca="false">MIN(D22:I22)</f>
        <v>479.97</v>
      </c>
      <c r="K22" s="11" t="s">
        <v>39</v>
      </c>
      <c r="L22" s="12" t="n">
        <v>349.97</v>
      </c>
      <c r="M22" s="12" t="n">
        <v>2578.41</v>
      </c>
      <c r="N22" s="13" t="n">
        <f aca="false">100*(M22-L22)/L22</f>
        <v>636.751721576135</v>
      </c>
      <c r="O22" s="14" t="n">
        <v>479.97</v>
      </c>
      <c r="P22" s="13" t="n">
        <f aca="false">100*(M22-O22)/O22</f>
        <v>437.202325145322</v>
      </c>
      <c r="Q22" s="15" t="s">
        <v>8</v>
      </c>
    </row>
    <row r="23" customFormat="false" ht="15" hidden="false" customHeight="false" outlineLevel="0" collapsed="false">
      <c r="B23" s="7" t="s">
        <v>40</v>
      </c>
      <c r="C23" s="17" t="n">
        <v>790.25</v>
      </c>
      <c r="D23" s="18" t="n">
        <v>5245.5</v>
      </c>
      <c r="E23" s="18" t="n">
        <v>2093.34</v>
      </c>
      <c r="F23" s="18" t="n">
        <v>4305.48</v>
      </c>
      <c r="G23" s="18" t="n">
        <v>3383.03</v>
      </c>
      <c r="H23" s="9" t="n">
        <v>1813.18</v>
      </c>
      <c r="I23" s="19" t="n">
        <v>965.9</v>
      </c>
      <c r="J23" s="0" t="n">
        <f aca="false">MIN(D23:I23)</f>
        <v>965.9</v>
      </c>
      <c r="K23" s="11" t="s">
        <v>41</v>
      </c>
      <c r="L23" s="12" t="n">
        <v>790.25</v>
      </c>
      <c r="M23" s="12" t="n">
        <v>5245.5</v>
      </c>
      <c r="N23" s="13" t="n">
        <f aca="false">100*(M23-L23)/L23</f>
        <v>563.777285669092</v>
      </c>
      <c r="O23" s="14" t="n">
        <v>965.9</v>
      </c>
      <c r="P23" s="13" t="n">
        <f aca="false">100*(M23-O23)/O23</f>
        <v>443.06864064603</v>
      </c>
      <c r="Q23" s="15" t="s">
        <v>8</v>
      </c>
    </row>
    <row r="24" customFormat="false" ht="15" hidden="false" customHeight="false" outlineLevel="0" collapsed="false">
      <c r="B24" s="7" t="s">
        <v>42</v>
      </c>
      <c r="C24" s="17" t="n">
        <v>1835.59</v>
      </c>
      <c r="D24" s="18" t="n">
        <v>10644.81</v>
      </c>
      <c r="E24" s="18" t="n">
        <v>4021.37</v>
      </c>
      <c r="F24" s="18" t="n">
        <v>9638.68</v>
      </c>
      <c r="G24" s="18" t="n">
        <v>7717.41</v>
      </c>
      <c r="H24" s="9" t="n">
        <v>4014.92</v>
      </c>
      <c r="I24" s="19" t="n">
        <v>1923.01</v>
      </c>
      <c r="J24" s="0" t="n">
        <f aca="false">MIN(D24:I24)</f>
        <v>1923.01</v>
      </c>
      <c r="K24" s="11" t="s">
        <v>43</v>
      </c>
      <c r="L24" s="12" t="n">
        <v>1835.59</v>
      </c>
      <c r="M24" s="12" t="n">
        <v>10644.81</v>
      </c>
      <c r="N24" s="13" t="n">
        <f aca="false">100*(M24-L24)/L24</f>
        <v>479.912180824694</v>
      </c>
      <c r="O24" s="14" t="n">
        <v>1923.01</v>
      </c>
      <c r="P24" s="13" t="n">
        <f aca="false">100*(M24-O24)/O24</f>
        <v>453.549383518546</v>
      </c>
      <c r="Q24" s="15" t="s">
        <v>8</v>
      </c>
    </row>
    <row r="25" customFormat="false" ht="15" hidden="false" customHeight="false" outlineLevel="0" collapsed="false">
      <c r="B25" s="7" t="s">
        <v>44</v>
      </c>
      <c r="C25" s="17" t="n">
        <v>3993.65</v>
      </c>
      <c r="D25" s="18" t="n">
        <v>21636.73</v>
      </c>
      <c r="E25" s="18" t="n">
        <v>7744.54</v>
      </c>
      <c r="F25" s="18" t="n">
        <v>20321.72</v>
      </c>
      <c r="G25" s="18" t="n">
        <v>16007.91</v>
      </c>
      <c r="H25" s="9" t="n">
        <v>8378.71</v>
      </c>
      <c r="I25" s="19" t="n">
        <v>3844.74</v>
      </c>
      <c r="J25" s="0" t="n">
        <f aca="false">MIN(D25:I25)</f>
        <v>3844.74</v>
      </c>
      <c r="K25" s="11" t="s">
        <v>45</v>
      </c>
      <c r="L25" s="12" t="n">
        <v>3993.65</v>
      </c>
      <c r="M25" s="12" t="n">
        <v>21636.73</v>
      </c>
      <c r="N25" s="13" t="n">
        <f aca="false">100*(M25-L25)/L25</f>
        <v>441.778323087902</v>
      </c>
      <c r="O25" s="14" t="n">
        <v>3844.74</v>
      </c>
      <c r="P25" s="13" t="n">
        <f aca="false">100*(M25-O25)/O25</f>
        <v>462.761851256522</v>
      </c>
      <c r="Q25" s="15" t="s">
        <v>8</v>
      </c>
    </row>
    <row r="26" customFormat="false" ht="15" hidden="false" customHeight="false" outlineLevel="0" collapsed="false">
      <c r="B26" s="7" t="s">
        <v>46</v>
      </c>
      <c r="C26" s="17" t="n">
        <v>8302.43</v>
      </c>
      <c r="D26" s="18" t="n">
        <v>43414.67</v>
      </c>
      <c r="E26" s="18" t="n">
        <v>14853.01</v>
      </c>
      <c r="F26" s="18" t="n">
        <v>41813.14</v>
      </c>
      <c r="G26" s="18" t="n">
        <v>32695.67</v>
      </c>
      <c r="H26" s="9" t="n">
        <v>16475.66</v>
      </c>
      <c r="I26" s="19" t="n">
        <v>7761.89</v>
      </c>
      <c r="J26" s="0" t="n">
        <f aca="false">MIN(D26:I26)</f>
        <v>7761.89</v>
      </c>
      <c r="K26" s="11" t="s">
        <v>47</v>
      </c>
      <c r="L26" s="12" t="n">
        <v>8302.43</v>
      </c>
      <c r="M26" s="12" t="n">
        <v>43414.67</v>
      </c>
      <c r="N26" s="13" t="n">
        <f aca="false">100*(M26-L26)/L26</f>
        <v>422.915218797388</v>
      </c>
      <c r="O26" s="14" t="n">
        <v>7761.89</v>
      </c>
      <c r="P26" s="13" t="n">
        <f aca="false">100*(M26-O26)/O26</f>
        <v>459.331168053142</v>
      </c>
      <c r="Q26" s="15" t="s">
        <v>8</v>
      </c>
    </row>
    <row r="27" customFormat="false" ht="15" hidden="false" customHeight="false" outlineLevel="0" collapsed="false">
      <c r="K27" s="11"/>
      <c r="L27" s="12"/>
      <c r="M27" s="12"/>
      <c r="N27" s="13"/>
      <c r="O27" s="14"/>
      <c r="P27" s="13"/>
      <c r="Q27" s="20"/>
    </row>
    <row r="29" customFormat="false" ht="12.8" hidden="false" customHeight="false" outlineLevel="0" collapsed="false">
      <c r="C29" s="21" t="s">
        <v>48</v>
      </c>
      <c r="D29" s="21"/>
      <c r="E29" s="21"/>
      <c r="F29" s="21"/>
      <c r="G29" s="21"/>
      <c r="H29" s="21"/>
    </row>
    <row r="30" customFormat="false" ht="12.8" hidden="false" customHeight="false" outlineLevel="0" collapsed="false">
      <c r="C30" s="22" t="s">
        <v>5</v>
      </c>
      <c r="D30" s="23" t="s">
        <v>49</v>
      </c>
      <c r="E30" s="23"/>
      <c r="F30" s="23"/>
      <c r="G30" s="23"/>
      <c r="H30" s="23"/>
    </row>
    <row r="31" customFormat="false" ht="12.8" hidden="false" customHeight="false" outlineLevel="0" collapsed="false">
      <c r="C31" s="22" t="s">
        <v>6</v>
      </c>
      <c r="D31" s="23" t="s">
        <v>50</v>
      </c>
      <c r="E31" s="23"/>
      <c r="F31" s="23"/>
      <c r="G31" s="23"/>
      <c r="H31" s="23"/>
    </row>
    <row r="32" customFormat="false" ht="12.8" hidden="false" customHeight="false" outlineLevel="0" collapsed="false">
      <c r="C32" s="22" t="s">
        <v>7</v>
      </c>
      <c r="D32" s="23" t="s">
        <v>51</v>
      </c>
      <c r="E32" s="23"/>
      <c r="F32" s="23"/>
      <c r="G32" s="23"/>
      <c r="H32" s="23"/>
    </row>
    <row r="33" customFormat="false" ht="12.8" hidden="false" customHeight="false" outlineLevel="0" collapsed="false">
      <c r="C33" s="22" t="s">
        <v>8</v>
      </c>
      <c r="D33" s="23" t="s">
        <v>52</v>
      </c>
      <c r="E33" s="23"/>
      <c r="F33" s="23"/>
      <c r="G33" s="23"/>
      <c r="H33" s="23"/>
    </row>
    <row r="35" customFormat="false" ht="15" hidden="false" customHeight="false" outlineLevel="0" collapsed="false">
      <c r="C35" s="24" t="s">
        <v>53</v>
      </c>
      <c r="D35" s="24"/>
      <c r="E35" s="24"/>
      <c r="F35" s="24"/>
      <c r="G35" s="24"/>
    </row>
    <row r="43" customFormat="false" ht="23.85" hidden="false" customHeight="false" outlineLevel="0" collapsed="false">
      <c r="K43" s="25" t="s">
        <v>9</v>
      </c>
      <c r="L43" s="25" t="s">
        <v>10</v>
      </c>
      <c r="M43" s="26" t="s">
        <v>11</v>
      </c>
      <c r="N43" s="26" t="s">
        <v>13</v>
      </c>
      <c r="O43" s="26" t="s">
        <v>14</v>
      </c>
      <c r="P43" s="25" t="s">
        <v>15</v>
      </c>
    </row>
    <row r="44" customFormat="false" ht="12.8" hidden="false" customHeight="false" outlineLevel="0" collapsed="false">
      <c r="K44" s="25" t="s">
        <v>16</v>
      </c>
      <c r="L44" s="27" t="n">
        <v>5.27</v>
      </c>
      <c r="M44" s="27" t="n">
        <v>181.62</v>
      </c>
      <c r="N44" s="27" t="n">
        <v>12.21</v>
      </c>
      <c r="O44" s="28" t="n">
        <v>1387.46928746929</v>
      </c>
      <c r="P44" s="25" t="s">
        <v>7</v>
      </c>
    </row>
    <row r="45" customFormat="false" ht="12.8" hidden="false" customHeight="false" outlineLevel="0" collapsed="false">
      <c r="K45" s="25" t="s">
        <v>17</v>
      </c>
      <c r="L45" s="27" t="n">
        <v>4.86</v>
      </c>
      <c r="M45" s="27" t="n">
        <v>181.84</v>
      </c>
      <c r="N45" s="27" t="n">
        <v>11.81</v>
      </c>
      <c r="O45" s="28" t="n">
        <v>1439.71210838273</v>
      </c>
      <c r="P45" s="25" t="s">
        <v>7</v>
      </c>
    </row>
    <row r="46" customFormat="false" ht="12.8" hidden="false" customHeight="false" outlineLevel="0" collapsed="false">
      <c r="K46" s="25" t="s">
        <v>18</v>
      </c>
      <c r="L46" s="27" t="n">
        <v>4.76</v>
      </c>
      <c r="M46" s="27" t="n">
        <v>182.64</v>
      </c>
      <c r="N46" s="27" t="n">
        <v>11.82</v>
      </c>
      <c r="O46" s="28" t="n">
        <v>1445.17766497462</v>
      </c>
      <c r="P46" s="25" t="s">
        <v>7</v>
      </c>
    </row>
    <row r="47" customFormat="false" ht="12.8" hidden="false" customHeight="false" outlineLevel="0" collapsed="false">
      <c r="K47" s="25" t="s">
        <v>19</v>
      </c>
      <c r="L47" s="27" t="n">
        <v>5.09</v>
      </c>
      <c r="M47" s="27" t="n">
        <v>184.32</v>
      </c>
      <c r="N47" s="27" t="n">
        <v>12</v>
      </c>
      <c r="O47" s="28" t="n">
        <v>1436</v>
      </c>
      <c r="P47" s="25" t="s">
        <v>7</v>
      </c>
    </row>
    <row r="48" customFormat="false" ht="12.8" hidden="false" customHeight="false" outlineLevel="0" collapsed="false">
      <c r="K48" s="25" t="s">
        <v>20</v>
      </c>
      <c r="L48" s="27" t="n">
        <v>5.83</v>
      </c>
      <c r="M48" s="27" t="n">
        <v>181.49</v>
      </c>
      <c r="N48" s="27" t="n">
        <v>11.97</v>
      </c>
      <c r="O48" s="28" t="n">
        <v>1416.20718462824</v>
      </c>
      <c r="P48" s="25" t="s">
        <v>7</v>
      </c>
    </row>
    <row r="49" customFormat="false" ht="12.8" hidden="false" customHeight="false" outlineLevel="0" collapsed="false">
      <c r="K49" s="25" t="s">
        <v>21</v>
      </c>
      <c r="L49" s="27" t="n">
        <v>5.94</v>
      </c>
      <c r="M49" s="27" t="n">
        <v>183.03</v>
      </c>
      <c r="N49" s="27" t="n">
        <v>12.34</v>
      </c>
      <c r="O49" s="28" t="n">
        <v>1383.22528363047</v>
      </c>
      <c r="P49" s="25" t="s">
        <v>7</v>
      </c>
    </row>
    <row r="50" customFormat="false" ht="12.8" hidden="false" customHeight="false" outlineLevel="0" collapsed="false">
      <c r="K50" s="25" t="s">
        <v>22</v>
      </c>
      <c r="L50" s="27" t="n">
        <v>6.46</v>
      </c>
      <c r="M50" s="27" t="n">
        <v>183.74</v>
      </c>
      <c r="N50" s="27" t="n">
        <v>13.05</v>
      </c>
      <c r="O50" s="28" t="n">
        <v>1307.969348659</v>
      </c>
      <c r="P50" s="25" t="s">
        <v>7</v>
      </c>
    </row>
    <row r="51" customFormat="false" ht="12.8" hidden="false" customHeight="false" outlineLevel="0" collapsed="false">
      <c r="K51" s="25" t="s">
        <v>23</v>
      </c>
      <c r="L51" s="27" t="n">
        <v>7.33</v>
      </c>
      <c r="M51" s="27" t="n">
        <v>187.42</v>
      </c>
      <c r="N51" s="27" t="n">
        <v>14.51</v>
      </c>
      <c r="O51" s="28" t="n">
        <v>1191.66092350103</v>
      </c>
      <c r="P51" s="25" t="s">
        <v>7</v>
      </c>
    </row>
    <row r="52" customFormat="false" ht="12.8" hidden="false" customHeight="false" outlineLevel="0" collapsed="false">
      <c r="K52" s="25" t="s">
        <v>24</v>
      </c>
      <c r="L52" s="27" t="n">
        <v>9.46</v>
      </c>
      <c r="M52" s="27" t="n">
        <v>197.32</v>
      </c>
      <c r="N52" s="27" t="n">
        <v>16.1</v>
      </c>
      <c r="O52" s="28" t="n">
        <v>1125.5900621118</v>
      </c>
      <c r="P52" s="25" t="s">
        <v>6</v>
      </c>
    </row>
    <row r="53" customFormat="false" ht="12.8" hidden="false" customHeight="false" outlineLevel="0" collapsed="false">
      <c r="K53" s="25" t="s">
        <v>25</v>
      </c>
      <c r="L53" s="27" t="n">
        <v>12.52</v>
      </c>
      <c r="M53" s="27" t="n">
        <v>207.62</v>
      </c>
      <c r="N53" s="27" t="n">
        <v>18.2</v>
      </c>
      <c r="O53" s="28" t="n">
        <v>1040.76923076923</v>
      </c>
      <c r="P53" s="25" t="s">
        <v>6</v>
      </c>
    </row>
    <row r="54" customFormat="false" ht="12.8" hidden="false" customHeight="false" outlineLevel="0" collapsed="false">
      <c r="K54" s="25" t="s">
        <v>27</v>
      </c>
      <c r="L54" s="27" t="n">
        <v>18.7</v>
      </c>
      <c r="M54" s="27" t="n">
        <v>229.76</v>
      </c>
      <c r="N54" s="27" t="n">
        <v>21.98</v>
      </c>
      <c r="O54" s="28" t="n">
        <v>945.313921747043</v>
      </c>
      <c r="P54" s="25" t="s">
        <v>8</v>
      </c>
    </row>
    <row r="55" customFormat="false" ht="12.8" hidden="false" customHeight="false" outlineLevel="0" collapsed="false">
      <c r="K55" s="25" t="s">
        <v>29</v>
      </c>
      <c r="L55" s="27" t="n">
        <v>29.63</v>
      </c>
      <c r="M55" s="27" t="n">
        <v>271.2</v>
      </c>
      <c r="N55" s="27" t="n">
        <v>31.21</v>
      </c>
      <c r="O55" s="28" t="n">
        <v>768.952258891381</v>
      </c>
      <c r="P55" s="25" t="s">
        <v>7</v>
      </c>
    </row>
    <row r="56" customFormat="false" ht="12.8" hidden="false" customHeight="false" outlineLevel="0" collapsed="false">
      <c r="K56" s="25" t="s">
        <v>31</v>
      </c>
      <c r="L56" s="27" t="n">
        <v>51.07</v>
      </c>
      <c r="M56" s="27" t="n">
        <v>356.01</v>
      </c>
      <c r="N56" s="27" t="n">
        <v>45.16</v>
      </c>
      <c r="O56" s="28" t="n">
        <v>688.330380868025</v>
      </c>
      <c r="P56" s="25" t="s">
        <v>8</v>
      </c>
    </row>
    <row r="57" customFormat="false" ht="12.8" hidden="false" customHeight="false" outlineLevel="0" collapsed="false">
      <c r="K57" s="25" t="s">
        <v>33</v>
      </c>
      <c r="L57" s="27" t="n">
        <v>104.93</v>
      </c>
      <c r="M57" s="27" t="n">
        <v>495.93</v>
      </c>
      <c r="N57" s="27" t="n">
        <v>88.06</v>
      </c>
      <c r="O57" s="28" t="n">
        <v>463.172836702248</v>
      </c>
      <c r="P57" s="25" t="s">
        <v>8</v>
      </c>
    </row>
    <row r="58" customFormat="false" ht="12.8" hidden="false" customHeight="false" outlineLevel="0" collapsed="false">
      <c r="K58" s="25" t="s">
        <v>35</v>
      </c>
      <c r="L58" s="27" t="n">
        <v>108.76</v>
      </c>
      <c r="M58" s="27" t="n">
        <v>785.16</v>
      </c>
      <c r="N58" s="27" t="n">
        <v>178.83</v>
      </c>
      <c r="O58" s="28" t="n">
        <v>339.053850025163</v>
      </c>
      <c r="P58" s="25" t="s">
        <v>7</v>
      </c>
    </row>
    <row r="59" customFormat="false" ht="12.8" hidden="false" customHeight="false" outlineLevel="0" collapsed="false">
      <c r="K59" s="25" t="s">
        <v>37</v>
      </c>
      <c r="L59" s="27" t="n">
        <v>245.36</v>
      </c>
      <c r="M59" s="27" t="n">
        <v>1383.38</v>
      </c>
      <c r="N59" s="27" t="n">
        <v>350.17</v>
      </c>
      <c r="O59" s="28" t="n">
        <v>295.059542507925</v>
      </c>
      <c r="P59" s="25" t="s">
        <v>7</v>
      </c>
    </row>
    <row r="60" customFormat="false" ht="12.8" hidden="false" customHeight="false" outlineLevel="0" collapsed="false">
      <c r="K60" s="25" t="s">
        <v>39</v>
      </c>
      <c r="L60" s="27" t="n">
        <v>349.97</v>
      </c>
      <c r="M60" s="27" t="n">
        <v>2578.41</v>
      </c>
      <c r="N60" s="27" t="n">
        <v>479.97</v>
      </c>
      <c r="O60" s="28" t="n">
        <v>437.202325145322</v>
      </c>
      <c r="P60" s="25" t="s">
        <v>8</v>
      </c>
    </row>
    <row r="61" customFormat="false" ht="12.8" hidden="false" customHeight="false" outlineLevel="0" collapsed="false">
      <c r="K61" s="25" t="s">
        <v>41</v>
      </c>
      <c r="L61" s="27" t="n">
        <v>790.25</v>
      </c>
      <c r="M61" s="27" t="n">
        <v>5245.5</v>
      </c>
      <c r="N61" s="27" t="n">
        <v>965.9</v>
      </c>
      <c r="O61" s="28" t="n">
        <v>443.06864064603</v>
      </c>
      <c r="P61" s="25" t="s">
        <v>8</v>
      </c>
    </row>
    <row r="62" customFormat="false" ht="12.8" hidden="false" customHeight="false" outlineLevel="0" collapsed="false">
      <c r="K62" s="25" t="s">
        <v>43</v>
      </c>
      <c r="L62" s="27" t="n">
        <v>1835.59</v>
      </c>
      <c r="M62" s="27" t="n">
        <v>10644.81</v>
      </c>
      <c r="N62" s="27" t="n">
        <v>1923.01</v>
      </c>
      <c r="O62" s="28" t="n">
        <v>453.549383518546</v>
      </c>
      <c r="P62" s="25" t="s">
        <v>8</v>
      </c>
    </row>
    <row r="63" customFormat="false" ht="12.8" hidden="false" customHeight="false" outlineLevel="0" collapsed="false">
      <c r="K63" s="25" t="s">
        <v>45</v>
      </c>
      <c r="L63" s="27" t="n">
        <v>3993.65</v>
      </c>
      <c r="M63" s="27" t="n">
        <v>21636.73</v>
      </c>
      <c r="N63" s="27" t="n">
        <v>3844.74</v>
      </c>
      <c r="O63" s="28" t="n">
        <v>462.761851256522</v>
      </c>
      <c r="P63" s="25" t="s">
        <v>8</v>
      </c>
    </row>
    <row r="64" customFormat="false" ht="12.8" hidden="false" customHeight="false" outlineLevel="0" collapsed="false">
      <c r="K64" s="25" t="s">
        <v>47</v>
      </c>
      <c r="L64" s="27" t="n">
        <v>8302.43</v>
      </c>
      <c r="M64" s="27" t="n">
        <v>43414.67</v>
      </c>
      <c r="N64" s="27" t="n">
        <v>7761.89</v>
      </c>
      <c r="O64" s="28" t="n">
        <v>459.331168053142</v>
      </c>
      <c r="P64" s="25" t="s">
        <v>8</v>
      </c>
    </row>
  </sheetData>
  <mergeCells count="8">
    <mergeCell ref="B2:I3"/>
    <mergeCell ref="B4:I4"/>
    <mergeCell ref="C29:H29"/>
    <mergeCell ref="D30:H30"/>
    <mergeCell ref="D31:H31"/>
    <mergeCell ref="D32:H32"/>
    <mergeCell ref="D33:H33"/>
    <mergeCell ref="C35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2021-03-14T09:10:55Z</dcterms:created>
  <dc:creator/>
  <dc:description/>
  <dc:language>en-US</dc:language>
  <cp:lastModifiedBy/>
  <dcterms:modified xsi:type="dcterms:W3CDTF">2021-04-02T16:45:04Z</dcterms:modified>
  <cp:revision>58</cp:revision>
  <dc:subject/>
  <dc:title/>
</cp:coreProperties>
</file>