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Model/"/>
    </mc:Choice>
  </mc:AlternateContent>
  <xr:revisionPtr revIDLastSave="0" documentId="13_ncr:1_{8876C1F9-01E2-E243-9A1E-D820B31A16FF}" xr6:coauthVersionLast="45" xr6:coauthVersionMax="45" xr10:uidLastSave="{00000000-0000-0000-0000-000000000000}"/>
  <bookViews>
    <workbookView xWindow="-38400" yWindow="0" windowWidth="38400" windowHeight="21600" activeTab="5" xr2:uid="{00000000-000D-0000-FFFF-FFFF00000000}"/>
  </bookViews>
  <sheets>
    <sheet name="INV-Intra" sheetId="1" r:id="rId1"/>
    <sheet name="NS-Intra-W1" sheetId="2" r:id="rId2"/>
    <sheet name="NS-Inter-W1" sheetId="3" r:id="rId3"/>
    <sheet name="NS-Intra" sheetId="5" r:id="rId4"/>
    <sheet name="NS-Inter" sheetId="6" r:id="rId5"/>
    <sheet name="Summary-W1" sheetId="4" r:id="rId6"/>
    <sheet name="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3" i="6" l="1"/>
  <c r="O103" i="6"/>
  <c r="M103" i="6"/>
  <c r="Q103" i="6" s="1"/>
  <c r="I103" i="6"/>
  <c r="J103" i="6" s="1"/>
  <c r="H103" i="6"/>
  <c r="R102" i="6"/>
  <c r="P102" i="6"/>
  <c r="O102" i="6"/>
  <c r="U102" i="6" s="1"/>
  <c r="N102" i="6"/>
  <c r="M102" i="6"/>
  <c r="Q102" i="6" s="1"/>
  <c r="I102" i="6"/>
  <c r="H102" i="6"/>
  <c r="R101" i="6"/>
  <c r="P101" i="6"/>
  <c r="O101" i="6"/>
  <c r="N101" i="6"/>
  <c r="M101" i="6"/>
  <c r="Q101" i="6" s="1"/>
  <c r="I101" i="6"/>
  <c r="H101" i="6"/>
  <c r="R100" i="6"/>
  <c r="P100" i="6"/>
  <c r="O100" i="6"/>
  <c r="N100" i="6"/>
  <c r="M100" i="6"/>
  <c r="Q100" i="6" s="1"/>
  <c r="I100" i="6"/>
  <c r="J100" i="6" s="1"/>
  <c r="H100" i="6"/>
  <c r="R99" i="6"/>
  <c r="P99" i="6"/>
  <c r="O99" i="6"/>
  <c r="U99" i="6" s="1"/>
  <c r="N99" i="6"/>
  <c r="M99" i="6"/>
  <c r="Q99" i="6" s="1"/>
  <c r="I99" i="6"/>
  <c r="J99" i="6" s="1"/>
  <c r="H99" i="6"/>
  <c r="R98" i="6"/>
  <c r="P98" i="6"/>
  <c r="O98" i="6"/>
  <c r="U98" i="6" s="1"/>
  <c r="N98" i="6"/>
  <c r="M98" i="6"/>
  <c r="Q98" i="6" s="1"/>
  <c r="I98" i="6"/>
  <c r="H98" i="6"/>
  <c r="R97" i="6"/>
  <c r="P97" i="6"/>
  <c r="O97" i="6"/>
  <c r="N97" i="6"/>
  <c r="M97" i="6"/>
  <c r="Q97" i="6" s="1"/>
  <c r="I97" i="6"/>
  <c r="H97" i="6"/>
  <c r="R96" i="6"/>
  <c r="P96" i="6"/>
  <c r="O96" i="6"/>
  <c r="N96" i="6"/>
  <c r="M96" i="6"/>
  <c r="Q96" i="6" s="1"/>
  <c r="I96" i="6"/>
  <c r="J96" i="6" s="1"/>
  <c r="H96" i="6"/>
  <c r="R95" i="6"/>
  <c r="P95" i="6"/>
  <c r="O95" i="6"/>
  <c r="U95" i="6" s="1"/>
  <c r="N95" i="6"/>
  <c r="M95" i="6"/>
  <c r="Q95" i="6" s="1"/>
  <c r="I95" i="6"/>
  <c r="J95" i="6" s="1"/>
  <c r="H95" i="6"/>
  <c r="R94" i="6"/>
  <c r="P94" i="6"/>
  <c r="O94" i="6"/>
  <c r="U94" i="6" s="1"/>
  <c r="N94" i="6"/>
  <c r="M94" i="6"/>
  <c r="Q94" i="6" s="1"/>
  <c r="I94" i="6"/>
  <c r="H94" i="6"/>
  <c r="R93" i="6"/>
  <c r="P93" i="6"/>
  <c r="O93" i="6"/>
  <c r="N93" i="6"/>
  <c r="M93" i="6"/>
  <c r="Q93" i="6" s="1"/>
  <c r="I93" i="6"/>
  <c r="H93" i="6"/>
  <c r="R92" i="6"/>
  <c r="Q92" i="6"/>
  <c r="P92" i="6"/>
  <c r="O92" i="6"/>
  <c r="N92" i="6"/>
  <c r="U92" i="6" s="1"/>
  <c r="I92" i="6"/>
  <c r="J92" i="6" s="1"/>
  <c r="H92" i="6"/>
  <c r="R91" i="6"/>
  <c r="Q91" i="6"/>
  <c r="P91" i="6"/>
  <c r="O91" i="6"/>
  <c r="N91" i="6"/>
  <c r="U91" i="6" s="1"/>
  <c r="I91" i="6"/>
  <c r="H91" i="6"/>
  <c r="R90" i="6"/>
  <c r="Q90" i="6"/>
  <c r="P90" i="6"/>
  <c r="O90" i="6"/>
  <c r="N90" i="6"/>
  <c r="T90" i="6" s="1"/>
  <c r="I90" i="6"/>
  <c r="J90" i="6" s="1"/>
  <c r="H90" i="6"/>
  <c r="P82" i="6"/>
  <c r="M82" i="6"/>
  <c r="R82" i="6" s="1"/>
  <c r="J82" i="6"/>
  <c r="I82" i="6"/>
  <c r="H82" i="6"/>
  <c r="P81" i="6"/>
  <c r="M81" i="6"/>
  <c r="R81" i="6" s="1"/>
  <c r="I81" i="6"/>
  <c r="J81" i="6" s="1"/>
  <c r="H81" i="6"/>
  <c r="P80" i="6"/>
  <c r="M80" i="6"/>
  <c r="R80" i="6" s="1"/>
  <c r="I80" i="6"/>
  <c r="J80" i="6" s="1"/>
  <c r="H80" i="6"/>
  <c r="P79" i="6"/>
  <c r="O79" i="6"/>
  <c r="M79" i="6"/>
  <c r="R79" i="6" s="1"/>
  <c r="J79" i="6"/>
  <c r="I79" i="6"/>
  <c r="H79" i="6"/>
  <c r="P78" i="6"/>
  <c r="O78" i="6"/>
  <c r="M78" i="6"/>
  <c r="R78" i="6" s="1"/>
  <c r="I78" i="6"/>
  <c r="J78" i="6" s="1"/>
  <c r="H78" i="6"/>
  <c r="P77" i="6"/>
  <c r="O77" i="6"/>
  <c r="M77" i="6"/>
  <c r="R77" i="6" s="1"/>
  <c r="J77" i="6"/>
  <c r="I77" i="6"/>
  <c r="H77" i="6"/>
  <c r="P76" i="6"/>
  <c r="O76" i="6"/>
  <c r="M76" i="6"/>
  <c r="R76" i="6" s="1"/>
  <c r="I76" i="6"/>
  <c r="J76" i="6" s="1"/>
  <c r="H76" i="6"/>
  <c r="P75" i="6"/>
  <c r="O75" i="6"/>
  <c r="M75" i="6"/>
  <c r="R75" i="6" s="1"/>
  <c r="J75" i="6"/>
  <c r="I75" i="6"/>
  <c r="H75" i="6"/>
  <c r="P74" i="6"/>
  <c r="O74" i="6"/>
  <c r="M74" i="6"/>
  <c r="R74" i="6" s="1"/>
  <c r="I74" i="6"/>
  <c r="J74" i="6" s="1"/>
  <c r="H74" i="6"/>
  <c r="P73" i="6"/>
  <c r="O73" i="6"/>
  <c r="M73" i="6"/>
  <c r="R73" i="6" s="1"/>
  <c r="J73" i="6"/>
  <c r="I73" i="6"/>
  <c r="H73" i="6"/>
  <c r="P72" i="6"/>
  <c r="O72" i="6"/>
  <c r="M72" i="6"/>
  <c r="R72" i="6" s="1"/>
  <c r="I72" i="6"/>
  <c r="J72" i="6" s="1"/>
  <c r="H72" i="6"/>
  <c r="R71" i="6"/>
  <c r="Q71" i="6"/>
  <c r="P71" i="6"/>
  <c r="U71" i="6" s="1"/>
  <c r="O71" i="6"/>
  <c r="T71" i="6" s="1"/>
  <c r="N71" i="6"/>
  <c r="I71" i="6"/>
  <c r="H71" i="6"/>
  <c r="R70" i="6"/>
  <c r="Q70" i="6"/>
  <c r="P70" i="6"/>
  <c r="O70" i="6"/>
  <c r="N70" i="6"/>
  <c r="U70" i="6" s="1"/>
  <c r="I70" i="6"/>
  <c r="H70" i="6"/>
  <c r="R69" i="6"/>
  <c r="Q69" i="6"/>
  <c r="P69" i="6"/>
  <c r="O69" i="6"/>
  <c r="N69" i="6"/>
  <c r="J69" i="6"/>
  <c r="I69" i="6"/>
  <c r="H69" i="6"/>
  <c r="Q61" i="6"/>
  <c r="M61" i="6"/>
  <c r="I61" i="6"/>
  <c r="J61" i="6" s="1"/>
  <c r="H61" i="6"/>
  <c r="M60" i="6"/>
  <c r="I60" i="6"/>
  <c r="J60" i="6" s="1"/>
  <c r="H60" i="6"/>
  <c r="Q59" i="6"/>
  <c r="M59" i="6"/>
  <c r="I59" i="6"/>
  <c r="J59" i="6" s="1"/>
  <c r="H59" i="6"/>
  <c r="M58" i="6"/>
  <c r="I58" i="6"/>
  <c r="J58" i="6" s="1"/>
  <c r="H58" i="6"/>
  <c r="Q57" i="6"/>
  <c r="M57" i="6"/>
  <c r="I57" i="6"/>
  <c r="J57" i="6" s="1"/>
  <c r="H57" i="6"/>
  <c r="Q56" i="6"/>
  <c r="P56" i="6"/>
  <c r="M56" i="6"/>
  <c r="I56" i="6"/>
  <c r="J56" i="6" s="1"/>
  <c r="H56" i="6"/>
  <c r="Q55" i="6"/>
  <c r="P55" i="6"/>
  <c r="M55" i="6"/>
  <c r="I55" i="6"/>
  <c r="J55" i="6" s="1"/>
  <c r="H55" i="6"/>
  <c r="Q54" i="6"/>
  <c r="P54" i="6"/>
  <c r="M54" i="6"/>
  <c r="I54" i="6"/>
  <c r="J54" i="6" s="1"/>
  <c r="H54" i="6"/>
  <c r="Q53" i="6"/>
  <c r="P53" i="6"/>
  <c r="M53" i="6"/>
  <c r="I53" i="6"/>
  <c r="J53" i="6" s="1"/>
  <c r="H53" i="6"/>
  <c r="Q52" i="6"/>
  <c r="P52" i="6"/>
  <c r="M52" i="6"/>
  <c r="I52" i="6"/>
  <c r="J52" i="6" s="1"/>
  <c r="H52" i="6"/>
  <c r="Q51" i="6"/>
  <c r="P51" i="6"/>
  <c r="M51" i="6"/>
  <c r="I51" i="6"/>
  <c r="J51" i="6" s="1"/>
  <c r="H51" i="6"/>
  <c r="R50" i="6"/>
  <c r="Q50" i="6"/>
  <c r="U50" i="6" s="1"/>
  <c r="P50" i="6"/>
  <c r="O50" i="6"/>
  <c r="N50" i="6"/>
  <c r="I50" i="6"/>
  <c r="J50" i="6" s="1"/>
  <c r="H50" i="6"/>
  <c r="R49" i="6"/>
  <c r="Q49" i="6"/>
  <c r="P49" i="6"/>
  <c r="O49" i="6"/>
  <c r="N49" i="6"/>
  <c r="I49" i="6"/>
  <c r="H49" i="6"/>
  <c r="R48" i="6"/>
  <c r="Q48" i="6"/>
  <c r="P48" i="6"/>
  <c r="O48" i="6"/>
  <c r="T48" i="6" s="1"/>
  <c r="N48" i="6"/>
  <c r="I48" i="6"/>
  <c r="H48" i="6"/>
  <c r="Q40" i="6"/>
  <c r="O40" i="6"/>
  <c r="M40" i="6"/>
  <c r="P40" i="6" s="1"/>
  <c r="I40" i="6"/>
  <c r="H40" i="6"/>
  <c r="Q39" i="6"/>
  <c r="M39" i="6"/>
  <c r="P39" i="6" s="1"/>
  <c r="I39" i="6"/>
  <c r="H39" i="6"/>
  <c r="M38" i="6"/>
  <c r="P38" i="6" s="1"/>
  <c r="I38" i="6"/>
  <c r="H38" i="6"/>
  <c r="P37" i="6"/>
  <c r="M37" i="6"/>
  <c r="O37" i="6" s="1"/>
  <c r="I37" i="6"/>
  <c r="J37" i="6" s="1"/>
  <c r="H37" i="6"/>
  <c r="P36" i="6"/>
  <c r="M36" i="6"/>
  <c r="O36" i="6" s="1"/>
  <c r="I36" i="6"/>
  <c r="J36" i="6" s="1"/>
  <c r="H36" i="6"/>
  <c r="P35" i="6"/>
  <c r="M35" i="6"/>
  <c r="O35" i="6" s="1"/>
  <c r="J35" i="6"/>
  <c r="I35" i="6"/>
  <c r="H35" i="6"/>
  <c r="P34" i="6"/>
  <c r="M34" i="6"/>
  <c r="O34" i="6" s="1"/>
  <c r="I34" i="6"/>
  <c r="J34" i="6" s="1"/>
  <c r="H34" i="6"/>
  <c r="P33" i="6"/>
  <c r="M33" i="6"/>
  <c r="O33" i="6" s="1"/>
  <c r="I33" i="6"/>
  <c r="J33" i="6" s="1"/>
  <c r="H33" i="6"/>
  <c r="P32" i="6"/>
  <c r="M32" i="6"/>
  <c r="O32" i="6" s="1"/>
  <c r="I32" i="6"/>
  <c r="J32" i="6" s="1"/>
  <c r="H32" i="6"/>
  <c r="P31" i="6"/>
  <c r="M31" i="6"/>
  <c r="O31" i="6" s="1"/>
  <c r="J31" i="6"/>
  <c r="I31" i="6"/>
  <c r="H31" i="6"/>
  <c r="P30" i="6"/>
  <c r="M30" i="6"/>
  <c r="O30" i="6" s="1"/>
  <c r="I30" i="6"/>
  <c r="J30" i="6" s="1"/>
  <c r="H30" i="6"/>
  <c r="R29" i="6"/>
  <c r="Q29" i="6"/>
  <c r="P29" i="6"/>
  <c r="O29" i="6"/>
  <c r="N29" i="6"/>
  <c r="T29" i="6" s="1"/>
  <c r="I29" i="6"/>
  <c r="H29" i="6"/>
  <c r="R28" i="6"/>
  <c r="Q28" i="6"/>
  <c r="P28" i="6"/>
  <c r="O28" i="6"/>
  <c r="N28" i="6"/>
  <c r="I28" i="6"/>
  <c r="J28" i="6" s="1"/>
  <c r="H28" i="6"/>
  <c r="R27" i="6"/>
  <c r="Q27" i="6"/>
  <c r="P27" i="6"/>
  <c r="O27" i="6"/>
  <c r="N27" i="6"/>
  <c r="U27" i="6" s="1"/>
  <c r="I27" i="6"/>
  <c r="H27" i="6"/>
  <c r="M18" i="6"/>
  <c r="Q18" i="6" s="1"/>
  <c r="I18" i="6"/>
  <c r="J18" i="6" s="1"/>
  <c r="H18" i="6"/>
  <c r="M17" i="6"/>
  <c r="Q17" i="6" s="1"/>
  <c r="I17" i="6"/>
  <c r="H17" i="6"/>
  <c r="M16" i="6"/>
  <c r="Q16" i="6" s="1"/>
  <c r="I16" i="6"/>
  <c r="J16" i="6" s="1"/>
  <c r="H16" i="6"/>
  <c r="M15" i="6"/>
  <c r="Q15" i="6" s="1"/>
  <c r="I15" i="6"/>
  <c r="H15" i="6"/>
  <c r="M14" i="6"/>
  <c r="Q14" i="6" s="1"/>
  <c r="I14" i="6"/>
  <c r="J14" i="6" s="1"/>
  <c r="H14" i="6"/>
  <c r="M13" i="6"/>
  <c r="Q13" i="6" s="1"/>
  <c r="I13" i="6"/>
  <c r="H13" i="6"/>
  <c r="M12" i="6"/>
  <c r="Q12" i="6" s="1"/>
  <c r="I12" i="6"/>
  <c r="J12" i="6" s="1"/>
  <c r="H12" i="6"/>
  <c r="M11" i="6"/>
  <c r="Q11" i="6" s="1"/>
  <c r="I11" i="6"/>
  <c r="H11" i="6"/>
  <c r="M10" i="6"/>
  <c r="Q10" i="6" s="1"/>
  <c r="I10" i="6"/>
  <c r="J10" i="6" s="1"/>
  <c r="H10" i="6"/>
  <c r="M9" i="6"/>
  <c r="Q9" i="6" s="1"/>
  <c r="I9" i="6"/>
  <c r="H9" i="6"/>
  <c r="M8" i="6"/>
  <c r="Q8" i="6" s="1"/>
  <c r="I8" i="6"/>
  <c r="J8" i="6" s="1"/>
  <c r="H8" i="6"/>
  <c r="R7" i="6"/>
  <c r="Q7" i="6"/>
  <c r="P7" i="6"/>
  <c r="O7" i="6"/>
  <c r="N7" i="6"/>
  <c r="U7" i="6" s="1"/>
  <c r="I7" i="6"/>
  <c r="J7" i="6" s="1"/>
  <c r="H7" i="6"/>
  <c r="U6" i="6"/>
  <c r="R6" i="6"/>
  <c r="Q6" i="6"/>
  <c r="P6" i="6"/>
  <c r="O6" i="6"/>
  <c r="N6" i="6"/>
  <c r="T6" i="6" s="1"/>
  <c r="I6" i="6"/>
  <c r="J6" i="6" s="1"/>
  <c r="H6" i="6"/>
  <c r="R5" i="6"/>
  <c r="Q5" i="6"/>
  <c r="P5" i="6"/>
  <c r="O5" i="6"/>
  <c r="N5" i="6"/>
  <c r="I5" i="6"/>
  <c r="H5" i="6"/>
  <c r="V82" i="5"/>
  <c r="W82" i="5" s="1"/>
  <c r="U82" i="5"/>
  <c r="N82" i="5"/>
  <c r="I82" i="5"/>
  <c r="J82" i="5" s="1"/>
  <c r="H82" i="5"/>
  <c r="W81" i="5"/>
  <c r="V81" i="5"/>
  <c r="U81" i="5"/>
  <c r="N81" i="5"/>
  <c r="I81" i="5"/>
  <c r="J81" i="5" s="1"/>
  <c r="H81" i="5"/>
  <c r="V80" i="5"/>
  <c r="W80" i="5" s="1"/>
  <c r="U80" i="5"/>
  <c r="N80" i="5"/>
  <c r="I80" i="5"/>
  <c r="J80" i="5" s="1"/>
  <c r="H80" i="5"/>
  <c r="V79" i="5"/>
  <c r="W79" i="5" s="1"/>
  <c r="U79" i="5"/>
  <c r="N79" i="5"/>
  <c r="I79" i="5"/>
  <c r="J79" i="5" s="1"/>
  <c r="H79" i="5"/>
  <c r="V78" i="5"/>
  <c r="W78" i="5" s="1"/>
  <c r="U78" i="5"/>
  <c r="N78" i="5"/>
  <c r="I78" i="5"/>
  <c r="H78" i="5"/>
  <c r="W77" i="5"/>
  <c r="V77" i="5"/>
  <c r="U77" i="5"/>
  <c r="N77" i="5"/>
  <c r="I77" i="5"/>
  <c r="J77" i="5" s="1"/>
  <c r="H77" i="5"/>
  <c r="V76" i="5"/>
  <c r="W76" i="5" s="1"/>
  <c r="U76" i="5"/>
  <c r="N76" i="5"/>
  <c r="I76" i="5"/>
  <c r="H76" i="5"/>
  <c r="V75" i="5"/>
  <c r="U75" i="5"/>
  <c r="N75" i="5"/>
  <c r="I75" i="5"/>
  <c r="H75" i="5"/>
  <c r="V74" i="5"/>
  <c r="U74" i="5"/>
  <c r="N74" i="5"/>
  <c r="I74" i="5"/>
  <c r="H74" i="5"/>
  <c r="W73" i="5"/>
  <c r="V73" i="5"/>
  <c r="U73" i="5"/>
  <c r="N73" i="5"/>
  <c r="I73" i="5"/>
  <c r="J73" i="5" s="1"/>
  <c r="H73" i="5"/>
  <c r="V72" i="5"/>
  <c r="W72" i="5" s="1"/>
  <c r="U72" i="5"/>
  <c r="N72" i="5"/>
  <c r="I72" i="5"/>
  <c r="J72" i="5" s="1"/>
  <c r="H72" i="5"/>
  <c r="V71" i="5"/>
  <c r="U71" i="5"/>
  <c r="I71" i="5"/>
  <c r="J71" i="5" s="1"/>
  <c r="H71" i="5"/>
  <c r="W70" i="5"/>
  <c r="V70" i="5"/>
  <c r="U70" i="5"/>
  <c r="I70" i="5"/>
  <c r="J70" i="5" s="1"/>
  <c r="H70" i="5"/>
  <c r="V69" i="5"/>
  <c r="W69" i="5" s="1"/>
  <c r="U69" i="5"/>
  <c r="I69" i="5"/>
  <c r="H69" i="5"/>
  <c r="W61" i="5"/>
  <c r="V61" i="5"/>
  <c r="U61" i="5"/>
  <c r="N61" i="5"/>
  <c r="I61" i="5"/>
  <c r="J61" i="5" s="1"/>
  <c r="H61" i="5"/>
  <c r="V60" i="5"/>
  <c r="W60" i="5" s="1"/>
  <c r="U60" i="5"/>
  <c r="N60" i="5"/>
  <c r="I60" i="5"/>
  <c r="H60" i="5"/>
  <c r="V59" i="5"/>
  <c r="U59" i="5"/>
  <c r="N59" i="5"/>
  <c r="I59" i="5"/>
  <c r="J59" i="5" s="1"/>
  <c r="H59" i="5"/>
  <c r="V58" i="5"/>
  <c r="U58" i="5"/>
  <c r="W58" i="5" s="1"/>
  <c r="N58" i="5"/>
  <c r="I58" i="5"/>
  <c r="H58" i="5"/>
  <c r="J58" i="5" s="1"/>
  <c r="W57" i="5"/>
  <c r="V57" i="5"/>
  <c r="U57" i="5"/>
  <c r="N57" i="5"/>
  <c r="I57" i="5"/>
  <c r="J57" i="5" s="1"/>
  <c r="H57" i="5"/>
  <c r="W56" i="5"/>
  <c r="V56" i="5"/>
  <c r="U56" i="5"/>
  <c r="N56" i="5"/>
  <c r="I56" i="5"/>
  <c r="J56" i="5" s="1"/>
  <c r="H56" i="5"/>
  <c r="V55" i="5"/>
  <c r="U55" i="5"/>
  <c r="N55" i="5"/>
  <c r="I55" i="5"/>
  <c r="J55" i="5" s="1"/>
  <c r="H55" i="5"/>
  <c r="W54" i="5"/>
  <c r="V54" i="5"/>
  <c r="U54" i="5"/>
  <c r="N54" i="5"/>
  <c r="I54" i="5"/>
  <c r="J54" i="5" s="1"/>
  <c r="H54" i="5"/>
  <c r="V53" i="5"/>
  <c r="W53" i="5" s="1"/>
  <c r="U53" i="5"/>
  <c r="N53" i="5"/>
  <c r="I53" i="5"/>
  <c r="J53" i="5" s="1"/>
  <c r="H53" i="5"/>
  <c r="V52" i="5"/>
  <c r="U52" i="5"/>
  <c r="W52" i="5" s="1"/>
  <c r="N52" i="5"/>
  <c r="I52" i="5"/>
  <c r="H52" i="5"/>
  <c r="J52" i="5" s="1"/>
  <c r="W51" i="5"/>
  <c r="V51" i="5"/>
  <c r="U51" i="5"/>
  <c r="N51" i="5"/>
  <c r="I51" i="5"/>
  <c r="J51" i="5" s="1"/>
  <c r="H51" i="5"/>
  <c r="W50" i="5"/>
  <c r="V50" i="5"/>
  <c r="U50" i="5"/>
  <c r="I50" i="5"/>
  <c r="H50" i="5"/>
  <c r="V49" i="5"/>
  <c r="U49" i="5"/>
  <c r="W49" i="5" s="1"/>
  <c r="I49" i="5"/>
  <c r="J49" i="5" s="1"/>
  <c r="H49" i="5"/>
  <c r="W48" i="5"/>
  <c r="V48" i="5"/>
  <c r="U48" i="5"/>
  <c r="I48" i="5"/>
  <c r="H48" i="5"/>
  <c r="S40" i="5"/>
  <c r="P40" i="5"/>
  <c r="O40" i="5"/>
  <c r="N40" i="5"/>
  <c r="R40" i="5" s="1"/>
  <c r="I40" i="5"/>
  <c r="J40" i="5" s="1"/>
  <c r="H40" i="5"/>
  <c r="S39" i="5"/>
  <c r="P39" i="5"/>
  <c r="O39" i="5"/>
  <c r="N39" i="5"/>
  <c r="R39" i="5" s="1"/>
  <c r="I39" i="5"/>
  <c r="H39" i="5"/>
  <c r="S38" i="5"/>
  <c r="P38" i="5"/>
  <c r="O38" i="5"/>
  <c r="N38" i="5"/>
  <c r="R38" i="5" s="1"/>
  <c r="I38" i="5"/>
  <c r="J38" i="5" s="1"/>
  <c r="H38" i="5"/>
  <c r="S37" i="5"/>
  <c r="P37" i="5"/>
  <c r="O37" i="5"/>
  <c r="N37" i="5"/>
  <c r="R37" i="5" s="1"/>
  <c r="I37" i="5"/>
  <c r="H37" i="5"/>
  <c r="S36" i="5"/>
  <c r="P36" i="5"/>
  <c r="O36" i="5"/>
  <c r="N36" i="5"/>
  <c r="R36" i="5" s="1"/>
  <c r="I36" i="5"/>
  <c r="J36" i="5" s="1"/>
  <c r="H36" i="5"/>
  <c r="S35" i="5"/>
  <c r="P35" i="5"/>
  <c r="O35" i="5"/>
  <c r="N35" i="5"/>
  <c r="R35" i="5" s="1"/>
  <c r="I35" i="5"/>
  <c r="H35" i="5"/>
  <c r="S34" i="5"/>
  <c r="P34" i="5"/>
  <c r="O34" i="5"/>
  <c r="N34" i="5"/>
  <c r="R34" i="5" s="1"/>
  <c r="I34" i="5"/>
  <c r="J34" i="5" s="1"/>
  <c r="H34" i="5"/>
  <c r="S33" i="5"/>
  <c r="Q33" i="5"/>
  <c r="P33" i="5"/>
  <c r="U33" i="5" s="1"/>
  <c r="O33" i="5"/>
  <c r="V33" i="5" s="1"/>
  <c r="W33" i="5" s="1"/>
  <c r="N33" i="5"/>
  <c r="R33" i="5" s="1"/>
  <c r="I33" i="5"/>
  <c r="J33" i="5" s="1"/>
  <c r="H33" i="5"/>
  <c r="S32" i="5"/>
  <c r="Q32" i="5"/>
  <c r="P32" i="5"/>
  <c r="O32" i="5"/>
  <c r="N32" i="5"/>
  <c r="R32" i="5" s="1"/>
  <c r="I32" i="5"/>
  <c r="H32" i="5"/>
  <c r="S31" i="5"/>
  <c r="Q31" i="5"/>
  <c r="P31" i="5"/>
  <c r="O31" i="5"/>
  <c r="N31" i="5"/>
  <c r="R31" i="5" s="1"/>
  <c r="I31" i="5"/>
  <c r="H31" i="5"/>
  <c r="S30" i="5"/>
  <c r="Q30" i="5"/>
  <c r="P30" i="5"/>
  <c r="O30" i="5"/>
  <c r="N30" i="5"/>
  <c r="R30" i="5" s="1"/>
  <c r="I30" i="5"/>
  <c r="H30" i="5"/>
  <c r="S29" i="5"/>
  <c r="R29" i="5"/>
  <c r="Q29" i="5"/>
  <c r="P29" i="5"/>
  <c r="O29" i="5"/>
  <c r="V29" i="5" s="1"/>
  <c r="I29" i="5"/>
  <c r="J29" i="5" s="1"/>
  <c r="H29" i="5"/>
  <c r="S28" i="5"/>
  <c r="R28" i="5"/>
  <c r="Q28" i="5"/>
  <c r="P28" i="5"/>
  <c r="O28" i="5"/>
  <c r="V28" i="5" s="1"/>
  <c r="I28" i="5"/>
  <c r="J28" i="5" s="1"/>
  <c r="H28" i="5"/>
  <c r="S27" i="5"/>
  <c r="R27" i="5"/>
  <c r="Q27" i="5"/>
  <c r="V27" i="5" s="1"/>
  <c r="P27" i="5"/>
  <c r="O27" i="5"/>
  <c r="U27" i="5" s="1"/>
  <c r="I27" i="5"/>
  <c r="J27" i="5" s="1"/>
  <c r="H27" i="5"/>
  <c r="Q18" i="5"/>
  <c r="P18" i="5"/>
  <c r="N18" i="5"/>
  <c r="S18" i="5" s="1"/>
  <c r="I18" i="5"/>
  <c r="J18" i="5" s="1"/>
  <c r="H18" i="5"/>
  <c r="Q17" i="5"/>
  <c r="P17" i="5"/>
  <c r="N17" i="5"/>
  <c r="S17" i="5" s="1"/>
  <c r="I17" i="5"/>
  <c r="J17" i="5" s="1"/>
  <c r="H17" i="5"/>
  <c r="Q16" i="5"/>
  <c r="P16" i="5"/>
  <c r="N16" i="5"/>
  <c r="S16" i="5" s="1"/>
  <c r="I16" i="5"/>
  <c r="J16" i="5" s="1"/>
  <c r="H16" i="5"/>
  <c r="Q15" i="5"/>
  <c r="P15" i="5"/>
  <c r="N15" i="5"/>
  <c r="S15" i="5" s="1"/>
  <c r="I15" i="5"/>
  <c r="J15" i="5" s="1"/>
  <c r="H15" i="5"/>
  <c r="Q14" i="5"/>
  <c r="P14" i="5"/>
  <c r="O14" i="5"/>
  <c r="N14" i="5"/>
  <c r="S14" i="5" s="1"/>
  <c r="I14" i="5"/>
  <c r="H14" i="5"/>
  <c r="J14" i="5" s="1"/>
  <c r="S13" i="5"/>
  <c r="Q13" i="5"/>
  <c r="P13" i="5"/>
  <c r="O13" i="5"/>
  <c r="N13" i="5"/>
  <c r="R13" i="5" s="1"/>
  <c r="I13" i="5"/>
  <c r="H13" i="5"/>
  <c r="J13" i="5" s="1"/>
  <c r="S12" i="5"/>
  <c r="Q12" i="5"/>
  <c r="P12" i="5"/>
  <c r="O12" i="5"/>
  <c r="N12" i="5"/>
  <c r="R12" i="5" s="1"/>
  <c r="I12" i="5"/>
  <c r="H12" i="5"/>
  <c r="J12" i="5" s="1"/>
  <c r="S11" i="5"/>
  <c r="Q11" i="5"/>
  <c r="P11" i="5"/>
  <c r="O11" i="5"/>
  <c r="N11" i="5"/>
  <c r="R11" i="5" s="1"/>
  <c r="I11" i="5"/>
  <c r="H11" i="5"/>
  <c r="J11" i="5" s="1"/>
  <c r="S10" i="5"/>
  <c r="Q10" i="5"/>
  <c r="P10" i="5"/>
  <c r="O10" i="5"/>
  <c r="N10" i="5"/>
  <c r="R10" i="5" s="1"/>
  <c r="I10" i="5"/>
  <c r="H10" i="5"/>
  <c r="J10" i="5" s="1"/>
  <c r="S9" i="5"/>
  <c r="Q9" i="5"/>
  <c r="P9" i="5"/>
  <c r="O9" i="5"/>
  <c r="N9" i="5"/>
  <c r="R9" i="5" s="1"/>
  <c r="I9" i="5"/>
  <c r="H9" i="5"/>
  <c r="J9" i="5" s="1"/>
  <c r="S8" i="5"/>
  <c r="Q8" i="5"/>
  <c r="P8" i="5"/>
  <c r="O8" i="5"/>
  <c r="N8" i="5"/>
  <c r="R8" i="5" s="1"/>
  <c r="I8" i="5"/>
  <c r="H8" i="5"/>
  <c r="J8" i="5" s="1"/>
  <c r="S7" i="5"/>
  <c r="R7" i="5"/>
  <c r="Q7" i="5"/>
  <c r="V7" i="5" s="1"/>
  <c r="P7" i="5"/>
  <c r="U7" i="5" s="1"/>
  <c r="O7" i="5"/>
  <c r="I7" i="5"/>
  <c r="J7" i="5" s="1"/>
  <c r="H7" i="5"/>
  <c r="S6" i="5"/>
  <c r="R6" i="5"/>
  <c r="Q6" i="5"/>
  <c r="P6" i="5"/>
  <c r="O6" i="5"/>
  <c r="V6" i="5" s="1"/>
  <c r="I6" i="5"/>
  <c r="H6" i="5"/>
  <c r="J6" i="5" s="1"/>
  <c r="S5" i="5"/>
  <c r="R5" i="5"/>
  <c r="Q5" i="5"/>
  <c r="P5" i="5"/>
  <c r="O5" i="5"/>
  <c r="V5" i="5" s="1"/>
  <c r="J5" i="5"/>
  <c r="I5" i="5"/>
  <c r="H5" i="5"/>
  <c r="R103" i="3"/>
  <c r="P103" i="3"/>
  <c r="U103" i="3" s="1"/>
  <c r="V103" i="3" s="1"/>
  <c r="O103" i="3"/>
  <c r="T103" i="3" s="1"/>
  <c r="N103" i="3"/>
  <c r="M103" i="3"/>
  <c r="Q103" i="3" s="1"/>
  <c r="I103" i="3"/>
  <c r="H103" i="3"/>
  <c r="J103" i="3" s="1"/>
  <c r="R102" i="3"/>
  <c r="P102" i="3"/>
  <c r="O102" i="3"/>
  <c r="N102" i="3"/>
  <c r="M102" i="3"/>
  <c r="Q102" i="3" s="1"/>
  <c r="I102" i="3"/>
  <c r="H102" i="3"/>
  <c r="J102" i="3" s="1"/>
  <c r="R101" i="3"/>
  <c r="P101" i="3"/>
  <c r="O101" i="3"/>
  <c r="N101" i="3"/>
  <c r="M101" i="3"/>
  <c r="Q101" i="3" s="1"/>
  <c r="I101" i="3"/>
  <c r="J101" i="3" s="1"/>
  <c r="H101" i="3"/>
  <c r="R100" i="3"/>
  <c r="P100" i="3"/>
  <c r="O100" i="3"/>
  <c r="N100" i="3"/>
  <c r="M100" i="3"/>
  <c r="Q100" i="3" s="1"/>
  <c r="I100" i="3"/>
  <c r="J100" i="3" s="1"/>
  <c r="H100" i="3"/>
  <c r="R99" i="3"/>
  <c r="P99" i="3"/>
  <c r="O99" i="3"/>
  <c r="N99" i="3"/>
  <c r="U99" i="3" s="1"/>
  <c r="M99" i="3"/>
  <c r="Q99" i="3" s="1"/>
  <c r="I99" i="3"/>
  <c r="J99" i="3" s="1"/>
  <c r="H99" i="3"/>
  <c r="R98" i="3"/>
  <c r="P98" i="3"/>
  <c r="O98" i="3"/>
  <c r="N98" i="3"/>
  <c r="M98" i="3"/>
  <c r="Q98" i="3" s="1"/>
  <c r="I98" i="3"/>
  <c r="J98" i="3" s="1"/>
  <c r="H98" i="3"/>
  <c r="R97" i="3"/>
  <c r="P97" i="3"/>
  <c r="O97" i="3"/>
  <c r="N97" i="3"/>
  <c r="M97" i="3"/>
  <c r="Q97" i="3" s="1"/>
  <c r="I97" i="3"/>
  <c r="J97" i="3" s="1"/>
  <c r="H97" i="3"/>
  <c r="R96" i="3"/>
  <c r="P96" i="3"/>
  <c r="O96" i="3"/>
  <c r="N96" i="3"/>
  <c r="M96" i="3"/>
  <c r="Q96" i="3" s="1"/>
  <c r="I96" i="3"/>
  <c r="J96" i="3" s="1"/>
  <c r="H96" i="3"/>
  <c r="R95" i="3"/>
  <c r="P95" i="3"/>
  <c r="O95" i="3"/>
  <c r="N95" i="3"/>
  <c r="U95" i="3" s="1"/>
  <c r="M95" i="3"/>
  <c r="Q95" i="3" s="1"/>
  <c r="I95" i="3"/>
  <c r="J95" i="3" s="1"/>
  <c r="H95" i="3"/>
  <c r="R94" i="3"/>
  <c r="P94" i="3"/>
  <c r="O94" i="3"/>
  <c r="N94" i="3"/>
  <c r="M94" i="3"/>
  <c r="Q94" i="3" s="1"/>
  <c r="I94" i="3"/>
  <c r="J94" i="3" s="1"/>
  <c r="H94" i="3"/>
  <c r="R93" i="3"/>
  <c r="P93" i="3"/>
  <c r="O93" i="3"/>
  <c r="N93" i="3"/>
  <c r="M93" i="3"/>
  <c r="Q93" i="3" s="1"/>
  <c r="I93" i="3"/>
  <c r="J93" i="3" s="1"/>
  <c r="H93" i="3"/>
  <c r="R92" i="3"/>
  <c r="Q92" i="3"/>
  <c r="P92" i="3"/>
  <c r="O92" i="3"/>
  <c r="N92" i="3"/>
  <c r="U92" i="3" s="1"/>
  <c r="I92" i="3"/>
  <c r="J92" i="3" s="1"/>
  <c r="H92" i="3"/>
  <c r="R91" i="3"/>
  <c r="Q91" i="3"/>
  <c r="P91" i="3"/>
  <c r="O91" i="3"/>
  <c r="N91" i="3"/>
  <c r="U91" i="3" s="1"/>
  <c r="J91" i="3"/>
  <c r="I91" i="3"/>
  <c r="H91" i="3"/>
  <c r="R90" i="3"/>
  <c r="Q90" i="3"/>
  <c r="P90" i="3"/>
  <c r="U90" i="3" s="1"/>
  <c r="V90" i="3" s="1"/>
  <c r="O90" i="3"/>
  <c r="N90" i="3"/>
  <c r="T90" i="3" s="1"/>
  <c r="I90" i="3"/>
  <c r="J90" i="3" s="1"/>
  <c r="H90" i="3"/>
  <c r="P82" i="3"/>
  <c r="O82" i="3"/>
  <c r="M82" i="3"/>
  <c r="R82" i="3" s="1"/>
  <c r="I82" i="3"/>
  <c r="J82" i="3" s="1"/>
  <c r="H82" i="3"/>
  <c r="P81" i="3"/>
  <c r="O81" i="3"/>
  <c r="M81" i="3"/>
  <c r="R81" i="3" s="1"/>
  <c r="I81" i="3"/>
  <c r="J81" i="3" s="1"/>
  <c r="H81" i="3"/>
  <c r="P80" i="3"/>
  <c r="O80" i="3"/>
  <c r="M80" i="3"/>
  <c r="R80" i="3" s="1"/>
  <c r="I80" i="3"/>
  <c r="J80" i="3" s="1"/>
  <c r="H80" i="3"/>
  <c r="P79" i="3"/>
  <c r="O79" i="3"/>
  <c r="M79" i="3"/>
  <c r="R79" i="3" s="1"/>
  <c r="I79" i="3"/>
  <c r="J79" i="3" s="1"/>
  <c r="H79" i="3"/>
  <c r="P78" i="3"/>
  <c r="O78" i="3"/>
  <c r="M78" i="3"/>
  <c r="R78" i="3" s="1"/>
  <c r="I78" i="3"/>
  <c r="J78" i="3" s="1"/>
  <c r="H78" i="3"/>
  <c r="P77" i="3"/>
  <c r="O77" i="3"/>
  <c r="M77" i="3"/>
  <c r="R77" i="3" s="1"/>
  <c r="I77" i="3"/>
  <c r="J77" i="3" s="1"/>
  <c r="H77" i="3"/>
  <c r="P76" i="3"/>
  <c r="O76" i="3"/>
  <c r="M76" i="3"/>
  <c r="R76" i="3" s="1"/>
  <c r="I76" i="3"/>
  <c r="J76" i="3" s="1"/>
  <c r="H76" i="3"/>
  <c r="P75" i="3"/>
  <c r="O75" i="3"/>
  <c r="M75" i="3"/>
  <c r="R75" i="3" s="1"/>
  <c r="I75" i="3"/>
  <c r="J75" i="3" s="1"/>
  <c r="H75" i="3"/>
  <c r="P74" i="3"/>
  <c r="O74" i="3"/>
  <c r="M74" i="3"/>
  <c r="R74" i="3" s="1"/>
  <c r="I74" i="3"/>
  <c r="J74" i="3" s="1"/>
  <c r="H74" i="3"/>
  <c r="P73" i="3"/>
  <c r="O73" i="3"/>
  <c r="M73" i="3"/>
  <c r="R73" i="3" s="1"/>
  <c r="I73" i="3"/>
  <c r="J73" i="3" s="1"/>
  <c r="H73" i="3"/>
  <c r="P72" i="3"/>
  <c r="O72" i="3"/>
  <c r="M72" i="3"/>
  <c r="R72" i="3" s="1"/>
  <c r="I72" i="3"/>
  <c r="J72" i="3" s="1"/>
  <c r="H72" i="3"/>
  <c r="R71" i="3"/>
  <c r="Q71" i="3"/>
  <c r="P71" i="3"/>
  <c r="O71" i="3"/>
  <c r="N71" i="3"/>
  <c r="I71" i="3"/>
  <c r="J71" i="3" s="1"/>
  <c r="H71" i="3"/>
  <c r="R70" i="3"/>
  <c r="Q70" i="3"/>
  <c r="P70" i="3"/>
  <c r="O70" i="3"/>
  <c r="N70" i="3"/>
  <c r="I70" i="3"/>
  <c r="J70" i="3" s="1"/>
  <c r="H70" i="3"/>
  <c r="R69" i="3"/>
  <c r="Q69" i="3"/>
  <c r="P69" i="3"/>
  <c r="O69" i="3"/>
  <c r="N69" i="3"/>
  <c r="U69" i="3" s="1"/>
  <c r="J69" i="3"/>
  <c r="I69" i="3"/>
  <c r="H69" i="3"/>
  <c r="P61" i="3"/>
  <c r="M61" i="3"/>
  <c r="O61" i="3" s="1"/>
  <c r="J61" i="3"/>
  <c r="I61" i="3"/>
  <c r="H61" i="3"/>
  <c r="P60" i="3"/>
  <c r="M60" i="3"/>
  <c r="O60" i="3" s="1"/>
  <c r="J60" i="3"/>
  <c r="I60" i="3"/>
  <c r="H60" i="3"/>
  <c r="P59" i="3"/>
  <c r="M59" i="3"/>
  <c r="O59" i="3" s="1"/>
  <c r="J59" i="3"/>
  <c r="I59" i="3"/>
  <c r="H59" i="3"/>
  <c r="P58" i="3"/>
  <c r="M58" i="3"/>
  <c r="O58" i="3" s="1"/>
  <c r="J58" i="3"/>
  <c r="I58" i="3"/>
  <c r="H58" i="3"/>
  <c r="P57" i="3"/>
  <c r="M57" i="3"/>
  <c r="O57" i="3" s="1"/>
  <c r="J57" i="3"/>
  <c r="I57" i="3"/>
  <c r="H57" i="3"/>
  <c r="P56" i="3"/>
  <c r="M56" i="3"/>
  <c r="O56" i="3" s="1"/>
  <c r="J56" i="3"/>
  <c r="I56" i="3"/>
  <c r="H56" i="3"/>
  <c r="M55" i="3"/>
  <c r="J55" i="3"/>
  <c r="I55" i="3"/>
  <c r="H55" i="3"/>
  <c r="M54" i="3"/>
  <c r="J54" i="3"/>
  <c r="I54" i="3"/>
  <c r="H54" i="3"/>
  <c r="M53" i="3"/>
  <c r="J53" i="3"/>
  <c r="I53" i="3"/>
  <c r="H53" i="3"/>
  <c r="M52" i="3"/>
  <c r="J52" i="3"/>
  <c r="I52" i="3"/>
  <c r="H52" i="3"/>
  <c r="M51" i="3"/>
  <c r="J51" i="3"/>
  <c r="I51" i="3"/>
  <c r="H51" i="3"/>
  <c r="R50" i="3"/>
  <c r="Q50" i="3"/>
  <c r="P50" i="3"/>
  <c r="U50" i="3" s="1"/>
  <c r="O50" i="3"/>
  <c r="N50" i="3"/>
  <c r="I50" i="3"/>
  <c r="J50" i="3" s="1"/>
  <c r="H50" i="3"/>
  <c r="R49" i="3"/>
  <c r="Q49" i="3"/>
  <c r="P49" i="3"/>
  <c r="O49" i="3"/>
  <c r="U49" i="3" s="1"/>
  <c r="N49" i="3"/>
  <c r="I49" i="3"/>
  <c r="H49" i="3"/>
  <c r="R48" i="3"/>
  <c r="Q48" i="3"/>
  <c r="P48" i="3"/>
  <c r="O48" i="3"/>
  <c r="N48" i="3"/>
  <c r="U48" i="3" s="1"/>
  <c r="I48" i="3"/>
  <c r="H48" i="3"/>
  <c r="M40" i="3"/>
  <c r="P40" i="3" s="1"/>
  <c r="I40" i="3"/>
  <c r="H40" i="3"/>
  <c r="Q39" i="3"/>
  <c r="O39" i="3"/>
  <c r="N39" i="3"/>
  <c r="M39" i="3"/>
  <c r="P39" i="3" s="1"/>
  <c r="I39" i="3"/>
  <c r="J39" i="3" s="1"/>
  <c r="H39" i="3"/>
  <c r="O38" i="3"/>
  <c r="M38" i="3"/>
  <c r="P38" i="3" s="1"/>
  <c r="I38" i="3"/>
  <c r="H38" i="3"/>
  <c r="R37" i="3"/>
  <c r="P37" i="3"/>
  <c r="O37" i="3"/>
  <c r="N37" i="3"/>
  <c r="U37" i="3" s="1"/>
  <c r="M37" i="3"/>
  <c r="Q37" i="3" s="1"/>
  <c r="I37" i="3"/>
  <c r="H37" i="3"/>
  <c r="J37" i="3" s="1"/>
  <c r="R36" i="3"/>
  <c r="P36" i="3"/>
  <c r="O36" i="3"/>
  <c r="N36" i="3"/>
  <c r="M36" i="3"/>
  <c r="Q36" i="3" s="1"/>
  <c r="I36" i="3"/>
  <c r="J36" i="3" s="1"/>
  <c r="H36" i="3"/>
  <c r="R35" i="3"/>
  <c r="P35" i="3"/>
  <c r="O35" i="3"/>
  <c r="N35" i="3"/>
  <c r="M35" i="3"/>
  <c r="Q35" i="3" s="1"/>
  <c r="I35" i="3"/>
  <c r="J35" i="3" s="1"/>
  <c r="H35" i="3"/>
  <c r="R34" i="3"/>
  <c r="P34" i="3"/>
  <c r="O34" i="3"/>
  <c r="N34" i="3"/>
  <c r="U34" i="3" s="1"/>
  <c r="M34" i="3"/>
  <c r="Q34" i="3" s="1"/>
  <c r="I34" i="3"/>
  <c r="J34" i="3" s="1"/>
  <c r="H34" i="3"/>
  <c r="R33" i="3"/>
  <c r="P33" i="3"/>
  <c r="O33" i="3"/>
  <c r="N33" i="3"/>
  <c r="U33" i="3" s="1"/>
  <c r="M33" i="3"/>
  <c r="Q33" i="3" s="1"/>
  <c r="I33" i="3"/>
  <c r="J33" i="3" s="1"/>
  <c r="H33" i="3"/>
  <c r="R32" i="3"/>
  <c r="P32" i="3"/>
  <c r="O32" i="3"/>
  <c r="N32" i="3"/>
  <c r="M32" i="3"/>
  <c r="Q32" i="3" s="1"/>
  <c r="I32" i="3"/>
  <c r="J32" i="3" s="1"/>
  <c r="H32" i="3"/>
  <c r="R31" i="3"/>
  <c r="P31" i="3"/>
  <c r="O31" i="3"/>
  <c r="N31" i="3"/>
  <c r="M31" i="3"/>
  <c r="Q31" i="3" s="1"/>
  <c r="I31" i="3"/>
  <c r="J31" i="3" s="1"/>
  <c r="H31" i="3"/>
  <c r="R30" i="3"/>
  <c r="P30" i="3"/>
  <c r="O30" i="3"/>
  <c r="N30" i="3"/>
  <c r="U30" i="3" s="1"/>
  <c r="M30" i="3"/>
  <c r="Q30" i="3" s="1"/>
  <c r="I30" i="3"/>
  <c r="J30" i="3" s="1"/>
  <c r="H30" i="3"/>
  <c r="R29" i="3"/>
  <c r="Q29" i="3"/>
  <c r="P29" i="3"/>
  <c r="O29" i="3"/>
  <c r="N29" i="3"/>
  <c r="U29" i="3" s="1"/>
  <c r="I29" i="3"/>
  <c r="J29" i="3" s="1"/>
  <c r="H29" i="3"/>
  <c r="R28" i="3"/>
  <c r="Q28" i="3"/>
  <c r="P28" i="3"/>
  <c r="O28" i="3"/>
  <c r="N28" i="3"/>
  <c r="U28" i="3" s="1"/>
  <c r="J28" i="3"/>
  <c r="I28" i="3"/>
  <c r="H28" i="3"/>
  <c r="R27" i="3"/>
  <c r="Q27" i="3"/>
  <c r="P27" i="3"/>
  <c r="U27" i="3" s="1"/>
  <c r="O27" i="3"/>
  <c r="N27" i="3"/>
  <c r="T27" i="3" s="1"/>
  <c r="I27" i="3"/>
  <c r="J27" i="3" s="1"/>
  <c r="H27" i="3"/>
  <c r="P18" i="3"/>
  <c r="O18" i="3"/>
  <c r="M18" i="3"/>
  <c r="R18" i="3" s="1"/>
  <c r="I18" i="3"/>
  <c r="J18" i="3" s="1"/>
  <c r="H18" i="3"/>
  <c r="P17" i="3"/>
  <c r="O17" i="3"/>
  <c r="M17" i="3"/>
  <c r="R17" i="3" s="1"/>
  <c r="I17" i="3"/>
  <c r="J17" i="3" s="1"/>
  <c r="H17" i="3"/>
  <c r="P16" i="3"/>
  <c r="O16" i="3"/>
  <c r="M16" i="3"/>
  <c r="R16" i="3" s="1"/>
  <c r="I16" i="3"/>
  <c r="J16" i="3" s="1"/>
  <c r="H16" i="3"/>
  <c r="P15" i="3"/>
  <c r="O15" i="3"/>
  <c r="M15" i="3"/>
  <c r="R15" i="3" s="1"/>
  <c r="I15" i="3"/>
  <c r="J15" i="3" s="1"/>
  <c r="H15" i="3"/>
  <c r="P14" i="3"/>
  <c r="O14" i="3"/>
  <c r="M14" i="3"/>
  <c r="R14" i="3" s="1"/>
  <c r="I14" i="3"/>
  <c r="J14" i="3" s="1"/>
  <c r="H14" i="3"/>
  <c r="P13" i="3"/>
  <c r="O13" i="3"/>
  <c r="M13" i="3"/>
  <c r="R13" i="3" s="1"/>
  <c r="I13" i="3"/>
  <c r="J13" i="3" s="1"/>
  <c r="H13" i="3"/>
  <c r="P12" i="3"/>
  <c r="O12" i="3"/>
  <c r="M12" i="3"/>
  <c r="R12" i="3" s="1"/>
  <c r="I12" i="3"/>
  <c r="J12" i="3" s="1"/>
  <c r="H12" i="3"/>
  <c r="P11" i="3"/>
  <c r="O11" i="3"/>
  <c r="M11" i="3"/>
  <c r="R11" i="3" s="1"/>
  <c r="I11" i="3"/>
  <c r="J11" i="3" s="1"/>
  <c r="H11" i="3"/>
  <c r="P10" i="3"/>
  <c r="O10" i="3"/>
  <c r="M10" i="3"/>
  <c r="R10" i="3" s="1"/>
  <c r="I10" i="3"/>
  <c r="J10" i="3" s="1"/>
  <c r="H10" i="3"/>
  <c r="P9" i="3"/>
  <c r="O9" i="3"/>
  <c r="M9" i="3"/>
  <c r="R9" i="3" s="1"/>
  <c r="I9" i="3"/>
  <c r="J9" i="3" s="1"/>
  <c r="H9" i="3"/>
  <c r="P8" i="3"/>
  <c r="O8" i="3"/>
  <c r="M8" i="3"/>
  <c r="R8" i="3" s="1"/>
  <c r="I8" i="3"/>
  <c r="J8" i="3" s="1"/>
  <c r="H8" i="3"/>
  <c r="R7" i="3"/>
  <c r="Q7" i="3"/>
  <c r="P7" i="3"/>
  <c r="O7" i="3"/>
  <c r="U7" i="3" s="1"/>
  <c r="N7" i="3"/>
  <c r="I7" i="3"/>
  <c r="J7" i="3" s="1"/>
  <c r="H7" i="3"/>
  <c r="R6" i="3"/>
  <c r="Q6" i="3"/>
  <c r="P6" i="3"/>
  <c r="O6" i="3"/>
  <c r="N6" i="3"/>
  <c r="I6" i="3"/>
  <c r="J6" i="3" s="1"/>
  <c r="H6" i="3"/>
  <c r="R5" i="3"/>
  <c r="Q5" i="3"/>
  <c r="P5" i="3"/>
  <c r="O5" i="3"/>
  <c r="N5" i="3"/>
  <c r="J5" i="3"/>
  <c r="I5" i="3"/>
  <c r="H5" i="3"/>
  <c r="V82" i="2"/>
  <c r="W82" i="2" s="1"/>
  <c r="U82" i="2"/>
  <c r="N82" i="2"/>
  <c r="I82" i="2"/>
  <c r="J82" i="2" s="1"/>
  <c r="H82" i="2"/>
  <c r="V81" i="2"/>
  <c r="U81" i="2"/>
  <c r="N81" i="2"/>
  <c r="I81" i="2"/>
  <c r="H81" i="2"/>
  <c r="V80" i="2"/>
  <c r="W80" i="2" s="1"/>
  <c r="U80" i="2"/>
  <c r="N80" i="2"/>
  <c r="I80" i="2"/>
  <c r="J80" i="2" s="1"/>
  <c r="H80" i="2"/>
  <c r="W79" i="2"/>
  <c r="V79" i="2"/>
  <c r="U79" i="2"/>
  <c r="N79" i="2"/>
  <c r="J79" i="2"/>
  <c r="I79" i="2"/>
  <c r="H79" i="2"/>
  <c r="V78" i="2"/>
  <c r="W78" i="2" s="1"/>
  <c r="U78" i="2"/>
  <c r="N78" i="2"/>
  <c r="I78" i="2"/>
  <c r="J78" i="2" s="1"/>
  <c r="H78" i="2"/>
  <c r="V77" i="2"/>
  <c r="U77" i="2"/>
  <c r="N77" i="2"/>
  <c r="I77" i="2"/>
  <c r="J77" i="2" s="1"/>
  <c r="H77" i="2"/>
  <c r="V76" i="2"/>
  <c r="W76" i="2" s="1"/>
  <c r="U76" i="2"/>
  <c r="N76" i="2"/>
  <c r="I76" i="2"/>
  <c r="J76" i="2" s="1"/>
  <c r="H76" i="2"/>
  <c r="W75" i="2"/>
  <c r="V75" i="2"/>
  <c r="U75" i="2"/>
  <c r="N75" i="2"/>
  <c r="J75" i="2"/>
  <c r="I75" i="2"/>
  <c r="H75" i="2"/>
  <c r="V74" i="2"/>
  <c r="W74" i="2" s="1"/>
  <c r="U74" i="2"/>
  <c r="N74" i="2"/>
  <c r="I74" i="2"/>
  <c r="J74" i="2" s="1"/>
  <c r="H74" i="2"/>
  <c r="V73" i="2"/>
  <c r="U73" i="2"/>
  <c r="N73" i="2"/>
  <c r="I73" i="2"/>
  <c r="H73" i="2"/>
  <c r="V72" i="2"/>
  <c r="W72" i="2" s="1"/>
  <c r="U72" i="2"/>
  <c r="N72" i="2"/>
  <c r="I72" i="2"/>
  <c r="J72" i="2" s="1"/>
  <c r="H72" i="2"/>
  <c r="W71" i="2"/>
  <c r="V71" i="2"/>
  <c r="U71" i="2"/>
  <c r="I71" i="2"/>
  <c r="J71" i="2" s="1"/>
  <c r="H71" i="2"/>
  <c r="V70" i="2"/>
  <c r="U70" i="2"/>
  <c r="I70" i="2"/>
  <c r="J70" i="2" s="1"/>
  <c r="H70" i="2"/>
  <c r="W69" i="2"/>
  <c r="V69" i="2"/>
  <c r="U69" i="2"/>
  <c r="I69" i="2"/>
  <c r="J69" i="2" s="1"/>
  <c r="H69" i="2"/>
  <c r="V61" i="2"/>
  <c r="U61" i="2"/>
  <c r="N61" i="2"/>
  <c r="I61" i="2"/>
  <c r="H61" i="2"/>
  <c r="V60" i="2"/>
  <c r="W60" i="2" s="1"/>
  <c r="U60" i="2"/>
  <c r="N60" i="2"/>
  <c r="I60" i="2"/>
  <c r="J60" i="2" s="1"/>
  <c r="H60" i="2"/>
  <c r="W59" i="2"/>
  <c r="V59" i="2"/>
  <c r="U59" i="2"/>
  <c r="N59" i="2"/>
  <c r="J59" i="2"/>
  <c r="I59" i="2"/>
  <c r="H59" i="2"/>
  <c r="W58" i="2"/>
  <c r="V58" i="2"/>
  <c r="U58" i="2"/>
  <c r="N58" i="2"/>
  <c r="J58" i="2"/>
  <c r="I58" i="2"/>
  <c r="H58" i="2"/>
  <c r="V57" i="2"/>
  <c r="U57" i="2"/>
  <c r="N57" i="2"/>
  <c r="I57" i="2"/>
  <c r="H57" i="2"/>
  <c r="V56" i="2"/>
  <c r="W56" i="2" s="1"/>
  <c r="U56" i="2"/>
  <c r="N56" i="2"/>
  <c r="I56" i="2"/>
  <c r="H56" i="2"/>
  <c r="W55" i="2"/>
  <c r="V55" i="2"/>
  <c r="U55" i="2"/>
  <c r="N55" i="2"/>
  <c r="J55" i="2"/>
  <c r="I55" i="2"/>
  <c r="H55" i="2"/>
  <c r="W54" i="2"/>
  <c r="V54" i="2"/>
  <c r="U54" i="2"/>
  <c r="N54" i="2"/>
  <c r="J54" i="2"/>
  <c r="I54" i="2"/>
  <c r="H54" i="2"/>
  <c r="V53" i="2"/>
  <c r="U53" i="2"/>
  <c r="N53" i="2"/>
  <c r="I53" i="2"/>
  <c r="H53" i="2"/>
  <c r="V52" i="2"/>
  <c r="W52" i="2" s="1"/>
  <c r="U52" i="2"/>
  <c r="N52" i="2"/>
  <c r="I52" i="2"/>
  <c r="H52" i="2"/>
  <c r="W51" i="2"/>
  <c r="V51" i="2"/>
  <c r="U51" i="2"/>
  <c r="N51" i="2"/>
  <c r="J51" i="2"/>
  <c r="I51" i="2"/>
  <c r="H51" i="2"/>
  <c r="W50" i="2"/>
  <c r="V50" i="2"/>
  <c r="U50" i="2"/>
  <c r="I50" i="2"/>
  <c r="H50" i="2"/>
  <c r="V49" i="2"/>
  <c r="W49" i="2" s="1"/>
  <c r="U49" i="2"/>
  <c r="J49" i="2"/>
  <c r="I49" i="2"/>
  <c r="H49" i="2"/>
  <c r="V48" i="2"/>
  <c r="W48" i="2" s="1"/>
  <c r="U48" i="2"/>
  <c r="I48" i="2"/>
  <c r="J48" i="2" s="1"/>
  <c r="H48" i="2"/>
  <c r="S40" i="2"/>
  <c r="P40" i="2"/>
  <c r="O40" i="2"/>
  <c r="N40" i="2"/>
  <c r="R40" i="2" s="1"/>
  <c r="I40" i="2"/>
  <c r="J40" i="2" s="1"/>
  <c r="H40" i="2"/>
  <c r="S39" i="2"/>
  <c r="P39" i="2"/>
  <c r="O39" i="2"/>
  <c r="N39" i="2"/>
  <c r="R39" i="2" s="1"/>
  <c r="I39" i="2"/>
  <c r="H39" i="2"/>
  <c r="S38" i="2"/>
  <c r="P38" i="2"/>
  <c r="O38" i="2"/>
  <c r="N38" i="2"/>
  <c r="R38" i="2" s="1"/>
  <c r="I38" i="2"/>
  <c r="H38" i="2"/>
  <c r="Q37" i="2"/>
  <c r="N37" i="2"/>
  <c r="P37" i="2" s="1"/>
  <c r="J37" i="2"/>
  <c r="I37" i="2"/>
  <c r="H37" i="2"/>
  <c r="Q36" i="2"/>
  <c r="N36" i="2"/>
  <c r="P36" i="2" s="1"/>
  <c r="J36" i="2"/>
  <c r="I36" i="2"/>
  <c r="H36" i="2"/>
  <c r="Q35" i="2"/>
  <c r="N35" i="2"/>
  <c r="P35" i="2" s="1"/>
  <c r="J35" i="2"/>
  <c r="I35" i="2"/>
  <c r="H35" i="2"/>
  <c r="Q34" i="2"/>
  <c r="N34" i="2"/>
  <c r="P34" i="2" s="1"/>
  <c r="J34" i="2"/>
  <c r="I34" i="2"/>
  <c r="H34" i="2"/>
  <c r="Q33" i="2"/>
  <c r="N33" i="2"/>
  <c r="P33" i="2" s="1"/>
  <c r="J33" i="2"/>
  <c r="I33" i="2"/>
  <c r="H33" i="2"/>
  <c r="Q32" i="2"/>
  <c r="N32" i="2"/>
  <c r="P32" i="2" s="1"/>
  <c r="J32" i="2"/>
  <c r="I32" i="2"/>
  <c r="H32" i="2"/>
  <c r="Q31" i="2"/>
  <c r="P31" i="2"/>
  <c r="N31" i="2"/>
  <c r="S31" i="2" s="1"/>
  <c r="J31" i="2"/>
  <c r="I31" i="2"/>
  <c r="H31" i="2"/>
  <c r="Q30" i="2"/>
  <c r="P30" i="2"/>
  <c r="N30" i="2"/>
  <c r="S30" i="2" s="1"/>
  <c r="J30" i="2"/>
  <c r="I30" i="2"/>
  <c r="H30" i="2"/>
  <c r="S29" i="2"/>
  <c r="R29" i="2"/>
  <c r="Q29" i="2"/>
  <c r="V29" i="2" s="1"/>
  <c r="P29" i="2"/>
  <c r="U29" i="2" s="1"/>
  <c r="O29" i="2"/>
  <c r="I29" i="2"/>
  <c r="J29" i="2" s="1"/>
  <c r="H29" i="2"/>
  <c r="S28" i="2"/>
  <c r="R28" i="2"/>
  <c r="Q28" i="2"/>
  <c r="P28" i="2"/>
  <c r="U28" i="2" s="1"/>
  <c r="O28" i="2"/>
  <c r="V28" i="2" s="1"/>
  <c r="W28" i="2" s="1"/>
  <c r="I28" i="2"/>
  <c r="J28" i="2" s="1"/>
  <c r="H28" i="2"/>
  <c r="S27" i="2"/>
  <c r="R27" i="2"/>
  <c r="Q27" i="2"/>
  <c r="P27" i="2"/>
  <c r="O27" i="2"/>
  <c r="V27" i="2" s="1"/>
  <c r="J27" i="2"/>
  <c r="I27" i="2"/>
  <c r="H27" i="2"/>
  <c r="N18" i="2"/>
  <c r="R18" i="2" s="1"/>
  <c r="J18" i="2"/>
  <c r="I18" i="2"/>
  <c r="H18" i="2"/>
  <c r="N17" i="2"/>
  <c r="R17" i="2" s="1"/>
  <c r="J17" i="2"/>
  <c r="I17" i="2"/>
  <c r="H17" i="2"/>
  <c r="N16" i="2"/>
  <c r="R16" i="2" s="1"/>
  <c r="J16" i="2"/>
  <c r="I16" i="2"/>
  <c r="H16" i="2"/>
  <c r="N15" i="2"/>
  <c r="R15" i="2" s="1"/>
  <c r="J15" i="2"/>
  <c r="I15" i="2"/>
  <c r="H15" i="2"/>
  <c r="N14" i="2"/>
  <c r="R14" i="2" s="1"/>
  <c r="J14" i="2"/>
  <c r="I14" i="2"/>
  <c r="H14" i="2"/>
  <c r="N13" i="2"/>
  <c r="R13" i="2" s="1"/>
  <c r="J13" i="2"/>
  <c r="I13" i="2"/>
  <c r="H13" i="2"/>
  <c r="N12" i="2"/>
  <c r="R12" i="2" s="1"/>
  <c r="J12" i="2"/>
  <c r="I12" i="2"/>
  <c r="H12" i="2"/>
  <c r="N11" i="2"/>
  <c r="R11" i="2" s="1"/>
  <c r="J11" i="2"/>
  <c r="I11" i="2"/>
  <c r="H11" i="2"/>
  <c r="N10" i="2"/>
  <c r="R10" i="2" s="1"/>
  <c r="J10" i="2"/>
  <c r="I10" i="2"/>
  <c r="H10" i="2"/>
  <c r="N9" i="2"/>
  <c r="R9" i="2" s="1"/>
  <c r="J9" i="2"/>
  <c r="I9" i="2"/>
  <c r="H9" i="2"/>
  <c r="N8" i="2"/>
  <c r="R8" i="2" s="1"/>
  <c r="J8" i="2"/>
  <c r="I8" i="2"/>
  <c r="H8" i="2"/>
  <c r="S7" i="2"/>
  <c r="R7" i="2"/>
  <c r="Q7" i="2"/>
  <c r="P7" i="2"/>
  <c r="V7" i="2" s="1"/>
  <c r="O7" i="2"/>
  <c r="I7" i="2"/>
  <c r="J7" i="2" s="1"/>
  <c r="H7" i="2"/>
  <c r="S6" i="2"/>
  <c r="R6" i="2"/>
  <c r="Q6" i="2"/>
  <c r="P6" i="2"/>
  <c r="O6" i="2"/>
  <c r="V6" i="2" s="1"/>
  <c r="I6" i="2"/>
  <c r="J6" i="2" s="1"/>
  <c r="H6" i="2"/>
  <c r="S5" i="2"/>
  <c r="R5" i="2"/>
  <c r="Q5" i="2"/>
  <c r="P5" i="2"/>
  <c r="O5" i="2"/>
  <c r="U5" i="2" s="1"/>
  <c r="I5" i="2"/>
  <c r="H5" i="2"/>
  <c r="J5" i="2" s="1"/>
  <c r="J40" i="1"/>
  <c r="I40" i="1"/>
  <c r="H40" i="1"/>
  <c r="I39" i="1"/>
  <c r="J39" i="1" s="1"/>
  <c r="H39" i="1"/>
  <c r="I38" i="1"/>
  <c r="J38" i="1" s="1"/>
  <c r="H38" i="1"/>
  <c r="I37" i="1"/>
  <c r="H37" i="1"/>
  <c r="J37" i="1" s="1"/>
  <c r="J36" i="1"/>
  <c r="I36" i="1"/>
  <c r="H36" i="1"/>
  <c r="I35" i="1"/>
  <c r="J35" i="1" s="1"/>
  <c r="H35" i="1"/>
  <c r="I34" i="1"/>
  <c r="J34" i="1" s="1"/>
  <c r="H34" i="1"/>
  <c r="I33" i="1"/>
  <c r="H33" i="1"/>
  <c r="J33" i="1" s="1"/>
  <c r="J32" i="1"/>
  <c r="I32" i="1"/>
  <c r="H32" i="1"/>
  <c r="I31" i="1"/>
  <c r="J31" i="1" s="1"/>
  <c r="H31" i="1"/>
  <c r="I30" i="1"/>
  <c r="J30" i="1" s="1"/>
  <c r="H30" i="1"/>
  <c r="I29" i="1"/>
  <c r="H29" i="1"/>
  <c r="J29" i="1" s="1"/>
  <c r="J28" i="1"/>
  <c r="I28" i="1"/>
  <c r="H28" i="1"/>
  <c r="I27" i="1"/>
  <c r="J27" i="1" s="1"/>
  <c r="H27" i="1"/>
  <c r="I18" i="1"/>
  <c r="J18" i="1" s="1"/>
  <c r="H18" i="1"/>
  <c r="I17" i="1"/>
  <c r="H17" i="1"/>
  <c r="J17" i="1" s="1"/>
  <c r="J16" i="1"/>
  <c r="I16" i="1"/>
  <c r="H16" i="1"/>
  <c r="I15" i="1"/>
  <c r="J15" i="1" s="1"/>
  <c r="H15" i="1"/>
  <c r="I14" i="1"/>
  <c r="J14" i="1" s="1"/>
  <c r="H14" i="1"/>
  <c r="I13" i="1"/>
  <c r="H13" i="1"/>
  <c r="J13" i="1" s="1"/>
  <c r="J12" i="1"/>
  <c r="I12" i="1"/>
  <c r="H12" i="1"/>
  <c r="I11" i="1"/>
  <c r="J11" i="1" s="1"/>
  <c r="H11" i="1"/>
  <c r="I10" i="1"/>
  <c r="J10" i="1" s="1"/>
  <c r="H10" i="1"/>
  <c r="J9" i="1"/>
  <c r="I9" i="1"/>
  <c r="H9" i="1"/>
  <c r="J8" i="1"/>
  <c r="I8" i="1"/>
  <c r="H8" i="1"/>
  <c r="I7" i="1"/>
  <c r="J7" i="1" s="1"/>
  <c r="H7" i="1"/>
  <c r="I6" i="1"/>
  <c r="J6" i="1" s="1"/>
  <c r="H6" i="1"/>
  <c r="J5" i="1"/>
  <c r="I5" i="1"/>
  <c r="H5" i="1"/>
  <c r="J76" i="5" l="1"/>
  <c r="J78" i="5"/>
  <c r="J48" i="5"/>
  <c r="J60" i="5"/>
  <c r="J50" i="5"/>
  <c r="J39" i="5"/>
  <c r="U29" i="5"/>
  <c r="U30" i="5"/>
  <c r="J31" i="5"/>
  <c r="J32" i="5"/>
  <c r="J35" i="5"/>
  <c r="J37" i="5"/>
  <c r="J30" i="5"/>
  <c r="U6" i="5"/>
  <c r="W7" i="5"/>
  <c r="V8" i="5"/>
  <c r="V9" i="5"/>
  <c r="V10" i="5"/>
  <c r="V11" i="5"/>
  <c r="V12" i="5"/>
  <c r="V13" i="5"/>
  <c r="T92" i="6"/>
  <c r="V92" i="6" s="1"/>
  <c r="J94" i="6"/>
  <c r="J98" i="6"/>
  <c r="J102" i="6"/>
  <c r="J93" i="6"/>
  <c r="J97" i="6"/>
  <c r="J101" i="6"/>
  <c r="J91" i="6"/>
  <c r="J71" i="6"/>
  <c r="T70" i="6"/>
  <c r="T49" i="6"/>
  <c r="J27" i="6"/>
  <c r="J39" i="6"/>
  <c r="T28" i="6"/>
  <c r="U29" i="6"/>
  <c r="V29" i="6" s="1"/>
  <c r="J29" i="6"/>
  <c r="J5" i="6"/>
  <c r="J11" i="6"/>
  <c r="J15" i="6"/>
  <c r="U5" i="6"/>
  <c r="J9" i="6"/>
  <c r="J13" i="6"/>
  <c r="J17" i="6"/>
  <c r="V32" i="5"/>
  <c r="W6" i="5"/>
  <c r="W27" i="5"/>
  <c r="V31" i="5"/>
  <c r="U32" i="5"/>
  <c r="U39" i="5"/>
  <c r="W5" i="5"/>
  <c r="U8" i="5"/>
  <c r="W8" i="5" s="1"/>
  <c r="U9" i="5"/>
  <c r="W9" i="5" s="1"/>
  <c r="U10" i="5"/>
  <c r="W10" i="5" s="1"/>
  <c r="U11" i="5"/>
  <c r="W11" i="5" s="1"/>
  <c r="U12" i="5"/>
  <c r="W12" i="5" s="1"/>
  <c r="U13" i="5"/>
  <c r="W13" i="5" s="1"/>
  <c r="U14" i="5"/>
  <c r="W29" i="5"/>
  <c r="V30" i="5"/>
  <c r="W30" i="5" s="1"/>
  <c r="U31" i="5"/>
  <c r="V34" i="5"/>
  <c r="J75" i="5"/>
  <c r="U5" i="5"/>
  <c r="R14" i="5"/>
  <c r="V14" i="5" s="1"/>
  <c r="W14" i="5" s="1"/>
  <c r="R15" i="5"/>
  <c r="R16" i="5"/>
  <c r="R17" i="5"/>
  <c r="R18" i="5"/>
  <c r="U28" i="5"/>
  <c r="W28" i="5" s="1"/>
  <c r="Q34" i="5"/>
  <c r="U34" i="5" s="1"/>
  <c r="Q35" i="5"/>
  <c r="U35" i="5" s="1"/>
  <c r="Q36" i="5"/>
  <c r="U36" i="5" s="1"/>
  <c r="Q37" i="5"/>
  <c r="U37" i="5" s="1"/>
  <c r="Q38" i="5"/>
  <c r="V38" i="5" s="1"/>
  <c r="Q39" i="5"/>
  <c r="V39" i="5" s="1"/>
  <c r="W39" i="5" s="1"/>
  <c r="Q40" i="5"/>
  <c r="V40" i="5" s="1"/>
  <c r="W55" i="5"/>
  <c r="W74" i="5"/>
  <c r="T5" i="6"/>
  <c r="V5" i="6" s="1"/>
  <c r="V6" i="6"/>
  <c r="O15" i="5"/>
  <c r="O16" i="5"/>
  <c r="O17" i="5"/>
  <c r="O18" i="5"/>
  <c r="W59" i="5"/>
  <c r="J69" i="5"/>
  <c r="W71" i="5"/>
  <c r="J74" i="5"/>
  <c r="W75" i="5"/>
  <c r="N8" i="6"/>
  <c r="R8" i="6"/>
  <c r="N9" i="6"/>
  <c r="R9" i="6"/>
  <c r="N10" i="6"/>
  <c r="R10" i="6"/>
  <c r="N11" i="6"/>
  <c r="R11" i="6"/>
  <c r="N12" i="6"/>
  <c r="R12" i="6"/>
  <c r="N13" i="6"/>
  <c r="R13" i="6"/>
  <c r="N14" i="6"/>
  <c r="R14" i="6"/>
  <c r="N15" i="6"/>
  <c r="R15" i="6"/>
  <c r="N16" i="6"/>
  <c r="R16" i="6"/>
  <c r="N17" i="6"/>
  <c r="R17" i="6"/>
  <c r="N18" i="6"/>
  <c r="R18" i="6"/>
  <c r="T27" i="6"/>
  <c r="V27" i="6" s="1"/>
  <c r="U28" i="6"/>
  <c r="V28" i="6" s="1"/>
  <c r="Q30" i="6"/>
  <c r="Q31" i="6"/>
  <c r="Q32" i="6"/>
  <c r="Q33" i="6"/>
  <c r="Q34" i="6"/>
  <c r="Q35" i="6"/>
  <c r="Q36" i="6"/>
  <c r="Q37" i="6"/>
  <c r="N38" i="6"/>
  <c r="R39" i="6"/>
  <c r="J40" i="6"/>
  <c r="U49" i="6"/>
  <c r="V49" i="6" s="1"/>
  <c r="T50" i="6"/>
  <c r="V50" i="6" s="1"/>
  <c r="O58" i="6"/>
  <c r="R58" i="6"/>
  <c r="N58" i="6"/>
  <c r="P58" i="6"/>
  <c r="O60" i="6"/>
  <c r="R60" i="6"/>
  <c r="N60" i="6"/>
  <c r="P60" i="6"/>
  <c r="U69" i="6"/>
  <c r="T69" i="6"/>
  <c r="U93" i="6"/>
  <c r="V93" i="6" s="1"/>
  <c r="T7" i="6"/>
  <c r="V7" i="6" s="1"/>
  <c r="O8" i="6"/>
  <c r="O9" i="6"/>
  <c r="O10" i="6"/>
  <c r="O11" i="6"/>
  <c r="O12" i="6"/>
  <c r="O13" i="6"/>
  <c r="O14" i="6"/>
  <c r="O15" i="6"/>
  <c r="O16" i="6"/>
  <c r="O17" i="6"/>
  <c r="O18" i="6"/>
  <c r="N30" i="6"/>
  <c r="R30" i="6"/>
  <c r="N31" i="6"/>
  <c r="R31" i="6"/>
  <c r="N32" i="6"/>
  <c r="R32" i="6"/>
  <c r="N33" i="6"/>
  <c r="R33" i="6"/>
  <c r="N34" i="6"/>
  <c r="R34" i="6"/>
  <c r="N35" i="6"/>
  <c r="R35" i="6"/>
  <c r="N36" i="6"/>
  <c r="R36" i="6"/>
  <c r="N37" i="6"/>
  <c r="R37" i="6"/>
  <c r="O38" i="6"/>
  <c r="N39" i="6"/>
  <c r="R40" i="6"/>
  <c r="J48" i="6"/>
  <c r="J49" i="6"/>
  <c r="Q58" i="6"/>
  <c r="Q60" i="6"/>
  <c r="V71" i="6"/>
  <c r="T93" i="6"/>
  <c r="U97" i="6"/>
  <c r="U101" i="6"/>
  <c r="P8" i="6"/>
  <c r="P9" i="6"/>
  <c r="P10" i="6"/>
  <c r="P11" i="6"/>
  <c r="P12" i="6"/>
  <c r="P13" i="6"/>
  <c r="P14" i="6"/>
  <c r="P15" i="6"/>
  <c r="P16" i="6"/>
  <c r="P17" i="6"/>
  <c r="P18" i="6"/>
  <c r="J38" i="6"/>
  <c r="Q38" i="6"/>
  <c r="O39" i="6"/>
  <c r="N40" i="6"/>
  <c r="U48" i="6"/>
  <c r="V48" i="6" s="1"/>
  <c r="O51" i="6"/>
  <c r="R51" i="6"/>
  <c r="N51" i="6"/>
  <c r="O52" i="6"/>
  <c r="R52" i="6"/>
  <c r="N52" i="6"/>
  <c r="O53" i="6"/>
  <c r="R53" i="6"/>
  <c r="N53" i="6"/>
  <c r="O54" i="6"/>
  <c r="R54" i="6"/>
  <c r="N54" i="6"/>
  <c r="O55" i="6"/>
  <c r="R55" i="6"/>
  <c r="N55" i="6"/>
  <c r="O56" i="6"/>
  <c r="R56" i="6"/>
  <c r="N56" i="6"/>
  <c r="O57" i="6"/>
  <c r="R57" i="6"/>
  <c r="N57" i="6"/>
  <c r="P57" i="6"/>
  <c r="O59" i="6"/>
  <c r="R59" i="6"/>
  <c r="N59" i="6"/>
  <c r="P59" i="6"/>
  <c r="O61" i="6"/>
  <c r="R61" i="6"/>
  <c r="N61" i="6"/>
  <c r="P61" i="6"/>
  <c r="J70" i="6"/>
  <c r="U96" i="6"/>
  <c r="U100" i="6"/>
  <c r="V100" i="6" s="1"/>
  <c r="R38" i="6"/>
  <c r="V70" i="6"/>
  <c r="O80" i="6"/>
  <c r="O81" i="6"/>
  <c r="O82" i="6"/>
  <c r="U90" i="6"/>
  <c r="V90" i="6" s="1"/>
  <c r="N103" i="6"/>
  <c r="R103" i="6"/>
  <c r="T94" i="6"/>
  <c r="V94" i="6" s="1"/>
  <c r="T95" i="6"/>
  <c r="V95" i="6" s="1"/>
  <c r="T96" i="6"/>
  <c r="T97" i="6"/>
  <c r="T98" i="6"/>
  <c r="V98" i="6" s="1"/>
  <c r="T99" i="6"/>
  <c r="V99" i="6" s="1"/>
  <c r="T100" i="6"/>
  <c r="T101" i="6"/>
  <c r="T102" i="6"/>
  <c r="V102" i="6" s="1"/>
  <c r="Q72" i="6"/>
  <c r="Q73" i="6"/>
  <c r="Q74" i="6"/>
  <c r="Q75" i="6"/>
  <c r="Q76" i="6"/>
  <c r="Q77" i="6"/>
  <c r="Q78" i="6"/>
  <c r="Q79" i="6"/>
  <c r="Q80" i="6"/>
  <c r="Q81" i="6"/>
  <c r="Q82" i="6"/>
  <c r="T91" i="6"/>
  <c r="V91" i="6" s="1"/>
  <c r="N72" i="6"/>
  <c r="N73" i="6"/>
  <c r="N74" i="6"/>
  <c r="N75" i="6"/>
  <c r="N76" i="6"/>
  <c r="N77" i="6"/>
  <c r="N78" i="6"/>
  <c r="N79" i="6"/>
  <c r="N80" i="6"/>
  <c r="N81" i="6"/>
  <c r="N82" i="6"/>
  <c r="W29" i="2"/>
  <c r="V5" i="2"/>
  <c r="W5" i="2" s="1"/>
  <c r="O8" i="2"/>
  <c r="S8" i="2"/>
  <c r="O9" i="2"/>
  <c r="S9" i="2"/>
  <c r="O10" i="2"/>
  <c r="S10" i="2"/>
  <c r="O11" i="2"/>
  <c r="S11" i="2"/>
  <c r="O12" i="2"/>
  <c r="S12" i="2"/>
  <c r="O13" i="2"/>
  <c r="S13" i="2"/>
  <c r="O14" i="2"/>
  <c r="S14" i="2"/>
  <c r="O15" i="2"/>
  <c r="S15" i="2"/>
  <c r="O16" i="2"/>
  <c r="S16" i="2"/>
  <c r="O17" i="2"/>
  <c r="S17" i="2"/>
  <c r="O18" i="2"/>
  <c r="S18" i="2"/>
  <c r="U27" i="2"/>
  <c r="W27" i="2" s="1"/>
  <c r="R30" i="2"/>
  <c r="R31" i="2"/>
  <c r="R32" i="2"/>
  <c r="R33" i="2"/>
  <c r="R34" i="2"/>
  <c r="R35" i="2"/>
  <c r="R36" i="2"/>
  <c r="R37" i="2"/>
  <c r="J39" i="2"/>
  <c r="J50" i="2"/>
  <c r="J52" i="2"/>
  <c r="W53" i="2"/>
  <c r="J56" i="2"/>
  <c r="W57" i="2"/>
  <c r="W61" i="2"/>
  <c r="W73" i="2"/>
  <c r="W81" i="2"/>
  <c r="U7" i="2"/>
  <c r="W7" i="2" s="1"/>
  <c r="P8" i="2"/>
  <c r="P9" i="2"/>
  <c r="P10" i="2"/>
  <c r="P11" i="2"/>
  <c r="P12" i="2"/>
  <c r="P13" i="2"/>
  <c r="P14" i="2"/>
  <c r="P15" i="2"/>
  <c r="P16" i="2"/>
  <c r="P17" i="2"/>
  <c r="P18" i="2"/>
  <c r="O30" i="2"/>
  <c r="O31" i="2"/>
  <c r="O32" i="2"/>
  <c r="S32" i="2"/>
  <c r="O33" i="2"/>
  <c r="S33" i="2"/>
  <c r="O34" i="2"/>
  <c r="S34" i="2"/>
  <c r="O35" i="2"/>
  <c r="S35" i="2"/>
  <c r="O36" i="2"/>
  <c r="S36" i="2"/>
  <c r="O37" i="2"/>
  <c r="S37" i="2"/>
  <c r="J38" i="2"/>
  <c r="J53" i="2"/>
  <c r="J57" i="2"/>
  <c r="J61" i="2"/>
  <c r="W70" i="2"/>
  <c r="J73" i="2"/>
  <c r="J81" i="2"/>
  <c r="U5" i="3"/>
  <c r="U6" i="3"/>
  <c r="T6" i="3"/>
  <c r="V7" i="3"/>
  <c r="T7" i="3"/>
  <c r="U32" i="3"/>
  <c r="U36" i="3"/>
  <c r="V36" i="3" s="1"/>
  <c r="U6" i="2"/>
  <c r="W6" i="2" s="1"/>
  <c r="Q8" i="2"/>
  <c r="Q9" i="2"/>
  <c r="Q10" i="2"/>
  <c r="Q11" i="2"/>
  <c r="Q12" i="2"/>
  <c r="Q13" i="2"/>
  <c r="Q14" i="2"/>
  <c r="Q15" i="2"/>
  <c r="Q16" i="2"/>
  <c r="Q17" i="2"/>
  <c r="Q18" i="2"/>
  <c r="V39" i="2"/>
  <c r="W77" i="2"/>
  <c r="V27" i="3"/>
  <c r="U31" i="3"/>
  <c r="U35" i="3"/>
  <c r="V34" i="3"/>
  <c r="R40" i="3"/>
  <c r="O51" i="3"/>
  <c r="R51" i="3"/>
  <c r="N51" i="3"/>
  <c r="O52" i="3"/>
  <c r="R52" i="3"/>
  <c r="N52" i="3"/>
  <c r="O53" i="3"/>
  <c r="R53" i="3"/>
  <c r="N53" i="3"/>
  <c r="O54" i="3"/>
  <c r="R54" i="3"/>
  <c r="N54" i="3"/>
  <c r="O55" i="3"/>
  <c r="R55" i="3"/>
  <c r="N55" i="3"/>
  <c r="Q55" i="3"/>
  <c r="T29" i="3"/>
  <c r="V29" i="3" s="1"/>
  <c r="T30" i="3"/>
  <c r="V30" i="3" s="1"/>
  <c r="T31" i="3"/>
  <c r="T32" i="3"/>
  <c r="T33" i="3"/>
  <c r="V33" i="3" s="1"/>
  <c r="T34" i="3"/>
  <c r="T35" i="3"/>
  <c r="T36" i="3"/>
  <c r="T37" i="3"/>
  <c r="V37" i="3" s="1"/>
  <c r="J38" i="3"/>
  <c r="Q38" i="3"/>
  <c r="N40" i="3"/>
  <c r="T48" i="3"/>
  <c r="V48" i="3" s="1"/>
  <c r="T49" i="3"/>
  <c r="V49" i="3" s="1"/>
  <c r="P51" i="3"/>
  <c r="P52" i="3"/>
  <c r="P53" i="3"/>
  <c r="P54" i="3"/>
  <c r="P55" i="3"/>
  <c r="U94" i="3"/>
  <c r="U98" i="3"/>
  <c r="U102" i="3"/>
  <c r="Q38" i="2"/>
  <c r="V38" i="2" s="1"/>
  <c r="Q39" i="2"/>
  <c r="U39" i="2" s="1"/>
  <c r="Q40" i="2"/>
  <c r="U40" i="2" s="1"/>
  <c r="T5" i="3"/>
  <c r="Q8" i="3"/>
  <c r="Q9" i="3"/>
  <c r="Q10" i="3"/>
  <c r="Q11" i="3"/>
  <c r="Q12" i="3"/>
  <c r="Q13" i="3"/>
  <c r="Q14" i="3"/>
  <c r="Q15" i="3"/>
  <c r="Q16" i="3"/>
  <c r="Q17" i="3"/>
  <c r="Q18" i="3"/>
  <c r="T28" i="3"/>
  <c r="V28" i="3" s="1"/>
  <c r="R38" i="3"/>
  <c r="O40" i="3"/>
  <c r="T50" i="3"/>
  <c r="V50" i="3" s="1"/>
  <c r="Q51" i="3"/>
  <c r="Q52" i="3"/>
  <c r="Q53" i="3"/>
  <c r="Q54" i="3"/>
  <c r="U70" i="3"/>
  <c r="T70" i="3"/>
  <c r="U71" i="3"/>
  <c r="T71" i="3"/>
  <c r="V92" i="3"/>
  <c r="U93" i="3"/>
  <c r="V93" i="3" s="1"/>
  <c r="U97" i="3"/>
  <c r="U101" i="3"/>
  <c r="N8" i="3"/>
  <c r="N9" i="3"/>
  <c r="N10" i="3"/>
  <c r="N11" i="3"/>
  <c r="N12" i="3"/>
  <c r="N13" i="3"/>
  <c r="N14" i="3"/>
  <c r="N15" i="3"/>
  <c r="N16" i="3"/>
  <c r="N17" i="3"/>
  <c r="N18" i="3"/>
  <c r="N38" i="3"/>
  <c r="R39" i="3"/>
  <c r="T39" i="3" s="1"/>
  <c r="J40" i="3"/>
  <c r="Q40" i="3"/>
  <c r="J48" i="3"/>
  <c r="J49" i="3"/>
  <c r="U96" i="3"/>
  <c r="U100" i="3"/>
  <c r="V100" i="3" s="1"/>
  <c r="Q56" i="3"/>
  <c r="Q57" i="3"/>
  <c r="Q58" i="3"/>
  <c r="Q59" i="3"/>
  <c r="Q60" i="3"/>
  <c r="Q61" i="3"/>
  <c r="T92" i="3"/>
  <c r="T93" i="3"/>
  <c r="T94" i="3"/>
  <c r="T95" i="3"/>
  <c r="V95" i="3" s="1"/>
  <c r="T96" i="3"/>
  <c r="T97" i="3"/>
  <c r="T98" i="3"/>
  <c r="T99" i="3"/>
  <c r="V99" i="3" s="1"/>
  <c r="T100" i="3"/>
  <c r="T101" i="3"/>
  <c r="T102" i="3"/>
  <c r="N56" i="3"/>
  <c r="R56" i="3"/>
  <c r="N57" i="3"/>
  <c r="R57" i="3"/>
  <c r="N58" i="3"/>
  <c r="R58" i="3"/>
  <c r="N59" i="3"/>
  <c r="R59" i="3"/>
  <c r="N60" i="3"/>
  <c r="R60" i="3"/>
  <c r="N61" i="3"/>
  <c r="R61" i="3"/>
  <c r="T69" i="3"/>
  <c r="V69" i="3" s="1"/>
  <c r="Q72" i="3"/>
  <c r="Q73" i="3"/>
  <c r="Q74" i="3"/>
  <c r="Q75" i="3"/>
  <c r="Q76" i="3"/>
  <c r="Q77" i="3"/>
  <c r="Q78" i="3"/>
  <c r="Q79" i="3"/>
  <c r="Q80" i="3"/>
  <c r="Q81" i="3"/>
  <c r="Q82" i="3"/>
  <c r="T91" i="3"/>
  <c r="V91" i="3" s="1"/>
  <c r="N72" i="3"/>
  <c r="N73" i="3"/>
  <c r="N74" i="3"/>
  <c r="N75" i="3"/>
  <c r="N76" i="3"/>
  <c r="N77" i="3"/>
  <c r="N78" i="3"/>
  <c r="N79" i="3"/>
  <c r="N80" i="3"/>
  <c r="N81" i="3"/>
  <c r="N82" i="3"/>
  <c r="W31" i="5" l="1"/>
  <c r="U80" i="6"/>
  <c r="V80" i="6" s="1"/>
  <c r="T80" i="6"/>
  <c r="U72" i="6"/>
  <c r="T72" i="6"/>
  <c r="U81" i="6"/>
  <c r="V81" i="6" s="1"/>
  <c r="T81" i="6"/>
  <c r="U77" i="6"/>
  <c r="T77" i="6"/>
  <c r="U73" i="6"/>
  <c r="V73" i="6" s="1"/>
  <c r="T73" i="6"/>
  <c r="U103" i="6"/>
  <c r="T103" i="6"/>
  <c r="T56" i="6"/>
  <c r="U56" i="6"/>
  <c r="T52" i="6"/>
  <c r="U52" i="6"/>
  <c r="U39" i="6"/>
  <c r="V39" i="6" s="1"/>
  <c r="T39" i="6"/>
  <c r="U38" i="6"/>
  <c r="T38" i="6"/>
  <c r="U18" i="6"/>
  <c r="V18" i="6" s="1"/>
  <c r="T18" i="6"/>
  <c r="U16" i="6"/>
  <c r="T16" i="6"/>
  <c r="U14" i="6"/>
  <c r="V14" i="6" s="1"/>
  <c r="T14" i="6"/>
  <c r="U12" i="6"/>
  <c r="V12" i="6" s="1"/>
  <c r="T12" i="6"/>
  <c r="U10" i="6"/>
  <c r="V10" i="6" s="1"/>
  <c r="T10" i="6"/>
  <c r="U8" i="6"/>
  <c r="V8" i="6" s="1"/>
  <c r="T8" i="6"/>
  <c r="V16" i="5"/>
  <c r="U16" i="5"/>
  <c r="V36" i="5"/>
  <c r="W36" i="5" s="1"/>
  <c r="U40" i="5"/>
  <c r="W40" i="5" s="1"/>
  <c r="U76" i="6"/>
  <c r="V76" i="6" s="1"/>
  <c r="T76" i="6"/>
  <c r="T61" i="6"/>
  <c r="U61" i="6"/>
  <c r="T59" i="6"/>
  <c r="U59" i="6"/>
  <c r="T57" i="6"/>
  <c r="U57" i="6"/>
  <c r="T53" i="6"/>
  <c r="U53" i="6"/>
  <c r="U36" i="6"/>
  <c r="T36" i="6"/>
  <c r="U34" i="6"/>
  <c r="V34" i="6" s="1"/>
  <c r="T34" i="6"/>
  <c r="U32" i="6"/>
  <c r="T32" i="6"/>
  <c r="U30" i="6"/>
  <c r="V30" i="6" s="1"/>
  <c r="T30" i="6"/>
  <c r="T60" i="6"/>
  <c r="U60" i="6"/>
  <c r="T58" i="6"/>
  <c r="U58" i="6"/>
  <c r="V15" i="5"/>
  <c r="W15" i="5" s="1"/>
  <c r="U15" i="5"/>
  <c r="W34" i="5"/>
  <c r="V37" i="5"/>
  <c r="W37" i="5" s="1"/>
  <c r="U38" i="5"/>
  <c r="W38" i="5" s="1"/>
  <c r="U79" i="6"/>
  <c r="T79" i="6"/>
  <c r="U75" i="6"/>
  <c r="T75" i="6"/>
  <c r="V96" i="6"/>
  <c r="T54" i="6"/>
  <c r="U54" i="6"/>
  <c r="V101" i="6"/>
  <c r="U17" i="6"/>
  <c r="T17" i="6"/>
  <c r="U15" i="6"/>
  <c r="T15" i="6"/>
  <c r="U13" i="6"/>
  <c r="T13" i="6"/>
  <c r="U11" i="6"/>
  <c r="T11" i="6"/>
  <c r="U9" i="6"/>
  <c r="T9" i="6"/>
  <c r="V18" i="5"/>
  <c r="U18" i="5"/>
  <c r="V35" i="5"/>
  <c r="W35" i="5" s="1"/>
  <c r="U82" i="6"/>
  <c r="V82" i="6" s="1"/>
  <c r="T82" i="6"/>
  <c r="U78" i="6"/>
  <c r="T78" i="6"/>
  <c r="U74" i="6"/>
  <c r="V74" i="6" s="1"/>
  <c r="T74" i="6"/>
  <c r="T55" i="6"/>
  <c r="U55" i="6"/>
  <c r="T51" i="6"/>
  <c r="U51" i="6"/>
  <c r="U40" i="6"/>
  <c r="V40" i="6" s="1"/>
  <c r="T40" i="6"/>
  <c r="V97" i="6"/>
  <c r="U37" i="6"/>
  <c r="T37" i="6"/>
  <c r="U35" i="6"/>
  <c r="T35" i="6"/>
  <c r="U33" i="6"/>
  <c r="T33" i="6"/>
  <c r="U31" i="6"/>
  <c r="T31" i="6"/>
  <c r="V69" i="6"/>
  <c r="V17" i="5"/>
  <c r="W17" i="5" s="1"/>
  <c r="U17" i="5"/>
  <c r="W32" i="5"/>
  <c r="U79" i="3"/>
  <c r="T79" i="3"/>
  <c r="T56" i="3"/>
  <c r="U56" i="3"/>
  <c r="U17" i="3"/>
  <c r="T17" i="3"/>
  <c r="U13" i="3"/>
  <c r="V13" i="3" s="1"/>
  <c r="T13" i="3"/>
  <c r="U9" i="3"/>
  <c r="T9" i="3"/>
  <c r="T53" i="3"/>
  <c r="U53" i="3"/>
  <c r="U39" i="3"/>
  <c r="V39" i="3" s="1"/>
  <c r="V35" i="3"/>
  <c r="W39" i="2"/>
  <c r="V31" i="2"/>
  <c r="U31" i="2"/>
  <c r="V18" i="2"/>
  <c r="U18" i="2"/>
  <c r="V16" i="2"/>
  <c r="W16" i="2" s="1"/>
  <c r="U16" i="2"/>
  <c r="V14" i="2"/>
  <c r="U14" i="2"/>
  <c r="V12" i="2"/>
  <c r="W12" i="2" s="1"/>
  <c r="U12" i="2"/>
  <c r="V10" i="2"/>
  <c r="U10" i="2"/>
  <c r="V8" i="2"/>
  <c r="W8" i="2" s="1"/>
  <c r="U8" i="2"/>
  <c r="U38" i="2"/>
  <c r="W38" i="2" s="1"/>
  <c r="U75" i="3"/>
  <c r="V75" i="3" s="1"/>
  <c r="T75" i="3"/>
  <c r="U78" i="3"/>
  <c r="T78" i="3"/>
  <c r="U16" i="3"/>
  <c r="V16" i="3" s="1"/>
  <c r="T16" i="3"/>
  <c r="U12" i="3"/>
  <c r="T12" i="3"/>
  <c r="U8" i="3"/>
  <c r="V8" i="3" s="1"/>
  <c r="T8" i="3"/>
  <c r="V70" i="3"/>
  <c r="V102" i="3"/>
  <c r="T54" i="3"/>
  <c r="U54" i="3"/>
  <c r="V31" i="3"/>
  <c r="V37" i="2"/>
  <c r="U37" i="2"/>
  <c r="V35" i="2"/>
  <c r="W35" i="2" s="1"/>
  <c r="U35" i="2"/>
  <c r="V33" i="2"/>
  <c r="U33" i="2"/>
  <c r="V30" i="2"/>
  <c r="W30" i="2" s="1"/>
  <c r="U30" i="2"/>
  <c r="T58" i="3"/>
  <c r="U58" i="3"/>
  <c r="V58" i="3" s="1"/>
  <c r="U74" i="3"/>
  <c r="V74" i="3" s="1"/>
  <c r="T74" i="3"/>
  <c r="U81" i="3"/>
  <c r="T81" i="3"/>
  <c r="U73" i="3"/>
  <c r="V73" i="3" s="1"/>
  <c r="T73" i="3"/>
  <c r="T61" i="3"/>
  <c r="U61" i="3"/>
  <c r="V61" i="3" s="1"/>
  <c r="U38" i="3"/>
  <c r="V38" i="3" s="1"/>
  <c r="T38" i="3"/>
  <c r="U15" i="3"/>
  <c r="T15" i="3"/>
  <c r="U11" i="3"/>
  <c r="V11" i="3" s="1"/>
  <c r="T11" i="3"/>
  <c r="V101" i="3"/>
  <c r="V98" i="3"/>
  <c r="T55" i="3"/>
  <c r="U55" i="3"/>
  <c r="T51" i="3"/>
  <c r="U51" i="3"/>
  <c r="V51" i="3" s="1"/>
  <c r="V32" i="3"/>
  <c r="V6" i="3"/>
  <c r="V40" i="2"/>
  <c r="W40" i="2" s="1"/>
  <c r="V17" i="2"/>
  <c r="W17" i="2" s="1"/>
  <c r="U17" i="2"/>
  <c r="V15" i="2"/>
  <c r="U15" i="2"/>
  <c r="V13" i="2"/>
  <c r="W13" i="2" s="1"/>
  <c r="U13" i="2"/>
  <c r="V11" i="2"/>
  <c r="U11" i="2"/>
  <c r="V9" i="2"/>
  <c r="W9" i="2" s="1"/>
  <c r="U9" i="2"/>
  <c r="T60" i="3"/>
  <c r="U60" i="3"/>
  <c r="V60" i="3" s="1"/>
  <c r="U82" i="3"/>
  <c r="V82" i="3" s="1"/>
  <c r="T82" i="3"/>
  <c r="U77" i="3"/>
  <c r="T77" i="3"/>
  <c r="T59" i="3"/>
  <c r="U59" i="3"/>
  <c r="T57" i="3"/>
  <c r="U57" i="3"/>
  <c r="V57" i="3" s="1"/>
  <c r="U80" i="3"/>
  <c r="V80" i="3" s="1"/>
  <c r="T80" i="3"/>
  <c r="U76" i="3"/>
  <c r="T76" i="3"/>
  <c r="U72" i="3"/>
  <c r="V72" i="3" s="1"/>
  <c r="T72" i="3"/>
  <c r="V96" i="3"/>
  <c r="U18" i="3"/>
  <c r="T18" i="3"/>
  <c r="U14" i="3"/>
  <c r="V14" i="3" s="1"/>
  <c r="T14" i="3"/>
  <c r="U10" i="3"/>
  <c r="T10" i="3"/>
  <c r="V97" i="3"/>
  <c r="V71" i="3"/>
  <c r="V94" i="3"/>
  <c r="U40" i="3"/>
  <c r="V40" i="3" s="1"/>
  <c r="T40" i="3"/>
  <c r="T52" i="3"/>
  <c r="U52" i="3"/>
  <c r="V52" i="3" s="1"/>
  <c r="V5" i="3"/>
  <c r="V36" i="2"/>
  <c r="W36" i="2" s="1"/>
  <c r="U36" i="2"/>
  <c r="V34" i="2"/>
  <c r="U34" i="2"/>
  <c r="V32" i="2"/>
  <c r="W32" i="2" s="1"/>
  <c r="U32" i="2"/>
  <c r="W16" i="5" l="1"/>
  <c r="V103" i="6"/>
  <c r="V78" i="6"/>
  <c r="V77" i="6"/>
  <c r="V72" i="6"/>
  <c r="V32" i="6"/>
  <c r="V36" i="6"/>
  <c r="V38" i="6"/>
  <c r="V16" i="6"/>
  <c r="V33" i="6"/>
  <c r="V37" i="6"/>
  <c r="V51" i="6"/>
  <c r="W18" i="5"/>
  <c r="V11" i="6"/>
  <c r="V15" i="6"/>
  <c r="V54" i="6"/>
  <c r="V75" i="6"/>
  <c r="V58" i="6"/>
  <c r="V53" i="6"/>
  <c r="V59" i="6"/>
  <c r="V56" i="6"/>
  <c r="V31" i="6"/>
  <c r="V35" i="6"/>
  <c r="V55" i="6"/>
  <c r="V9" i="6"/>
  <c r="V13" i="6"/>
  <c r="V17" i="6"/>
  <c r="V79" i="6"/>
  <c r="V60" i="6"/>
  <c r="V57" i="6"/>
  <c r="V61" i="6"/>
  <c r="V52" i="6"/>
  <c r="V10" i="3"/>
  <c r="V81" i="3"/>
  <c r="W33" i="2"/>
  <c r="W10" i="2"/>
  <c r="W14" i="2"/>
  <c r="W18" i="2"/>
  <c r="W34" i="2"/>
  <c r="V18" i="3"/>
  <c r="V15" i="3"/>
  <c r="W37" i="2"/>
  <c r="V76" i="3"/>
  <c r="V77" i="3"/>
  <c r="W11" i="2"/>
  <c r="W15" i="2"/>
  <c r="V55" i="3"/>
  <c r="V12" i="3"/>
  <c r="V78" i="3"/>
  <c r="V9" i="3"/>
  <c r="V17" i="3"/>
  <c r="V79" i="3"/>
  <c r="V59" i="3"/>
  <c r="V54" i="3"/>
  <c r="W31" i="2"/>
  <c r="V53" i="3"/>
  <c r="V56" i="3"/>
</calcChain>
</file>

<file path=xl/sharedStrings.xml><?xml version="1.0" encoding="utf-8"?>
<sst xmlns="http://schemas.openxmlformats.org/spreadsheetml/2006/main" count="672" uniqueCount="31">
  <si>
    <t>2-pairs</t>
  </si>
  <si>
    <t>Message 
Size</t>
  </si>
  <si>
    <t>bandwidth (Mbps)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</si>
  <si>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</si>
  <si>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</si>
  <si>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</si>
  <si>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</si>
  <si>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</si>
  <si>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</si>
  <si>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</si>
  <si>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</si>
  <si>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</si>
  <si>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</si>
  <si>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</si>
  <si>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</si>
  <si>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</si>
  <si>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</si>
  <si>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</si>
  <si>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4-pairs</t>
  </si>
  <si>
    <t>1- pair</t>
  </si>
  <si>
    <t>bandwidth (MB/s)</t>
  </si>
  <si>
    <t>Latency (us)</t>
  </si>
  <si>
    <t>8-pairs</t>
  </si>
  <si>
    <t>1-pair</t>
  </si>
  <si>
    <t>16-pairs</t>
  </si>
  <si>
    <t>NS-Intra</t>
  </si>
  <si>
    <t>2-pair</t>
  </si>
  <si>
    <t>4-pair</t>
  </si>
  <si>
    <t>8-pair</t>
  </si>
  <si>
    <t>NS-Inter</t>
  </si>
  <si>
    <t>16-pair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</si>
</sst>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1DA"/>
        <bgColor rgb="FF000000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6"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1" fillId="0" borderId="1" xfId="0" applyNumberFormat="1" applyFont="1" applyAlignment="1">
      <alignment horizontal="center"/>
    </xf>
    <xf numFmtId="0" fontId="8" fillId="3" borderId="1" xfId="0" applyFont="1" applyFill="1" applyAlignment="1">
      <alignment horizontal="center"/>
    </xf>
    <xf numFmtId="0" fontId="7" fillId="3" borderId="1" xfId="0" applyFont="1" applyFill="1" applyAlignment="1">
      <alignment horizontal="center"/>
    </xf>
    <xf numFmtId="0" fontId="10" fillId="3" borderId="1" xfId="0" applyFont="1" applyFill="1" applyAlignment="1">
      <alignment horizontal="center"/>
    </xf>
    <xf numFmtId="0" fontId="1" fillId="0" borderId="1" xfId="0" applyFont="1" applyAlignment="1">
      <alignment horizontal="center"/>
    </xf>
    <xf numFmtId="0" fontId="8" fillId="4" borderId="1" xfId="0" applyFont="1" applyFill="1" applyAlignment="1">
      <alignment horizontal="center"/>
    </xf>
    <xf numFmtId="0" fontId="9" fillId="5" borderId="1" xfId="0" applyFont="1" applyFill="1"/>
    <xf numFmtId="0" fontId="7" fillId="5" borderId="1" xfId="0" applyFont="1" applyFill="1" applyAlignment="1">
      <alignment horizontal="center"/>
    </xf>
    <xf numFmtId="2" fontId="10" fillId="5" borderId="1" xfId="0" applyNumberFormat="1" applyFont="1" applyFill="1" applyAlignment="1">
      <alignment horizontal="center"/>
    </xf>
    <xf numFmtId="2" fontId="5" fillId="0" borderId="1" xfId="0" applyNumberFormat="1" applyFo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" fontId="5" fillId="6" borderId="0" xfId="0" applyNumberFormat="1" applyFont="1" applyFill="1" applyBorder="1" applyAlignment="1">
      <alignment horizontal="center"/>
    </xf>
    <xf numFmtId="2" fontId="5" fillId="6" borderId="1" xfId="0" applyNumberFormat="1" applyFont="1" applyFill="1"/>
    <xf numFmtId="2" fontId="5" fillId="7" borderId="1" xfId="0" applyNumberFormat="1" applyFon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0" fontId="8" fillId="8" borderId="1" xfId="0" applyFont="1" applyFill="1" applyAlignment="1">
      <alignment horizontal="center"/>
    </xf>
    <xf numFmtId="0" fontId="9" fillId="9" borderId="1" xfId="0" applyFont="1" applyFill="1"/>
    <xf numFmtId="0" fontId="7" fillId="9" borderId="1" xfId="0" applyFont="1" applyFill="1" applyAlignment="1">
      <alignment horizontal="center"/>
    </xf>
    <xf numFmtId="2" fontId="10" fillId="9" borderId="1" xfId="0" applyNumberFormat="1" applyFont="1" applyFill="1" applyAlignment="1">
      <alignment horizontal="center"/>
    </xf>
    <xf numFmtId="2" fontId="10" fillId="8" borderId="1" xfId="0" applyNumberFormat="1" applyFont="1" applyFill="1" applyAlignment="1">
      <alignment horizontal="center"/>
    </xf>
    <xf numFmtId="2" fontId="10" fillId="4" borderId="1" xfId="0" applyNumberFormat="1" applyFont="1" applyFill="1" applyAlignment="1">
      <alignment horizontal="center"/>
    </xf>
    <xf numFmtId="0" fontId="5" fillId="0" borderId="0" xfId="0" applyFont="1" applyBorder="1"/>
    <xf numFmtId="0" fontId="5" fillId="6" borderId="0" xfId="0" applyFont="1" applyFill="1" applyBorder="1"/>
    <xf numFmtId="0" fontId="5" fillId="0" borderId="1" xfId="0" applyFont="1"/>
    <xf numFmtId="0" fontId="5" fillId="6" borderId="1" xfId="0" applyFont="1" applyFill="1"/>
    <xf numFmtId="0" fontId="0" fillId="0" borderId="1" xfId="0"/>
    <xf numFmtId="0" fontId="0" fillId="0" borderId="0" xfId="0" applyBorder="1"/>
    <xf numFmtId="0" fontId="5" fillId="0" borderId="1" xfId="0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5" fillId="0" borderId="1" xfId="0" applyFont="1"/>
    <xf numFmtId="0" fontId="7" fillId="2" borderId="1" xfId="0" applyFont="1" applyFill="1" applyAlignment="1">
      <alignment horizontal="center"/>
    </xf>
    <xf numFmtId="0" fontId="0" fillId="0" borderId="1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02"/>
  <sheetViews>
    <sheetView topLeftCell="A8" workbookViewId="0">
      <selection activeCell="B44" sqref="B44:O44"/>
    </sheetView>
  </sheetViews>
  <sheetFormatPr baseColWidth="10" defaultColWidth="14.5" defaultRowHeight="15" customHeight="1" x14ac:dyDescent="0.2"/>
  <cols>
    <col min="1" max="1" width="14.5" style="40" customWidth="1"/>
    <col min="2" max="6" width="18" style="40" customWidth="1"/>
    <col min="7" max="7" width="14.5" style="40" customWidth="1"/>
    <col min="8" max="12" width="14.6640625" style="40" bestFit="1" customWidth="1"/>
    <col min="13" max="13" width="14.5" style="40" customWidth="1"/>
    <col min="14" max="15" width="14.6640625" style="40" bestFit="1" customWidth="1"/>
    <col min="16" max="16" width="15.5" style="40" bestFit="1" customWidth="1"/>
    <col min="17" max="22" width="14.5" style="40" customWidth="1"/>
    <col min="23" max="16384" width="14.5" style="40"/>
  </cols>
  <sheetData>
    <row r="1" spans="1:13" ht="15.75" customHeight="1" x14ac:dyDescent="0.2"/>
    <row r="2" spans="1:13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</row>
    <row r="3" spans="1:13" ht="15.75" customHeight="1" x14ac:dyDescent="0.2">
      <c r="A3" s="48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K3" s="6"/>
      <c r="L3" s="6"/>
    </row>
    <row r="4" spans="1:13" ht="15.75" customHeight="1" x14ac:dyDescent="0.2">
      <c r="A4" s="47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/>
      <c r="H4" s="1" t="s">
        <v>3</v>
      </c>
      <c r="I4" s="1" t="s">
        <v>4</v>
      </c>
      <c r="J4" s="1" t="s">
        <v>5</v>
      </c>
      <c r="K4" s="7"/>
      <c r="L4" s="7"/>
    </row>
    <row r="5" spans="1:13" ht="15.75" customHeight="1" x14ac:dyDescent="0.2">
      <c r="A5" s="2">
        <v>256</v>
      </c>
      <c r="B5" s="11"/>
      <c r="C5" s="11"/>
      <c r="D5" s="11"/>
      <c r="E5" s="11"/>
      <c r="F5" s="11"/>
      <c r="G5" s="11"/>
      <c r="H5" s="11" t="e">
        <f t="shared" ref="H5:H18" si="0">AVERAGE(B5:F5)</f>
        <v>#DIV/0!</v>
      </c>
      <c r="I5" s="11" t="e">
        <f t="shared" ref="I5:I18" si="1">STDEV(B5:F5)</f>
        <v>#DIV/0!</v>
      </c>
      <c r="J5" s="11" t="e">
        <f t="shared" ref="J5:J18" si="2">100*I5/H5</f>
        <v>#DIV/0!</v>
      </c>
      <c r="K5" s="11"/>
      <c r="L5" s="11"/>
      <c r="M5" s="12"/>
    </row>
    <row r="6" spans="1:13" ht="15.75" customHeight="1" x14ac:dyDescent="0.2">
      <c r="A6" s="2">
        <v>512</v>
      </c>
      <c r="B6" s="11"/>
      <c r="C6" s="11"/>
      <c r="D6" s="11"/>
      <c r="E6" s="11"/>
      <c r="F6" s="11"/>
      <c r="G6" s="11"/>
      <c r="H6" s="11" t="e">
        <f t="shared" si="0"/>
        <v>#DIV/0!</v>
      </c>
      <c r="I6" s="11" t="e">
        <f t="shared" si="1"/>
        <v>#DIV/0!</v>
      </c>
      <c r="J6" s="11" t="e">
        <f t="shared" si="2"/>
        <v>#DIV/0!</v>
      </c>
      <c r="K6" s="11"/>
      <c r="L6" s="11"/>
      <c r="M6" s="12"/>
    </row>
    <row r="7" spans="1:13" ht="15.75" customHeight="1" x14ac:dyDescent="0.2">
      <c r="A7" s="2" t="s">
        <v>6</v>
      </c>
      <c r="B7" s="11"/>
      <c r="C7" s="11"/>
      <c r="D7" s="11"/>
      <c r="E7" s="11"/>
      <c r="F7" s="11"/>
      <c r="G7" s="11"/>
      <c r="H7" s="11" t="e">
        <f t="shared" si="0"/>
        <v>#DIV/0!</v>
      </c>
      <c r="I7" s="11" t="e">
        <f t="shared" si="1"/>
        <v>#DIV/0!</v>
      </c>
      <c r="J7" s="11" t="e">
        <f t="shared" si="2"/>
        <v>#DIV/0!</v>
      </c>
      <c r="K7" s="11"/>
      <c r="L7" s="11"/>
      <c r="M7" s="12"/>
    </row>
    <row r="8" spans="1:13" ht="15.75" customHeight="1" x14ac:dyDescent="0.2">
      <c r="A8" s="2" t="s">
        <v>7</v>
      </c>
      <c r="B8" s="11"/>
      <c r="C8" s="11"/>
      <c r="D8" s="11"/>
      <c r="E8" s="11"/>
      <c r="F8" s="11"/>
      <c r="G8" s="11"/>
      <c r="H8" s="11" t="e">
        <f t="shared" si="0"/>
        <v>#DIV/0!</v>
      </c>
      <c r="I8" s="11" t="e">
        <f t="shared" si="1"/>
        <v>#DIV/0!</v>
      </c>
      <c r="J8" s="11" t="e">
        <f t="shared" si="2"/>
        <v>#DIV/0!</v>
      </c>
      <c r="K8" s="11"/>
      <c r="L8" s="11"/>
      <c r="M8" s="12"/>
    </row>
    <row r="9" spans="1:13" ht="15.75" customHeight="1" x14ac:dyDescent="0.2">
      <c r="A9" s="2" t="s">
        <v>8</v>
      </c>
      <c r="B9" s="11"/>
      <c r="C9" s="11"/>
      <c r="D9" s="11"/>
      <c r="E9" s="11"/>
      <c r="F9" s="11"/>
      <c r="G9" s="11"/>
      <c r="H9" s="11" t="e">
        <f t="shared" si="0"/>
        <v>#DIV/0!</v>
      </c>
      <c r="I9" s="11" t="e">
        <f t="shared" si="1"/>
        <v>#DIV/0!</v>
      </c>
      <c r="J9" s="11" t="e">
        <f t="shared" si="2"/>
        <v>#DIV/0!</v>
      </c>
      <c r="K9" s="11"/>
      <c r="L9" s="11"/>
      <c r="M9" s="12"/>
    </row>
    <row r="10" spans="1:13" ht="15.75" customHeight="1" x14ac:dyDescent="0.2">
      <c r="A10" s="2" t="s">
        <v>9</v>
      </c>
      <c r="B10" s="11"/>
      <c r="C10" s="11"/>
      <c r="D10" s="11"/>
      <c r="E10" s="11"/>
      <c r="F10" s="11"/>
      <c r="G10" s="11"/>
      <c r="H10" s="11" t="e">
        <f t="shared" si="0"/>
        <v>#DIV/0!</v>
      </c>
      <c r="I10" s="11" t="e">
        <f t="shared" si="1"/>
        <v>#DIV/0!</v>
      </c>
      <c r="J10" s="11" t="e">
        <f t="shared" si="2"/>
        <v>#DIV/0!</v>
      </c>
      <c r="K10" s="11"/>
      <c r="L10" s="11"/>
      <c r="M10" s="12"/>
    </row>
    <row r="11" spans="1:13" ht="15.75" customHeight="1" x14ac:dyDescent="0.2">
      <c r="A11" s="2" t="s">
        <v>10</v>
      </c>
      <c r="B11" s="11"/>
      <c r="C11" s="11"/>
      <c r="D11" s="11"/>
      <c r="E11" s="11"/>
      <c r="F11" s="11"/>
      <c r="G11" s="11"/>
      <c r="H11" s="11" t="e">
        <f t="shared" si="0"/>
        <v>#DIV/0!</v>
      </c>
      <c r="I11" s="11" t="e">
        <f t="shared" si="1"/>
        <v>#DIV/0!</v>
      </c>
      <c r="J11" s="11" t="e">
        <f t="shared" si="2"/>
        <v>#DIV/0!</v>
      </c>
      <c r="K11" s="11"/>
      <c r="L11" s="11"/>
      <c r="M11" s="12"/>
    </row>
    <row r="12" spans="1:13" ht="15.75" customHeight="1" x14ac:dyDescent="0.2">
      <c r="A12" s="2" t="s">
        <v>11</v>
      </c>
      <c r="B12" s="11"/>
      <c r="C12" s="11"/>
      <c r="D12" s="11"/>
      <c r="E12" s="11"/>
      <c r="F12" s="11"/>
      <c r="G12" s="11"/>
      <c r="H12" s="11" t="e">
        <f t="shared" si="0"/>
        <v>#DIV/0!</v>
      </c>
      <c r="I12" s="11" t="e">
        <f t="shared" si="1"/>
        <v>#DIV/0!</v>
      </c>
      <c r="J12" s="11" t="e">
        <f t="shared" si="2"/>
        <v>#DIV/0!</v>
      </c>
      <c r="K12" s="11"/>
      <c r="L12" s="11"/>
      <c r="M12" s="12"/>
    </row>
    <row r="13" spans="1:13" ht="15.75" customHeight="1" x14ac:dyDescent="0.2">
      <c r="A13" s="2" t="s">
        <v>12</v>
      </c>
      <c r="B13" s="11"/>
      <c r="C13" s="11"/>
      <c r="D13" s="11"/>
      <c r="E13" s="11"/>
      <c r="F13" s="11"/>
      <c r="G13" s="11"/>
      <c r="H13" s="11" t="e">
        <f t="shared" si="0"/>
        <v>#DIV/0!</v>
      </c>
      <c r="I13" s="11" t="e">
        <f t="shared" si="1"/>
        <v>#DIV/0!</v>
      </c>
      <c r="J13" s="11" t="e">
        <f t="shared" si="2"/>
        <v>#DIV/0!</v>
      </c>
      <c r="K13" s="11"/>
      <c r="L13" s="11"/>
      <c r="M13" s="12"/>
    </row>
    <row r="14" spans="1:13" ht="15.75" customHeight="1" x14ac:dyDescent="0.2">
      <c r="A14" s="2" t="s">
        <v>13</v>
      </c>
      <c r="B14" s="11"/>
      <c r="C14" s="11"/>
      <c r="D14" s="11"/>
      <c r="E14" s="11"/>
      <c r="F14" s="11"/>
      <c r="G14" s="11"/>
      <c r="H14" s="11" t="e">
        <f t="shared" si="0"/>
        <v>#DIV/0!</v>
      </c>
      <c r="I14" s="11" t="e">
        <f t="shared" si="1"/>
        <v>#DIV/0!</v>
      </c>
      <c r="J14" s="11" t="e">
        <f t="shared" si="2"/>
        <v>#DIV/0!</v>
      </c>
      <c r="K14" s="11"/>
      <c r="L14" s="11"/>
      <c r="M14" s="12"/>
    </row>
    <row r="15" spans="1:13" ht="15.75" customHeight="1" x14ac:dyDescent="0.2">
      <c r="A15" s="2" t="s">
        <v>14</v>
      </c>
      <c r="B15" s="11"/>
      <c r="C15" s="11"/>
      <c r="D15" s="11"/>
      <c r="E15" s="11"/>
      <c r="F15" s="11"/>
      <c r="G15" s="11"/>
      <c r="H15" s="11" t="e">
        <f t="shared" si="0"/>
        <v>#DIV/0!</v>
      </c>
      <c r="I15" s="11" t="e">
        <f t="shared" si="1"/>
        <v>#DIV/0!</v>
      </c>
      <c r="J15" s="11" t="e">
        <f t="shared" si="2"/>
        <v>#DIV/0!</v>
      </c>
      <c r="K15" s="11"/>
      <c r="L15" s="11"/>
      <c r="M15" s="12"/>
    </row>
    <row r="16" spans="1:13" ht="15.75" customHeight="1" x14ac:dyDescent="0.2">
      <c r="A16" s="2" t="s">
        <v>15</v>
      </c>
      <c r="B16" s="11"/>
      <c r="C16" s="11"/>
      <c r="D16" s="11"/>
      <c r="E16" s="11"/>
      <c r="F16" s="11"/>
      <c r="G16" s="11"/>
      <c r="H16" s="11" t="e">
        <f t="shared" si="0"/>
        <v>#DIV/0!</v>
      </c>
      <c r="I16" s="11" t="e">
        <f t="shared" si="1"/>
        <v>#DIV/0!</v>
      </c>
      <c r="J16" s="11" t="e">
        <f t="shared" si="2"/>
        <v>#DIV/0!</v>
      </c>
      <c r="K16" s="11"/>
      <c r="L16" s="11"/>
      <c r="M16" s="12"/>
    </row>
    <row r="17" spans="1:16" ht="15.75" customHeight="1" x14ac:dyDescent="0.2">
      <c r="A17" s="2" t="s">
        <v>16</v>
      </c>
      <c r="B17" s="11"/>
      <c r="C17" s="11"/>
      <c r="D17" s="11"/>
      <c r="E17" s="11"/>
      <c r="F17" s="11"/>
      <c r="G17" s="11"/>
      <c r="H17" s="11" t="e">
        <f t="shared" si="0"/>
        <v>#DIV/0!</v>
      </c>
      <c r="I17" s="11" t="e">
        <f t="shared" si="1"/>
        <v>#DIV/0!</v>
      </c>
      <c r="J17" s="11" t="e">
        <f t="shared" si="2"/>
        <v>#DIV/0!</v>
      </c>
      <c r="K17" s="11"/>
      <c r="L17" s="11"/>
      <c r="M17" s="12"/>
    </row>
    <row r="18" spans="1:16" ht="15.75" customHeight="1" x14ac:dyDescent="0.2">
      <c r="A18" s="10" t="s">
        <v>17</v>
      </c>
      <c r="B18" s="11"/>
      <c r="C18" s="11"/>
      <c r="D18" s="11"/>
      <c r="E18" s="11"/>
      <c r="F18" s="11"/>
      <c r="G18" s="11"/>
      <c r="H18" s="11" t="e">
        <f t="shared" si="0"/>
        <v>#DIV/0!</v>
      </c>
      <c r="I18" s="11" t="e">
        <f t="shared" si="1"/>
        <v>#DIV/0!</v>
      </c>
      <c r="J18" s="11" t="e">
        <f t="shared" si="2"/>
        <v>#DIV/0!</v>
      </c>
      <c r="K18" s="11"/>
      <c r="L18" s="11"/>
      <c r="M18" s="12"/>
    </row>
    <row r="19" spans="1:16" ht="15.75" customHeight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1"/>
      <c r="O19" s="11"/>
      <c r="P19" s="11"/>
    </row>
    <row r="20" spans="1:16" ht="15.75" customHeight="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.75" customHeight="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.75" customHeight="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.75" customHeight="1" x14ac:dyDescent="0.2">
      <c r="B23" s="49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2"/>
    </row>
    <row r="24" spans="1:16" ht="15.75" customHeight="1" x14ac:dyDescent="0.2">
      <c r="B24" s="46" t="s">
        <v>18</v>
      </c>
      <c r="C24" s="47"/>
      <c r="D24" s="47"/>
      <c r="E24" s="47"/>
      <c r="F24" s="47"/>
      <c r="G24" s="47"/>
      <c r="H24" s="47"/>
      <c r="I24" s="47"/>
      <c r="J24" s="47"/>
      <c r="K24" s="11"/>
      <c r="L24" s="11"/>
      <c r="M24" s="12"/>
      <c r="N24" s="12"/>
      <c r="O24" s="12"/>
      <c r="P24" s="12"/>
    </row>
    <row r="25" spans="1:16" ht="15.75" customHeight="1" x14ac:dyDescent="0.2">
      <c r="A25" s="48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11"/>
      <c r="L25" s="11"/>
      <c r="M25" s="12"/>
      <c r="N25" s="13"/>
      <c r="O25" s="13"/>
      <c r="P25" s="13"/>
    </row>
    <row r="26" spans="1:16" ht="15.75" customHeight="1" x14ac:dyDescent="0.2">
      <c r="A26" s="47"/>
      <c r="B26" s="7" t="s">
        <v>2</v>
      </c>
      <c r="C26" s="7" t="s">
        <v>2</v>
      </c>
      <c r="D26" s="7" t="s">
        <v>2</v>
      </c>
      <c r="E26" s="7" t="s">
        <v>2</v>
      </c>
      <c r="F26" s="7" t="s">
        <v>2</v>
      </c>
      <c r="G26" s="7"/>
      <c r="H26" s="1" t="s">
        <v>3</v>
      </c>
      <c r="I26" s="1" t="s">
        <v>4</v>
      </c>
      <c r="J26" s="1" t="s">
        <v>5</v>
      </c>
      <c r="K26" s="11"/>
      <c r="L26" s="11"/>
      <c r="M26" s="12"/>
      <c r="N26" s="11"/>
      <c r="O26" s="11"/>
      <c r="P26" s="11"/>
    </row>
    <row r="27" spans="1:16" ht="15.75" customHeight="1" x14ac:dyDescent="0.2">
      <c r="A27" s="2">
        <v>256</v>
      </c>
      <c r="B27" s="11"/>
      <c r="C27" s="11"/>
      <c r="D27" s="11"/>
      <c r="E27" s="11"/>
      <c r="F27" s="11"/>
      <c r="G27" s="11"/>
      <c r="H27" s="11" t="e">
        <f t="shared" ref="H27:H40" si="3">AVERAGE(B27:F27)</f>
        <v>#DIV/0!</v>
      </c>
      <c r="I27" s="11" t="e">
        <f t="shared" ref="I27:I40" si="4">STDEV(B27:F27)</f>
        <v>#DIV/0!</v>
      </c>
      <c r="J27" s="11" t="e">
        <f t="shared" ref="J27:J40" si="5">100*I27/H27</f>
        <v>#DIV/0!</v>
      </c>
      <c r="K27" s="11"/>
      <c r="L27" s="11"/>
      <c r="M27" s="12"/>
      <c r="N27" s="11"/>
      <c r="O27" s="11"/>
      <c r="P27" s="11"/>
    </row>
    <row r="28" spans="1:16" ht="15.75" customHeight="1" x14ac:dyDescent="0.2">
      <c r="A28" s="2">
        <v>512</v>
      </c>
      <c r="B28" s="11"/>
      <c r="C28" s="11"/>
      <c r="D28" s="11"/>
      <c r="E28" s="11"/>
      <c r="F28" s="11"/>
      <c r="G28" s="11"/>
      <c r="H28" s="11" t="e">
        <f t="shared" si="3"/>
        <v>#DIV/0!</v>
      </c>
      <c r="I28" s="11" t="e">
        <f t="shared" si="4"/>
        <v>#DIV/0!</v>
      </c>
      <c r="J28" s="11" t="e">
        <f t="shared" si="5"/>
        <v>#DIV/0!</v>
      </c>
      <c r="K28" s="11"/>
      <c r="L28" s="11"/>
      <c r="M28" s="12"/>
      <c r="N28" s="11"/>
      <c r="O28" s="11"/>
      <c r="P28" s="11"/>
    </row>
    <row r="29" spans="1:16" ht="15.75" customHeight="1" x14ac:dyDescent="0.2">
      <c r="A29" s="2" t="s">
        <v>6</v>
      </c>
      <c r="B29" s="11"/>
      <c r="C29" s="11"/>
      <c r="D29" s="11"/>
      <c r="E29" s="11"/>
      <c r="F29" s="11"/>
      <c r="G29" s="11"/>
      <c r="H29" s="11" t="e">
        <f t="shared" si="3"/>
        <v>#DIV/0!</v>
      </c>
      <c r="I29" s="11" t="e">
        <f t="shared" si="4"/>
        <v>#DIV/0!</v>
      </c>
      <c r="J29" s="11" t="e">
        <f t="shared" si="5"/>
        <v>#DIV/0!</v>
      </c>
      <c r="K29" s="11"/>
      <c r="L29" s="11"/>
      <c r="M29" s="12"/>
      <c r="N29" s="11"/>
      <c r="O29" s="11"/>
      <c r="P29" s="11"/>
    </row>
    <row r="30" spans="1:16" ht="15.75" customHeight="1" x14ac:dyDescent="0.2">
      <c r="A30" s="2" t="s">
        <v>7</v>
      </c>
      <c r="B30" s="11"/>
      <c r="C30" s="11"/>
      <c r="D30" s="11"/>
      <c r="E30" s="11"/>
      <c r="F30" s="11"/>
      <c r="G30" s="11"/>
      <c r="H30" s="11" t="e">
        <f t="shared" si="3"/>
        <v>#DIV/0!</v>
      </c>
      <c r="I30" s="11" t="e">
        <f t="shared" si="4"/>
        <v>#DIV/0!</v>
      </c>
      <c r="J30" s="11" t="e">
        <f t="shared" si="5"/>
        <v>#DIV/0!</v>
      </c>
      <c r="K30" s="11"/>
      <c r="L30" s="11"/>
      <c r="M30" s="12"/>
      <c r="N30" s="11"/>
      <c r="O30" s="11"/>
      <c r="P30" s="11"/>
    </row>
    <row r="31" spans="1:16" ht="15.75" customHeight="1" x14ac:dyDescent="0.2">
      <c r="A31" s="2" t="s">
        <v>8</v>
      </c>
      <c r="B31" s="11"/>
      <c r="C31" s="11"/>
      <c r="D31" s="11"/>
      <c r="E31" s="11"/>
      <c r="F31" s="11"/>
      <c r="G31" s="11"/>
      <c r="H31" s="11" t="e">
        <f t="shared" si="3"/>
        <v>#DIV/0!</v>
      </c>
      <c r="I31" s="11" t="e">
        <f t="shared" si="4"/>
        <v>#DIV/0!</v>
      </c>
      <c r="J31" s="11" t="e">
        <f t="shared" si="5"/>
        <v>#DIV/0!</v>
      </c>
      <c r="K31" s="11"/>
      <c r="L31" s="11"/>
      <c r="M31" s="12"/>
      <c r="N31" s="11"/>
      <c r="O31" s="11"/>
      <c r="P31" s="11"/>
    </row>
    <row r="32" spans="1:16" ht="15.75" customHeight="1" x14ac:dyDescent="0.2">
      <c r="A32" s="2" t="s">
        <v>9</v>
      </c>
      <c r="B32" s="11"/>
      <c r="C32" s="11"/>
      <c r="D32" s="11"/>
      <c r="E32" s="11"/>
      <c r="F32" s="11"/>
      <c r="G32" s="11"/>
      <c r="H32" s="11" t="e">
        <f t="shared" si="3"/>
        <v>#DIV/0!</v>
      </c>
      <c r="I32" s="11" t="e">
        <f t="shared" si="4"/>
        <v>#DIV/0!</v>
      </c>
      <c r="J32" s="11" t="e">
        <f t="shared" si="5"/>
        <v>#DIV/0!</v>
      </c>
      <c r="K32" s="11"/>
      <c r="L32" s="11"/>
      <c r="M32" s="12"/>
      <c r="N32" s="11"/>
      <c r="O32" s="11"/>
      <c r="P32" s="11"/>
    </row>
    <row r="33" spans="1:16" ht="15.75" customHeight="1" x14ac:dyDescent="0.2">
      <c r="A33" s="2" t="s">
        <v>10</v>
      </c>
      <c r="B33" s="11"/>
      <c r="C33" s="11"/>
      <c r="D33" s="11"/>
      <c r="E33" s="11"/>
      <c r="F33" s="11"/>
      <c r="G33" s="11"/>
      <c r="H33" s="11" t="e">
        <f t="shared" si="3"/>
        <v>#DIV/0!</v>
      </c>
      <c r="I33" s="11" t="e">
        <f t="shared" si="4"/>
        <v>#DIV/0!</v>
      </c>
      <c r="J33" s="11" t="e">
        <f t="shared" si="5"/>
        <v>#DIV/0!</v>
      </c>
      <c r="K33" s="11"/>
      <c r="L33" s="11"/>
      <c r="M33" s="12"/>
      <c r="N33" s="11"/>
      <c r="O33" s="11"/>
      <c r="P33" s="11"/>
    </row>
    <row r="34" spans="1:16" ht="15.75" customHeight="1" x14ac:dyDescent="0.2">
      <c r="A34" s="2" t="s">
        <v>11</v>
      </c>
      <c r="B34" s="11"/>
      <c r="C34" s="11"/>
      <c r="D34" s="11"/>
      <c r="E34" s="11"/>
      <c r="F34" s="11"/>
      <c r="G34" s="11"/>
      <c r="H34" s="11" t="e">
        <f t="shared" si="3"/>
        <v>#DIV/0!</v>
      </c>
      <c r="I34" s="11" t="e">
        <f t="shared" si="4"/>
        <v>#DIV/0!</v>
      </c>
      <c r="J34" s="11" t="e">
        <f t="shared" si="5"/>
        <v>#DIV/0!</v>
      </c>
      <c r="K34" s="11"/>
      <c r="L34" s="11"/>
      <c r="M34" s="12"/>
      <c r="N34" s="11"/>
      <c r="O34" s="11"/>
      <c r="P34" s="11"/>
    </row>
    <row r="35" spans="1:16" ht="15.75" customHeight="1" x14ac:dyDescent="0.2">
      <c r="A35" s="2" t="s">
        <v>12</v>
      </c>
      <c r="B35" s="11"/>
      <c r="C35" s="11"/>
      <c r="D35" s="11"/>
      <c r="E35" s="11"/>
      <c r="F35" s="11"/>
      <c r="G35" s="11"/>
      <c r="H35" s="11" t="e">
        <f t="shared" si="3"/>
        <v>#DIV/0!</v>
      </c>
      <c r="I35" s="11" t="e">
        <f t="shared" si="4"/>
        <v>#DIV/0!</v>
      </c>
      <c r="J35" s="11" t="e">
        <f t="shared" si="5"/>
        <v>#DIV/0!</v>
      </c>
      <c r="K35" s="11"/>
      <c r="L35" s="11"/>
      <c r="M35" s="12"/>
      <c r="N35" s="11"/>
      <c r="O35" s="11"/>
      <c r="P35" s="11"/>
    </row>
    <row r="36" spans="1:16" ht="15.75" customHeight="1" x14ac:dyDescent="0.2">
      <c r="A36" s="2" t="s">
        <v>13</v>
      </c>
      <c r="B36" s="11"/>
      <c r="C36" s="11"/>
      <c r="D36" s="11"/>
      <c r="E36" s="11"/>
      <c r="F36" s="11"/>
      <c r="G36" s="11"/>
      <c r="H36" s="11" t="e">
        <f t="shared" si="3"/>
        <v>#DIV/0!</v>
      </c>
      <c r="I36" s="11" t="e">
        <f t="shared" si="4"/>
        <v>#DIV/0!</v>
      </c>
      <c r="J36" s="11" t="e">
        <f t="shared" si="5"/>
        <v>#DIV/0!</v>
      </c>
      <c r="K36" s="11"/>
      <c r="L36" s="11"/>
      <c r="M36" s="12"/>
      <c r="N36" s="11"/>
      <c r="O36" s="11"/>
      <c r="P36" s="11"/>
    </row>
    <row r="37" spans="1:16" ht="15.75" customHeight="1" x14ac:dyDescent="0.2">
      <c r="A37" s="2" t="s">
        <v>14</v>
      </c>
      <c r="B37" s="11"/>
      <c r="C37" s="11"/>
      <c r="D37" s="11"/>
      <c r="E37" s="11"/>
      <c r="F37" s="11"/>
      <c r="G37" s="11"/>
      <c r="H37" s="11" t="e">
        <f t="shared" si="3"/>
        <v>#DIV/0!</v>
      </c>
      <c r="I37" s="11" t="e">
        <f t="shared" si="4"/>
        <v>#DIV/0!</v>
      </c>
      <c r="J37" s="11" t="e">
        <f t="shared" si="5"/>
        <v>#DIV/0!</v>
      </c>
      <c r="K37" s="11"/>
      <c r="L37" s="11"/>
      <c r="M37" s="12"/>
      <c r="N37" s="11"/>
      <c r="O37" s="11"/>
      <c r="P37" s="11"/>
    </row>
    <row r="38" spans="1:16" ht="15.75" customHeight="1" x14ac:dyDescent="0.2">
      <c r="A38" s="2" t="s">
        <v>15</v>
      </c>
      <c r="B38" s="11"/>
      <c r="C38" s="11"/>
      <c r="D38" s="11"/>
      <c r="E38" s="11"/>
      <c r="F38" s="11"/>
      <c r="G38" s="11"/>
      <c r="H38" s="11" t="e">
        <f t="shared" si="3"/>
        <v>#DIV/0!</v>
      </c>
      <c r="I38" s="11" t="e">
        <f t="shared" si="4"/>
        <v>#DIV/0!</v>
      </c>
      <c r="J38" s="11" t="e">
        <f t="shared" si="5"/>
        <v>#DIV/0!</v>
      </c>
      <c r="K38" s="11"/>
      <c r="L38" s="11"/>
      <c r="M38" s="12"/>
      <c r="N38" s="11"/>
      <c r="O38" s="11"/>
      <c r="P38" s="11"/>
    </row>
    <row r="39" spans="1:16" ht="15.75" customHeight="1" x14ac:dyDescent="0.2">
      <c r="A39" s="2" t="s">
        <v>16</v>
      </c>
      <c r="B39" s="11"/>
      <c r="C39" s="11"/>
      <c r="D39" s="11"/>
      <c r="E39" s="11"/>
      <c r="F39" s="11"/>
      <c r="G39" s="11"/>
      <c r="H39" s="11" t="e">
        <f t="shared" si="3"/>
        <v>#DIV/0!</v>
      </c>
      <c r="I39" s="11" t="e">
        <f t="shared" si="4"/>
        <v>#DIV/0!</v>
      </c>
      <c r="J39" s="11" t="e">
        <f t="shared" si="5"/>
        <v>#DIV/0!</v>
      </c>
      <c r="K39" s="11"/>
      <c r="L39" s="11"/>
      <c r="M39" s="12"/>
      <c r="N39" s="11"/>
      <c r="O39" s="11"/>
      <c r="P39" s="11"/>
    </row>
    <row r="40" spans="1:16" ht="15.75" customHeight="1" x14ac:dyDescent="0.2">
      <c r="A40" s="10" t="s">
        <v>17</v>
      </c>
      <c r="B40" s="11"/>
      <c r="C40" s="11"/>
      <c r="D40" s="11"/>
      <c r="E40" s="11"/>
      <c r="F40" s="11"/>
      <c r="G40" s="11"/>
      <c r="H40" s="11" t="e">
        <f t="shared" si="3"/>
        <v>#DIV/0!</v>
      </c>
      <c r="I40" s="11" t="e">
        <f t="shared" si="4"/>
        <v>#DIV/0!</v>
      </c>
      <c r="J40" s="11" t="e">
        <f t="shared" si="5"/>
        <v>#DIV/0!</v>
      </c>
      <c r="K40" s="11"/>
      <c r="L40" s="11"/>
      <c r="M40" s="12"/>
      <c r="N40" s="11"/>
      <c r="O40" s="11"/>
      <c r="P40" s="11"/>
    </row>
    <row r="41" spans="1:16" ht="15.75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5.75" customHeight="1" x14ac:dyDescent="0.2"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12"/>
    </row>
    <row r="45" spans="1:16" ht="15.75" customHeight="1" x14ac:dyDescent="0.2">
      <c r="B45" s="46"/>
      <c r="C45" s="47"/>
      <c r="D45" s="47"/>
      <c r="E45" s="47"/>
      <c r="F45" s="47"/>
      <c r="G45" s="47"/>
      <c r="H45" s="47"/>
      <c r="I45" s="47"/>
      <c r="J45" s="47"/>
      <c r="K45" s="11"/>
      <c r="L45" s="11"/>
      <c r="M45" s="12"/>
      <c r="N45" s="12"/>
      <c r="O45" s="12"/>
      <c r="P45" s="12"/>
    </row>
    <row r="46" spans="1:16" ht="15.75" customHeight="1" x14ac:dyDescent="0.2">
      <c r="A46" s="48"/>
      <c r="B46" s="6"/>
      <c r="C46" s="6"/>
      <c r="D46" s="6"/>
      <c r="E46" s="6"/>
      <c r="F46" s="6"/>
      <c r="G46" s="7"/>
      <c r="H46" s="6"/>
      <c r="I46" s="7"/>
      <c r="J46" s="7"/>
      <c r="K46" s="11"/>
      <c r="L46" s="11"/>
      <c r="M46" s="12"/>
      <c r="N46" s="13"/>
      <c r="O46" s="13"/>
      <c r="P46" s="13"/>
    </row>
    <row r="47" spans="1:16" ht="15.75" customHeight="1" x14ac:dyDescent="0.2">
      <c r="A47" s="47"/>
      <c r="B47" s="7"/>
      <c r="C47" s="7"/>
      <c r="D47" s="7"/>
      <c r="E47" s="7"/>
      <c r="F47" s="7"/>
      <c r="G47" s="7"/>
      <c r="H47" s="1"/>
      <c r="I47" s="1"/>
      <c r="J47" s="1"/>
      <c r="K47" s="11"/>
      <c r="L47" s="11"/>
      <c r="M47" s="12"/>
      <c r="N47" s="11"/>
      <c r="O47" s="11"/>
      <c r="P47" s="11"/>
    </row>
    <row r="48" spans="1:16" ht="15.75" customHeight="1" x14ac:dyDescent="0.2">
      <c r="A48" s="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1"/>
      <c r="O48" s="11"/>
      <c r="P48" s="11"/>
    </row>
    <row r="49" spans="1:16" ht="15.75" customHeight="1" x14ac:dyDescent="0.2">
      <c r="A49" s="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1"/>
      <c r="O49" s="11"/>
      <c r="P49" s="11"/>
    </row>
    <row r="50" spans="1:16" ht="15.75" customHeight="1" x14ac:dyDescent="0.2">
      <c r="A50" s="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1"/>
      <c r="O50" s="11"/>
      <c r="P50" s="11"/>
    </row>
    <row r="51" spans="1:16" ht="15.75" customHeight="1" x14ac:dyDescent="0.2">
      <c r="A51" s="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1"/>
      <c r="O51" s="11"/>
      <c r="P51" s="11"/>
    </row>
    <row r="52" spans="1:16" ht="15.75" customHeight="1" x14ac:dyDescent="0.2">
      <c r="A52" s="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1"/>
      <c r="O52" s="11"/>
      <c r="P52" s="11"/>
    </row>
    <row r="53" spans="1:16" ht="15.75" customHeight="1" x14ac:dyDescent="0.2">
      <c r="A53" s="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1"/>
      <c r="O53" s="11"/>
      <c r="P53" s="11"/>
    </row>
    <row r="54" spans="1:16" ht="15.75" customHeight="1" x14ac:dyDescent="0.2">
      <c r="A54" s="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1"/>
      <c r="O54" s="11"/>
      <c r="P54" s="11"/>
    </row>
    <row r="55" spans="1:16" ht="15.75" customHeight="1" x14ac:dyDescent="0.2">
      <c r="A55" s="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1"/>
      <c r="O55" s="11"/>
      <c r="P55" s="11"/>
    </row>
    <row r="56" spans="1:16" ht="15.75" customHeight="1" x14ac:dyDescent="0.2">
      <c r="A56" s="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1"/>
      <c r="O56" s="11"/>
      <c r="P56" s="11"/>
    </row>
    <row r="57" spans="1:16" ht="15.75" customHeight="1" x14ac:dyDescent="0.2">
      <c r="A57" s="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1"/>
      <c r="O57" s="11"/>
      <c r="P57" s="11"/>
    </row>
    <row r="58" spans="1:16" ht="15.75" customHeight="1" x14ac:dyDescent="0.2">
      <c r="A58" s="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1"/>
      <c r="O58" s="11"/>
      <c r="P58" s="11"/>
    </row>
    <row r="59" spans="1:16" ht="15.75" customHeight="1" x14ac:dyDescent="0.2">
      <c r="A59" s="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1"/>
      <c r="O59" s="11"/>
      <c r="P59" s="11"/>
    </row>
    <row r="60" spans="1:16" ht="15.75" customHeight="1" x14ac:dyDescent="0.2">
      <c r="A60" s="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1"/>
      <c r="O60" s="11"/>
      <c r="P60" s="11"/>
    </row>
    <row r="61" spans="1:16" ht="15.75" customHeight="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8"/>
      <c r="L61" s="8"/>
      <c r="N61" s="9"/>
      <c r="O61" s="9"/>
      <c r="P61" s="7"/>
    </row>
    <row r="62" spans="1:16" ht="15.75" customHeight="1" x14ac:dyDescent="0.2">
      <c r="A62" s="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N62" s="9"/>
      <c r="O62" s="9"/>
      <c r="P62" s="7"/>
    </row>
    <row r="63" spans="1:16" ht="15.75" customHeight="1" x14ac:dyDescent="0.2">
      <c r="A63" s="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N63" s="9"/>
      <c r="O63" s="9"/>
      <c r="P63" s="7"/>
    </row>
    <row r="64" spans="1:16" ht="15.75" customHeight="1" x14ac:dyDescent="0.2">
      <c r="A64" s="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N64" s="9"/>
      <c r="O64" s="9"/>
      <c r="P64" s="7"/>
    </row>
    <row r="65" spans="1:16" ht="15.75" customHeight="1" x14ac:dyDescent="0.2">
      <c r="A65" s="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N65" s="9"/>
      <c r="O65" s="9"/>
      <c r="P65" s="7"/>
    </row>
    <row r="66" spans="1:16" ht="15.75" customHeight="1" x14ac:dyDescent="0.2">
      <c r="A66" s="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N66" s="9"/>
      <c r="O66" s="9"/>
      <c r="P66" s="7"/>
    </row>
    <row r="67" spans="1:16" ht="15.75" customHeight="1" x14ac:dyDescent="0.2">
      <c r="A67" s="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N67" s="9"/>
      <c r="O67" s="9"/>
      <c r="P67" s="7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8">
    <mergeCell ref="B2:J2"/>
    <mergeCell ref="B24:J24"/>
    <mergeCell ref="A25:A26"/>
    <mergeCell ref="B45:J45"/>
    <mergeCell ref="A46:A47"/>
    <mergeCell ref="A3:A4"/>
    <mergeCell ref="B23:O23"/>
    <mergeCell ref="B44:O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23"/>
  <sheetViews>
    <sheetView workbookViewId="0">
      <selection activeCell="F5" sqref="F5"/>
    </sheetView>
  </sheetViews>
  <sheetFormatPr baseColWidth="10" defaultColWidth="14.5" defaultRowHeight="15" customHeight="1" x14ac:dyDescent="0.2"/>
  <cols>
    <col min="1" max="1" width="14.5" style="40" customWidth="1"/>
    <col min="2" max="6" width="18" style="40" customWidth="1"/>
    <col min="7" max="7" width="14.5" style="40" customWidth="1"/>
    <col min="8" max="12" width="14.6640625" style="40" bestFit="1" customWidth="1"/>
    <col min="13" max="13" width="14.5" style="40" customWidth="1"/>
    <col min="14" max="15" width="14.6640625" style="40" bestFit="1" customWidth="1"/>
    <col min="16" max="16" width="15.5" style="40" bestFit="1" customWidth="1"/>
    <col min="17" max="22" width="14.5" style="40" customWidth="1"/>
    <col min="23" max="16384" width="14.5" style="40"/>
  </cols>
  <sheetData>
    <row r="1" spans="1:23" ht="15.75" customHeight="1" x14ac:dyDescent="0.2"/>
    <row r="2" spans="1:23" s="42" customFormat="1" ht="15.75" customHeight="1" x14ac:dyDescent="0.2">
      <c r="A2" s="40"/>
      <c r="B2" s="46" t="s">
        <v>19</v>
      </c>
      <c r="C2" s="52"/>
      <c r="D2" s="52"/>
      <c r="E2" s="52"/>
      <c r="F2" s="52"/>
      <c r="G2" s="52"/>
      <c r="H2" s="52"/>
      <c r="I2" s="52"/>
      <c r="J2" s="52"/>
      <c r="N2" s="41"/>
      <c r="O2" s="50" t="s">
        <v>19</v>
      </c>
      <c r="P2" s="52"/>
      <c r="Q2" s="52"/>
      <c r="R2" s="52"/>
      <c r="S2" s="52"/>
      <c r="T2" s="52"/>
      <c r="U2" s="52"/>
      <c r="V2" s="52"/>
      <c r="W2" s="52"/>
    </row>
    <row r="3" spans="1:23" s="42" customFormat="1" ht="15.75" customHeight="1" x14ac:dyDescent="0.2">
      <c r="A3" s="48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N3" s="51" t="s">
        <v>1</v>
      </c>
      <c r="O3" s="24">
        <v>1</v>
      </c>
      <c r="P3" s="24">
        <v>2</v>
      </c>
      <c r="Q3" s="24">
        <v>3</v>
      </c>
      <c r="R3" s="24">
        <v>4</v>
      </c>
      <c r="S3" s="24">
        <v>5</v>
      </c>
      <c r="T3" s="25"/>
      <c r="U3" s="24"/>
      <c r="V3" s="25"/>
      <c r="W3" s="25"/>
    </row>
    <row r="4" spans="1:23" s="42" customFormat="1" ht="15.75" customHeight="1" x14ac:dyDescent="0.2">
      <c r="A4" s="52"/>
      <c r="B4" s="7" t="s">
        <v>20</v>
      </c>
      <c r="C4" s="7" t="s">
        <v>20</v>
      </c>
      <c r="D4" s="7" t="s">
        <v>20</v>
      </c>
      <c r="E4" s="7" t="s">
        <v>20</v>
      </c>
      <c r="F4" s="7" t="s">
        <v>20</v>
      </c>
      <c r="G4" s="7"/>
      <c r="H4" s="1" t="s">
        <v>3</v>
      </c>
      <c r="I4" s="1" t="s">
        <v>4</v>
      </c>
      <c r="J4" s="1" t="s">
        <v>5</v>
      </c>
      <c r="N4" s="52"/>
      <c r="O4" s="25" t="s">
        <v>21</v>
      </c>
      <c r="P4" s="25" t="s">
        <v>21</v>
      </c>
      <c r="Q4" s="25" t="s">
        <v>21</v>
      </c>
      <c r="R4" s="25" t="s">
        <v>21</v>
      </c>
      <c r="S4" s="25" t="s">
        <v>21</v>
      </c>
      <c r="T4" s="25"/>
      <c r="U4" s="26" t="s">
        <v>3</v>
      </c>
      <c r="V4" s="26" t="s">
        <v>4</v>
      </c>
      <c r="W4" s="26" t="s">
        <v>5</v>
      </c>
    </row>
    <row r="5" spans="1:23" s="42" customFormat="1" ht="15.75" customHeight="1" x14ac:dyDescent="0.2">
      <c r="A5" s="2">
        <v>256</v>
      </c>
      <c r="B5" s="11">
        <v>288.64</v>
      </c>
      <c r="C5" s="11">
        <v>363.98</v>
      </c>
      <c r="D5" s="11">
        <v>339.79</v>
      </c>
      <c r="E5" s="11">
        <v>366.46</v>
      </c>
      <c r="F5" s="11">
        <v>282.56</v>
      </c>
      <c r="G5" s="11"/>
      <c r="H5" s="11">
        <f t="shared" ref="H5:H18" si="0">AVERAGE(B5:F5)</f>
        <v>328.286</v>
      </c>
      <c r="I5" s="11">
        <f t="shared" ref="I5:I18" si="1">STDEV(B5:F5)</f>
        <v>40.39285308071203</v>
      </c>
      <c r="J5" s="11">
        <f t="shared" ref="J5:J18" si="2">100*I5/H5</f>
        <v>12.304165599724639</v>
      </c>
      <c r="N5" s="27">
        <v>256</v>
      </c>
      <c r="O5" s="28">
        <f t="shared" ref="O5:O18" si="3">(1000*1000*N5)/(B5*1024*1024)</f>
        <v>0.84583087929600886</v>
      </c>
      <c r="P5" s="28">
        <f t="shared" ref="P5:P18" si="4">(1000*1000*N5)/(C5*1024*1024)</f>
        <v>0.67075285729985157</v>
      </c>
      <c r="Q5" s="28">
        <f t="shared" ref="Q5:Q18" si="5">(1000*1000*N5)/(D5*1024*1024)</f>
        <v>0.71850444392124546</v>
      </c>
      <c r="R5" s="28">
        <f t="shared" ref="R5:R18" si="6">(1000*1000*N5)/(E5*1024*1024)</f>
        <v>0.66621357037603013</v>
      </c>
      <c r="S5" s="28">
        <f t="shared" ref="S5:S18" si="7">(1000*1000*N5)/(F5*1024*1024)</f>
        <v>0.8640310907417893</v>
      </c>
      <c r="T5" s="28"/>
      <c r="U5" s="28">
        <f t="shared" ref="U5:U18" si="8">AVERAGE(O5:S5)</f>
        <v>0.75306656832698515</v>
      </c>
      <c r="V5" s="28">
        <f t="shared" ref="V5:V18" si="9">STDEV(O5:S5)</f>
        <v>9.543567643165124E-2</v>
      </c>
      <c r="W5" s="28">
        <f t="shared" ref="W5:W18" si="10">100*V5/U5</f>
        <v>12.672940274545903</v>
      </c>
    </row>
    <row r="6" spans="1:23" s="42" customFormat="1" ht="15.75" customHeight="1" x14ac:dyDescent="0.2">
      <c r="A6" s="2">
        <v>512</v>
      </c>
      <c r="B6" s="11">
        <v>617.09</v>
      </c>
      <c r="C6" s="11">
        <v>615.32000000000005</v>
      </c>
      <c r="D6" s="11">
        <v>622.46</v>
      </c>
      <c r="E6" s="11">
        <v>629.76</v>
      </c>
      <c r="F6" s="11">
        <v>620.66</v>
      </c>
      <c r="G6" s="11"/>
      <c r="H6" s="11">
        <f t="shared" si="0"/>
        <v>621.05799999999999</v>
      </c>
      <c r="I6" s="11">
        <f t="shared" si="1"/>
        <v>5.6240216927035211</v>
      </c>
      <c r="J6" s="11">
        <f t="shared" si="2"/>
        <v>0.90555498724813488</v>
      </c>
      <c r="N6" s="27">
        <v>512</v>
      </c>
      <c r="O6" s="28">
        <f t="shared" si="3"/>
        <v>0.79126424022427844</v>
      </c>
      <c r="P6" s="28">
        <f t="shared" si="4"/>
        <v>0.7935403529870636</v>
      </c>
      <c r="Q6" s="28">
        <f t="shared" si="5"/>
        <v>0.78443795585258491</v>
      </c>
      <c r="R6" s="28">
        <f t="shared" si="6"/>
        <v>0.77534497268800817</v>
      </c>
      <c r="S6" s="28">
        <f t="shared" si="7"/>
        <v>0.7867129346179873</v>
      </c>
      <c r="T6" s="28"/>
      <c r="U6" s="28">
        <f t="shared" si="8"/>
        <v>0.78626009127398433</v>
      </c>
      <c r="V6" s="28">
        <f t="shared" si="9"/>
        <v>7.0835862326526734E-3</v>
      </c>
      <c r="W6" s="28">
        <f t="shared" si="10"/>
        <v>0.90092150310911423</v>
      </c>
    </row>
    <row r="7" spans="1:23" s="42" customFormat="1" ht="15.75" customHeight="1" x14ac:dyDescent="0.2">
      <c r="A7" s="2" t="s">
        <v>6</v>
      </c>
      <c r="B7" s="11">
        <v>929.65</v>
      </c>
      <c r="C7" s="11">
        <v>952.32</v>
      </c>
      <c r="D7" s="11">
        <v>956.56</v>
      </c>
      <c r="E7" s="11">
        <v>960.84</v>
      </c>
      <c r="F7" s="11">
        <v>939.82</v>
      </c>
      <c r="G7" s="11"/>
      <c r="H7" s="11">
        <f t="shared" si="0"/>
        <v>947.83799999999997</v>
      </c>
      <c r="I7" s="11">
        <f t="shared" si="1"/>
        <v>12.848202987188523</v>
      </c>
      <c r="J7" s="11">
        <f t="shared" si="2"/>
        <v>1.3555273144976805</v>
      </c>
      <c r="N7" s="27">
        <v>1024</v>
      </c>
      <c r="O7" s="28">
        <f t="shared" si="3"/>
        <v>1.0504625396654654</v>
      </c>
      <c r="P7" s="28">
        <f t="shared" si="4"/>
        <v>1.0254562542002688</v>
      </c>
      <c r="Q7" s="28">
        <f t="shared" si="5"/>
        <v>1.0209108681107302</v>
      </c>
      <c r="R7" s="28">
        <f t="shared" si="6"/>
        <v>1.0163632862911618</v>
      </c>
      <c r="S7" s="28">
        <f t="shared" si="7"/>
        <v>1.0390952522823518</v>
      </c>
      <c r="T7" s="28"/>
      <c r="U7" s="28">
        <f t="shared" si="8"/>
        <v>1.0304576401099956</v>
      </c>
      <c r="V7" s="28">
        <f t="shared" si="9"/>
        <v>1.4049998900880031E-2</v>
      </c>
      <c r="W7" s="28">
        <f t="shared" si="10"/>
        <v>1.3634717579832076</v>
      </c>
    </row>
    <row r="8" spans="1:23" s="42" customFormat="1" ht="15.75" customHeight="1" x14ac:dyDescent="0.2">
      <c r="A8" s="2" t="s">
        <v>7</v>
      </c>
      <c r="B8" s="11">
        <v>2340.58</v>
      </c>
      <c r="C8" s="11">
        <v>2399.42</v>
      </c>
      <c r="D8" s="11">
        <v>2412.9</v>
      </c>
      <c r="E8" s="11">
        <v>2399.42</v>
      </c>
      <c r="F8" s="11">
        <v>2346.98</v>
      </c>
      <c r="G8" s="11"/>
      <c r="H8" s="11">
        <f t="shared" si="0"/>
        <v>2379.8599999999997</v>
      </c>
      <c r="I8" s="11">
        <f t="shared" si="1"/>
        <v>33.469544364989552</v>
      </c>
      <c r="J8" s="11">
        <f t="shared" si="2"/>
        <v>1.4063661040981217</v>
      </c>
      <c r="N8" s="27">
        <f>2048</f>
        <v>2048</v>
      </c>
      <c r="O8" s="28">
        <f t="shared" si="3"/>
        <v>0.83446197096446184</v>
      </c>
      <c r="P8" s="28">
        <f t="shared" si="4"/>
        <v>0.81399879970992983</v>
      </c>
      <c r="Q8" s="28">
        <f t="shared" si="5"/>
        <v>0.80945128268888056</v>
      </c>
      <c r="R8" s="28">
        <f t="shared" si="6"/>
        <v>0.81399879970992983</v>
      </c>
      <c r="S8" s="28">
        <f t="shared" si="7"/>
        <v>0.8321864694202763</v>
      </c>
      <c r="T8" s="28"/>
      <c r="U8" s="28">
        <f t="shared" si="8"/>
        <v>0.82081946449869569</v>
      </c>
      <c r="V8" s="28">
        <f t="shared" si="9"/>
        <v>1.1593158300676108E-2</v>
      </c>
      <c r="W8" s="28">
        <f t="shared" si="10"/>
        <v>1.4123883267993007</v>
      </c>
    </row>
    <row r="9" spans="1:23" s="42" customFormat="1" ht="15.75" customHeight="1" x14ac:dyDescent="0.2">
      <c r="A9" s="2" t="s">
        <v>8</v>
      </c>
      <c r="B9" s="11">
        <v>3542.24</v>
      </c>
      <c r="C9" s="11">
        <v>3609.22</v>
      </c>
      <c r="D9" s="11">
        <v>3655.29</v>
      </c>
      <c r="E9" s="11">
        <v>3632.11</v>
      </c>
      <c r="F9" s="11">
        <v>3542.24</v>
      </c>
      <c r="G9" s="11"/>
      <c r="H9" s="11">
        <f t="shared" si="0"/>
        <v>3596.22</v>
      </c>
      <c r="I9" s="11">
        <f t="shared" si="1"/>
        <v>51.89903130117181</v>
      </c>
      <c r="J9" s="11">
        <f t="shared" si="2"/>
        <v>1.4431550711906338</v>
      </c>
      <c r="N9" s="27">
        <f>4096</f>
        <v>4096</v>
      </c>
      <c r="O9" s="28">
        <f t="shared" si="3"/>
        <v>1.1027626586566692</v>
      </c>
      <c r="P9" s="28">
        <f t="shared" si="4"/>
        <v>1.0822975601376474</v>
      </c>
      <c r="Q9" s="28">
        <f t="shared" si="5"/>
        <v>1.0686566592527542</v>
      </c>
      <c r="R9" s="28">
        <f t="shared" si="6"/>
        <v>1.0754767889739021</v>
      </c>
      <c r="S9" s="28">
        <f t="shared" si="7"/>
        <v>1.1027626586566692</v>
      </c>
      <c r="T9" s="28"/>
      <c r="U9" s="28">
        <f t="shared" si="8"/>
        <v>1.0863912651355285</v>
      </c>
      <c r="V9" s="28">
        <f t="shared" si="9"/>
        <v>1.5703865033470397E-2</v>
      </c>
      <c r="W9" s="28">
        <f t="shared" si="10"/>
        <v>1.4455072990218971</v>
      </c>
    </row>
    <row r="10" spans="1:23" s="42" customFormat="1" ht="15.75" customHeight="1" x14ac:dyDescent="0.2">
      <c r="A10" s="2" t="s">
        <v>9</v>
      </c>
      <c r="B10" s="11">
        <v>4636.9399999999996</v>
      </c>
      <c r="C10" s="11">
        <v>4752.38</v>
      </c>
      <c r="D10" s="11">
        <v>4599.7</v>
      </c>
      <c r="E10" s="11">
        <v>4745.82</v>
      </c>
      <c r="F10" s="11">
        <v>4538.9399999999996</v>
      </c>
      <c r="G10" s="11"/>
      <c r="H10" s="11">
        <f t="shared" si="0"/>
        <v>4654.7559999999994</v>
      </c>
      <c r="I10" s="11">
        <f t="shared" si="1"/>
        <v>92.985235817306091</v>
      </c>
      <c r="J10" s="11">
        <f t="shared" si="2"/>
        <v>1.9976393137966009</v>
      </c>
      <c r="N10" s="27">
        <f>8*1024</f>
        <v>8192</v>
      </c>
      <c r="O10" s="28">
        <f t="shared" si="3"/>
        <v>1.6848395709239283</v>
      </c>
      <c r="P10" s="28">
        <f t="shared" si="4"/>
        <v>1.6439131550928165</v>
      </c>
      <c r="Q10" s="28">
        <f t="shared" si="5"/>
        <v>1.6984803356740659</v>
      </c>
      <c r="R10" s="28">
        <f t="shared" si="6"/>
        <v>1.6461854853323556</v>
      </c>
      <c r="S10" s="28">
        <f t="shared" si="7"/>
        <v>1.7212168479865344</v>
      </c>
      <c r="T10" s="28"/>
      <c r="U10" s="28">
        <f t="shared" si="8"/>
        <v>1.6789270790019402</v>
      </c>
      <c r="V10" s="28">
        <f t="shared" si="9"/>
        <v>3.3554801413218149E-2</v>
      </c>
      <c r="W10" s="28">
        <f t="shared" si="10"/>
        <v>1.9985859917850173</v>
      </c>
    </row>
    <row r="11" spans="1:23" s="42" customFormat="1" ht="15.75" customHeight="1" x14ac:dyDescent="0.2">
      <c r="A11" s="2" t="s">
        <v>10</v>
      </c>
      <c r="B11" s="11">
        <v>5241.76</v>
      </c>
      <c r="C11" s="11">
        <v>5253.78</v>
      </c>
      <c r="D11" s="11">
        <v>5364.52</v>
      </c>
      <c r="E11" s="11">
        <v>5322.96</v>
      </c>
      <c r="F11" s="11">
        <v>5213.92</v>
      </c>
      <c r="G11" s="11"/>
      <c r="H11" s="11">
        <f t="shared" si="0"/>
        <v>5279.3880000000008</v>
      </c>
      <c r="I11" s="11">
        <f t="shared" si="1"/>
        <v>62.256870464230822</v>
      </c>
      <c r="J11" s="11">
        <f t="shared" si="2"/>
        <v>1.17924408026519</v>
      </c>
      <c r="N11" s="27">
        <f>16*1024</f>
        <v>16384</v>
      </c>
      <c r="O11" s="28">
        <f t="shared" si="3"/>
        <v>2.9808690210921522</v>
      </c>
      <c r="P11" s="28">
        <f t="shared" si="4"/>
        <v>2.9740491607947042</v>
      </c>
      <c r="Q11" s="28">
        <f t="shared" si="5"/>
        <v>2.9126557455280246</v>
      </c>
      <c r="R11" s="28">
        <f t="shared" si="6"/>
        <v>2.9353968468671567</v>
      </c>
      <c r="S11" s="28">
        <f t="shared" si="7"/>
        <v>2.996785527971277</v>
      </c>
      <c r="T11" s="28"/>
      <c r="U11" s="28">
        <f t="shared" si="8"/>
        <v>2.959951260450663</v>
      </c>
      <c r="V11" s="28">
        <f t="shared" si="9"/>
        <v>3.4759357468071433E-2</v>
      </c>
      <c r="W11" s="28">
        <f t="shared" si="10"/>
        <v>1.1743219536249796</v>
      </c>
    </row>
    <row r="12" spans="1:23" s="42" customFormat="1" ht="15.75" customHeight="1" x14ac:dyDescent="0.2">
      <c r="A12" s="2" t="s">
        <v>11</v>
      </c>
      <c r="B12" s="11">
        <v>6547.83</v>
      </c>
      <c r="C12" s="11">
        <v>6671.79</v>
      </c>
      <c r="D12" s="11">
        <v>6684.77</v>
      </c>
      <c r="E12" s="11">
        <v>6639.56</v>
      </c>
      <c r="F12" s="11">
        <v>6529.17</v>
      </c>
      <c r="G12" s="11"/>
      <c r="H12" s="11">
        <f t="shared" si="0"/>
        <v>6614.6240000000007</v>
      </c>
      <c r="I12" s="11">
        <f t="shared" si="1"/>
        <v>71.718270893824666</v>
      </c>
      <c r="J12" s="11">
        <f t="shared" si="2"/>
        <v>1.0842380593942249</v>
      </c>
      <c r="N12" s="27">
        <f>32*1024</f>
        <v>32768</v>
      </c>
      <c r="O12" s="28">
        <f t="shared" si="3"/>
        <v>4.7725735090862162</v>
      </c>
      <c r="P12" s="28">
        <f t="shared" si="4"/>
        <v>4.6839004225252889</v>
      </c>
      <c r="Q12" s="28">
        <f t="shared" si="5"/>
        <v>4.6748055654869196</v>
      </c>
      <c r="R12" s="28">
        <f t="shared" si="6"/>
        <v>4.7066371868015349</v>
      </c>
      <c r="S12" s="28">
        <f t="shared" si="7"/>
        <v>4.7862132552835961</v>
      </c>
      <c r="T12" s="28"/>
      <c r="U12" s="28">
        <f t="shared" si="8"/>
        <v>4.7248259878367111</v>
      </c>
      <c r="V12" s="28">
        <f t="shared" si="9"/>
        <v>5.13711967479724E-2</v>
      </c>
      <c r="W12" s="28">
        <f t="shared" si="10"/>
        <v>1.0872611368168714</v>
      </c>
    </row>
    <row r="13" spans="1:23" s="42" customFormat="1" ht="15.75" customHeight="1" x14ac:dyDescent="0.2">
      <c r="A13" s="2" t="s">
        <v>12</v>
      </c>
      <c r="B13" s="11">
        <v>14715.09</v>
      </c>
      <c r="C13" s="11">
        <v>15330.61</v>
      </c>
      <c r="D13" s="11">
        <v>15451.26</v>
      </c>
      <c r="E13" s="11">
        <v>13008.89</v>
      </c>
      <c r="F13" s="11">
        <v>15459.95</v>
      </c>
      <c r="G13" s="11"/>
      <c r="H13" s="11">
        <f t="shared" si="0"/>
        <v>14793.16</v>
      </c>
      <c r="I13" s="11">
        <f t="shared" si="1"/>
        <v>1043.5841334554684</v>
      </c>
      <c r="J13" s="11">
        <f t="shared" si="2"/>
        <v>7.0545044700082231</v>
      </c>
      <c r="N13" s="27">
        <f>64*1024</f>
        <v>65536</v>
      </c>
      <c r="O13" s="28">
        <f t="shared" si="3"/>
        <v>4.2473406550690482</v>
      </c>
      <c r="P13" s="28">
        <f t="shared" si="4"/>
        <v>4.0768110336118388</v>
      </c>
      <c r="Q13" s="28">
        <f t="shared" si="5"/>
        <v>4.0449775617004695</v>
      </c>
      <c r="R13" s="28">
        <f t="shared" si="6"/>
        <v>4.8044068325583504</v>
      </c>
      <c r="S13" s="28">
        <f t="shared" si="7"/>
        <v>4.0427038897279743</v>
      </c>
      <c r="T13" s="28"/>
      <c r="U13" s="28">
        <f t="shared" si="8"/>
        <v>4.2432479945335357</v>
      </c>
      <c r="V13" s="28">
        <f t="shared" si="9"/>
        <v>0.32486395453810546</v>
      </c>
      <c r="W13" s="28">
        <f t="shared" si="10"/>
        <v>7.6560209291707464</v>
      </c>
    </row>
    <row r="14" spans="1:23" s="42" customFormat="1" ht="15.75" customHeight="1" x14ac:dyDescent="0.2">
      <c r="A14" s="2" t="s">
        <v>13</v>
      </c>
      <c r="B14" s="11">
        <v>18579.11</v>
      </c>
      <c r="C14" s="11">
        <v>18417.28</v>
      </c>
      <c r="D14" s="11">
        <v>16494.32</v>
      </c>
      <c r="E14" s="11">
        <v>18554.03</v>
      </c>
      <c r="F14" s="11">
        <v>18541.509999999998</v>
      </c>
      <c r="G14" s="11"/>
      <c r="H14" s="11">
        <f t="shared" si="0"/>
        <v>18117.249999999996</v>
      </c>
      <c r="I14" s="11">
        <f t="shared" si="1"/>
        <v>909.39647038571661</v>
      </c>
      <c r="J14" s="11">
        <f t="shared" si="2"/>
        <v>5.0195061081881462</v>
      </c>
      <c r="N14" s="27">
        <f>128*1024</f>
        <v>131072</v>
      </c>
      <c r="O14" s="28">
        <f t="shared" si="3"/>
        <v>6.7279864320734415</v>
      </c>
      <c r="P14" s="28">
        <f t="shared" si="4"/>
        <v>6.7871042846717868</v>
      </c>
      <c r="Q14" s="28">
        <f t="shared" si="5"/>
        <v>7.5783663709689151</v>
      </c>
      <c r="R14" s="28">
        <f t="shared" si="6"/>
        <v>6.7370808390414378</v>
      </c>
      <c r="S14" s="28">
        <f t="shared" si="7"/>
        <v>6.7416299966939048</v>
      </c>
      <c r="T14" s="28"/>
      <c r="U14" s="28">
        <f t="shared" si="8"/>
        <v>6.9144335846898972</v>
      </c>
      <c r="V14" s="28">
        <f t="shared" si="9"/>
        <v>0.37185249510775159</v>
      </c>
      <c r="W14" s="28">
        <f t="shared" si="10"/>
        <v>5.3779169407471956</v>
      </c>
    </row>
    <row r="15" spans="1:23" s="42" customFormat="1" ht="15.75" customHeight="1" x14ac:dyDescent="0.2">
      <c r="A15" s="2" t="s">
        <v>14</v>
      </c>
      <c r="B15" s="11">
        <v>19571.23</v>
      </c>
      <c r="C15" s="11">
        <v>19415.71</v>
      </c>
      <c r="D15" s="11">
        <v>20126.52</v>
      </c>
      <c r="E15" s="11">
        <v>19761.169999999998</v>
      </c>
      <c r="F15" s="11">
        <v>19121.939999999999</v>
      </c>
      <c r="G15" s="11"/>
      <c r="H15" s="11">
        <f t="shared" si="0"/>
        <v>19599.314000000002</v>
      </c>
      <c r="I15" s="11">
        <f t="shared" si="1"/>
        <v>376.34047314898299</v>
      </c>
      <c r="J15" s="11">
        <f t="shared" si="2"/>
        <v>1.9201716608498796</v>
      </c>
      <c r="N15" s="27">
        <f>256*1024</f>
        <v>262144</v>
      </c>
      <c r="O15" s="28">
        <f t="shared" si="3"/>
        <v>12.773852231055484</v>
      </c>
      <c r="P15" s="28">
        <f t="shared" si="4"/>
        <v>12.876170894600302</v>
      </c>
      <c r="Q15" s="28">
        <f t="shared" si="5"/>
        <v>12.421422083897266</v>
      </c>
      <c r="R15" s="28">
        <f t="shared" si="6"/>
        <v>12.651072785670081</v>
      </c>
      <c r="S15" s="28">
        <f t="shared" si="7"/>
        <v>13.073987262798649</v>
      </c>
      <c r="T15" s="28"/>
      <c r="U15" s="28">
        <f t="shared" si="8"/>
        <v>12.759301051604357</v>
      </c>
      <c r="V15" s="28">
        <f t="shared" si="9"/>
        <v>0.24432215561993365</v>
      </c>
      <c r="W15" s="28">
        <f t="shared" si="10"/>
        <v>1.9148553250039704</v>
      </c>
    </row>
    <row r="16" spans="1:23" s="42" customFormat="1" ht="15.75" customHeight="1" x14ac:dyDescent="0.2">
      <c r="A16" s="2" t="s">
        <v>15</v>
      </c>
      <c r="B16" s="11">
        <v>18026.259999999998</v>
      </c>
      <c r="C16" s="11">
        <v>17181.21</v>
      </c>
      <c r="D16" s="11">
        <v>18227.98</v>
      </c>
      <c r="E16" s="11">
        <v>17662.84</v>
      </c>
      <c r="F16" s="11">
        <v>17290.64</v>
      </c>
      <c r="G16" s="11"/>
      <c r="H16" s="11">
        <f t="shared" si="0"/>
        <v>17677.786</v>
      </c>
      <c r="I16" s="11">
        <f t="shared" si="1"/>
        <v>453.00129644406087</v>
      </c>
      <c r="J16" s="11">
        <f t="shared" si="2"/>
        <v>2.5625454253381101</v>
      </c>
      <c r="N16" s="27">
        <f>512*1024</f>
        <v>524288</v>
      </c>
      <c r="O16" s="28">
        <f t="shared" si="3"/>
        <v>27.73731212131635</v>
      </c>
      <c r="P16" s="28">
        <f t="shared" si="4"/>
        <v>29.101559203338997</v>
      </c>
      <c r="Q16" s="28">
        <f t="shared" si="5"/>
        <v>27.430357066444007</v>
      </c>
      <c r="R16" s="28">
        <f t="shared" si="6"/>
        <v>28.30801841606446</v>
      </c>
      <c r="S16" s="28">
        <f t="shared" si="7"/>
        <v>28.917379576464494</v>
      </c>
      <c r="T16" s="28"/>
      <c r="U16" s="28">
        <f t="shared" si="8"/>
        <v>28.298925276725658</v>
      </c>
      <c r="V16" s="28">
        <f t="shared" si="9"/>
        <v>0.7239837184702268</v>
      </c>
      <c r="W16" s="28">
        <f t="shared" si="10"/>
        <v>2.5583435108953214</v>
      </c>
    </row>
    <row r="17" spans="1:23" s="42" customFormat="1" ht="15.75" customHeight="1" x14ac:dyDescent="0.2">
      <c r="A17" s="2" t="s">
        <v>16</v>
      </c>
      <c r="B17" s="11">
        <v>12725.46</v>
      </c>
      <c r="C17" s="11">
        <v>12736.52</v>
      </c>
      <c r="D17" s="11">
        <v>12944.95</v>
      </c>
      <c r="E17" s="11">
        <v>13059.11</v>
      </c>
      <c r="F17" s="11">
        <v>12842.51</v>
      </c>
      <c r="G17" s="11"/>
      <c r="H17" s="11">
        <f t="shared" si="0"/>
        <v>12861.710000000001</v>
      </c>
      <c r="I17" s="11">
        <f t="shared" si="1"/>
        <v>141.86339926140258</v>
      </c>
      <c r="J17" s="11">
        <f t="shared" si="2"/>
        <v>1.102990187629814</v>
      </c>
      <c r="N17" s="27">
        <f>1024*1024</f>
        <v>1048576</v>
      </c>
      <c r="O17" s="28">
        <f t="shared" si="3"/>
        <v>78.582620981874143</v>
      </c>
      <c r="P17" s="28">
        <f t="shared" si="4"/>
        <v>78.514382264543215</v>
      </c>
      <c r="Q17" s="28">
        <f t="shared" si="5"/>
        <v>77.250201816152241</v>
      </c>
      <c r="R17" s="28">
        <f t="shared" si="6"/>
        <v>76.574896757895445</v>
      </c>
      <c r="S17" s="28">
        <f t="shared" si="7"/>
        <v>77.86639839096874</v>
      </c>
      <c r="T17" s="28"/>
      <c r="U17" s="28">
        <f t="shared" si="8"/>
        <v>77.757700042286757</v>
      </c>
      <c r="V17" s="28">
        <f t="shared" si="9"/>
        <v>0.85461335294849172</v>
      </c>
      <c r="W17" s="28">
        <f t="shared" si="10"/>
        <v>1.0990723137177794</v>
      </c>
    </row>
    <row r="18" spans="1:23" s="42" customFormat="1" ht="15.75" customHeight="1" x14ac:dyDescent="0.2">
      <c r="A18" s="10" t="s">
        <v>17</v>
      </c>
      <c r="B18" s="11">
        <v>10518.12</v>
      </c>
      <c r="C18" s="11">
        <v>10390.4</v>
      </c>
      <c r="D18" s="11">
        <v>10491.9</v>
      </c>
      <c r="E18" s="11">
        <v>10601.79</v>
      </c>
      <c r="F18" s="11">
        <v>10511.83</v>
      </c>
      <c r="G18" s="11"/>
      <c r="H18" s="11">
        <f t="shared" si="0"/>
        <v>10502.808000000001</v>
      </c>
      <c r="I18" s="11">
        <f t="shared" si="1"/>
        <v>75.610569829886032</v>
      </c>
      <c r="J18" s="11">
        <f t="shared" si="2"/>
        <v>0.71990814104081524</v>
      </c>
      <c r="N18" s="29">
        <f>2*1024*1024</f>
        <v>2097152</v>
      </c>
      <c r="O18" s="28">
        <f t="shared" si="3"/>
        <v>190.14804927116251</v>
      </c>
      <c r="P18" s="28">
        <f t="shared" si="4"/>
        <v>192.4853711117955</v>
      </c>
      <c r="Q18" s="28">
        <f t="shared" si="5"/>
        <v>190.62324269198143</v>
      </c>
      <c r="R18" s="28">
        <f t="shared" si="6"/>
        <v>188.6473887900062</v>
      </c>
      <c r="S18" s="28">
        <f t="shared" si="7"/>
        <v>190.26182881572475</v>
      </c>
      <c r="T18" s="28"/>
      <c r="U18" s="28">
        <f t="shared" si="8"/>
        <v>190.43317613613408</v>
      </c>
      <c r="V18" s="28">
        <f t="shared" si="9"/>
        <v>1.3736195973332712</v>
      </c>
      <c r="W18" s="28">
        <f t="shared" si="10"/>
        <v>0.72131317935448291</v>
      </c>
    </row>
    <row r="19" spans="1:23" s="42" customFormat="1" ht="15.75" customHeight="1" x14ac:dyDescent="0.2"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s="42" customFormat="1" ht="15.75" customHeight="1" x14ac:dyDescent="0.2"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s="42" customFormat="1" ht="15.75" customHeight="1" x14ac:dyDescent="0.2"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s="42" customFormat="1" ht="15.75" customHeight="1" x14ac:dyDescent="0.2"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s="42" customFormat="1" ht="15.75" customHeight="1" x14ac:dyDescent="0.2"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5.75" customHeight="1" x14ac:dyDescent="0.2">
      <c r="B24" s="46" t="s">
        <v>0</v>
      </c>
      <c r="C24" s="47"/>
      <c r="D24" s="47"/>
      <c r="E24" s="47"/>
      <c r="F24" s="47"/>
      <c r="G24" s="47"/>
      <c r="H24" s="47"/>
      <c r="I24" s="47"/>
      <c r="J24" s="47"/>
      <c r="N24" s="41"/>
      <c r="O24" s="50" t="s">
        <v>0</v>
      </c>
      <c r="P24" s="47"/>
      <c r="Q24" s="47"/>
      <c r="R24" s="47"/>
      <c r="S24" s="47"/>
      <c r="T24" s="47"/>
      <c r="U24" s="47"/>
      <c r="V24" s="47"/>
      <c r="W24" s="47"/>
    </row>
    <row r="25" spans="1:23" ht="15.75" customHeight="1" x14ac:dyDescent="0.2">
      <c r="A25" s="48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N25" s="51" t="s">
        <v>1</v>
      </c>
      <c r="O25" s="24">
        <v>1</v>
      </c>
      <c r="P25" s="24">
        <v>2</v>
      </c>
      <c r="Q25" s="24">
        <v>3</v>
      </c>
      <c r="R25" s="24">
        <v>4</v>
      </c>
      <c r="S25" s="24">
        <v>5</v>
      </c>
      <c r="T25" s="25"/>
      <c r="U25" s="24"/>
      <c r="V25" s="25"/>
      <c r="W25" s="25"/>
    </row>
    <row r="26" spans="1:23" ht="15.75" customHeight="1" x14ac:dyDescent="0.2">
      <c r="A26" s="47"/>
      <c r="B26" s="7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/>
      <c r="H26" s="1" t="s">
        <v>3</v>
      </c>
      <c r="I26" s="1" t="s">
        <v>4</v>
      </c>
      <c r="J26" s="1" t="s">
        <v>5</v>
      </c>
      <c r="K26" s="7"/>
      <c r="L26" s="7"/>
      <c r="N26" s="47"/>
      <c r="O26" s="25" t="s">
        <v>21</v>
      </c>
      <c r="P26" s="25" t="s">
        <v>21</v>
      </c>
      <c r="Q26" s="25" t="s">
        <v>21</v>
      </c>
      <c r="R26" s="25" t="s">
        <v>21</v>
      </c>
      <c r="S26" s="25" t="s">
        <v>21</v>
      </c>
      <c r="T26" s="25"/>
      <c r="U26" s="26" t="s">
        <v>3</v>
      </c>
      <c r="V26" s="26" t="s">
        <v>4</v>
      </c>
      <c r="W26" s="26" t="s">
        <v>5</v>
      </c>
    </row>
    <row r="27" spans="1:23" ht="15.75" customHeight="1" x14ac:dyDescent="0.2">
      <c r="A27" s="2">
        <v>256</v>
      </c>
      <c r="B27" s="11">
        <v>674.25</v>
      </c>
      <c r="C27" s="11">
        <v>664.86</v>
      </c>
      <c r="D27" s="11">
        <v>686.1</v>
      </c>
      <c r="E27" s="11">
        <v>683.91</v>
      </c>
      <c r="F27" s="11">
        <v>688.3</v>
      </c>
      <c r="G27" s="11"/>
      <c r="H27" s="11">
        <f t="shared" ref="H27:H40" si="11">AVERAGE(B27:F27)</f>
        <v>679.48400000000004</v>
      </c>
      <c r="I27" s="11">
        <f t="shared" ref="I27:I40" si="12">STDEV(B27:F27)</f>
        <v>9.7767443456397949</v>
      </c>
      <c r="J27" s="11">
        <f t="shared" ref="J27:J40" si="13">100*I27/H27</f>
        <v>1.4388483534034346</v>
      </c>
      <c r="K27" s="11"/>
      <c r="L27" s="11"/>
      <c r="M27" s="12"/>
      <c r="N27" s="27">
        <v>256</v>
      </c>
      <c r="O27" s="28">
        <f t="shared" ref="O27:O40" si="14">(1000*1000*N27)/(B27*1024*1024)</f>
        <v>0.3620921394141639</v>
      </c>
      <c r="P27" s="28">
        <f t="shared" ref="P27:P40" si="15">(1000*1000*N27)/(C27*1024*1024)</f>
        <v>0.36720606593869387</v>
      </c>
      <c r="Q27" s="28">
        <f t="shared" ref="Q27:Q40" si="16">(1000*1000*N27)/(D27*1024*1024)</f>
        <v>0.35583825244133505</v>
      </c>
      <c r="R27" s="28">
        <f t="shared" ref="R27:R40" si="17">(1000*1000*N27)/(E27*1024*1024)</f>
        <v>0.35697770905528509</v>
      </c>
      <c r="S27" s="28">
        <f t="shared" ref="S27:S40" si="18">(1000*1000*N27)/(F27*1024*1024)</f>
        <v>0.3547008935057388</v>
      </c>
      <c r="T27" s="28"/>
      <c r="U27" s="28">
        <f t="shared" ref="U27:U40" si="19">AVERAGE(O27:S27)</f>
        <v>0.35936301207104332</v>
      </c>
      <c r="V27" s="28">
        <f t="shared" ref="V27:V40" si="20">STDEV(O27:S27)</f>
        <v>5.2156155069895708E-3</v>
      </c>
      <c r="W27" s="28">
        <f t="shared" ref="W27:W40" si="21">100*V27/U27</f>
        <v>1.4513501200169379</v>
      </c>
    </row>
    <row r="28" spans="1:23" ht="15.75" customHeight="1" x14ac:dyDescent="0.2">
      <c r="A28" s="2">
        <v>512</v>
      </c>
      <c r="B28" s="11">
        <v>1183.19</v>
      </c>
      <c r="C28" s="11">
        <v>1191.3900000000001</v>
      </c>
      <c r="D28" s="11">
        <v>1188.0999999999999</v>
      </c>
      <c r="E28" s="11">
        <v>1145.32</v>
      </c>
      <c r="F28" s="11">
        <v>1186.46</v>
      </c>
      <c r="G28" s="11"/>
      <c r="H28" s="11">
        <f t="shared" si="11"/>
        <v>1178.8920000000001</v>
      </c>
      <c r="I28" s="11">
        <f t="shared" si="12"/>
        <v>18.998775486857081</v>
      </c>
      <c r="J28" s="11">
        <f t="shared" si="13"/>
        <v>1.6115789645579985</v>
      </c>
      <c r="K28" s="11"/>
      <c r="L28" s="11"/>
      <c r="M28" s="12"/>
      <c r="N28" s="27">
        <v>512</v>
      </c>
      <c r="O28" s="28">
        <f t="shared" si="14"/>
        <v>0.41268202909084761</v>
      </c>
      <c r="P28" s="28">
        <f t="shared" si="15"/>
        <v>0.40984165554520346</v>
      </c>
      <c r="Q28" s="28">
        <f t="shared" si="16"/>
        <v>0.41097655921218756</v>
      </c>
      <c r="R28" s="28">
        <f t="shared" si="17"/>
        <v>0.42632735829287888</v>
      </c>
      <c r="S28" s="28">
        <f t="shared" si="18"/>
        <v>0.41154463698734051</v>
      </c>
      <c r="T28" s="28"/>
      <c r="U28" s="28">
        <f t="shared" si="19"/>
        <v>0.41427444782569162</v>
      </c>
      <c r="V28" s="28">
        <f t="shared" si="20"/>
        <v>6.8151674975624891E-3</v>
      </c>
      <c r="W28" s="28">
        <f t="shared" si="21"/>
        <v>1.6450851683785261</v>
      </c>
    </row>
    <row r="29" spans="1:23" ht="15.75" customHeight="1" x14ac:dyDescent="0.2">
      <c r="A29" s="2" t="s">
        <v>6</v>
      </c>
      <c r="B29" s="11">
        <v>1810.31</v>
      </c>
      <c r="C29" s="11">
        <v>1804.61</v>
      </c>
      <c r="D29" s="11">
        <v>1681</v>
      </c>
      <c r="E29" s="11">
        <v>1738.85</v>
      </c>
      <c r="F29" s="11">
        <v>1825.7</v>
      </c>
      <c r="G29" s="11"/>
      <c r="H29" s="11">
        <f t="shared" si="11"/>
        <v>1772.0940000000003</v>
      </c>
      <c r="I29" s="11">
        <f t="shared" si="12"/>
        <v>60.816602420720614</v>
      </c>
      <c r="J29" s="11">
        <f t="shared" si="13"/>
        <v>3.4319061190162938</v>
      </c>
      <c r="K29" s="11"/>
      <c r="L29" s="11"/>
      <c r="M29" s="12"/>
      <c r="N29" s="27">
        <v>1024</v>
      </c>
      <c r="O29" s="28">
        <f t="shared" si="14"/>
        <v>0.5394449017019185</v>
      </c>
      <c r="P29" s="28">
        <f t="shared" si="15"/>
        <v>0.54114878006882372</v>
      </c>
      <c r="Q29" s="28">
        <f t="shared" si="16"/>
        <v>0.58094140392623439</v>
      </c>
      <c r="R29" s="28">
        <f t="shared" si="17"/>
        <v>0.56161399775713838</v>
      </c>
      <c r="S29" s="28">
        <f t="shared" si="18"/>
        <v>0.53489757353343925</v>
      </c>
      <c r="T29" s="28"/>
      <c r="U29" s="28">
        <f t="shared" si="19"/>
        <v>0.55160933139751089</v>
      </c>
      <c r="V29" s="28">
        <f t="shared" si="20"/>
        <v>1.9346467136303121E-2</v>
      </c>
      <c r="W29" s="28">
        <f t="shared" si="21"/>
        <v>3.5072769866471516</v>
      </c>
    </row>
    <row r="30" spans="1:23" ht="15.75" customHeight="1" x14ac:dyDescent="0.2">
      <c r="A30" s="2" t="s">
        <v>7</v>
      </c>
      <c r="B30" s="11">
        <v>4785.4799999999996</v>
      </c>
      <c r="C30" s="11">
        <v>4805.5600000000004</v>
      </c>
      <c r="D30" s="11">
        <v>4772.1899999999996</v>
      </c>
      <c r="E30" s="11">
        <v>4785.4799999999996</v>
      </c>
      <c r="F30" s="11">
        <v>4758.97</v>
      </c>
      <c r="G30" s="11"/>
      <c r="H30" s="11">
        <f t="shared" si="11"/>
        <v>4781.5360000000001</v>
      </c>
      <c r="I30" s="11">
        <f t="shared" si="12"/>
        <v>17.355366028983717</v>
      </c>
      <c r="J30" s="11">
        <f t="shared" si="13"/>
        <v>0.36296633611006413</v>
      </c>
      <c r="K30" s="11"/>
      <c r="L30" s="11"/>
      <c r="M30" s="12"/>
      <c r="N30" s="27">
        <f>2048</f>
        <v>2048</v>
      </c>
      <c r="O30" s="28">
        <f t="shared" si="14"/>
        <v>0.40813565201400909</v>
      </c>
      <c r="P30" s="28">
        <f t="shared" si="15"/>
        <v>0.40643025994889248</v>
      </c>
      <c r="Q30" s="28">
        <f t="shared" si="16"/>
        <v>0.40927226283949303</v>
      </c>
      <c r="R30" s="28">
        <f t="shared" si="17"/>
        <v>0.40813565201400909</v>
      </c>
      <c r="S30" s="28">
        <f t="shared" si="18"/>
        <v>0.41040918518082692</v>
      </c>
      <c r="T30" s="28"/>
      <c r="U30" s="28">
        <f t="shared" si="19"/>
        <v>0.40847660239944616</v>
      </c>
      <c r="V30" s="28">
        <f t="shared" si="20"/>
        <v>1.482224974349574E-3</v>
      </c>
      <c r="W30" s="28">
        <f t="shared" si="21"/>
        <v>0.36286655481434837</v>
      </c>
    </row>
    <row r="31" spans="1:23" ht="15.75" customHeight="1" x14ac:dyDescent="0.2">
      <c r="A31" s="2" t="s">
        <v>8</v>
      </c>
      <c r="B31" s="11">
        <v>6983.69</v>
      </c>
      <c r="C31" s="11">
        <v>7040.93</v>
      </c>
      <c r="D31" s="11">
        <v>6997.91</v>
      </c>
      <c r="E31" s="11">
        <v>7019.35</v>
      </c>
      <c r="F31" s="11">
        <v>6797.18</v>
      </c>
      <c r="G31" s="11"/>
      <c r="H31" s="11">
        <f t="shared" si="11"/>
        <v>6967.8119999999999</v>
      </c>
      <c r="I31" s="11">
        <f t="shared" si="12"/>
        <v>97.820865974494367</v>
      </c>
      <c r="J31" s="11">
        <f t="shared" si="13"/>
        <v>1.4038964595269559</v>
      </c>
      <c r="K31" s="11"/>
      <c r="L31" s="11"/>
      <c r="M31" s="12"/>
      <c r="N31" s="27">
        <f>4096</f>
        <v>4096</v>
      </c>
      <c r="O31" s="28">
        <f t="shared" si="14"/>
        <v>0.55933897409535649</v>
      </c>
      <c r="P31" s="28">
        <f t="shared" si="15"/>
        <v>0.55479176756479609</v>
      </c>
      <c r="Q31" s="28">
        <f t="shared" si="16"/>
        <v>0.55820237756701641</v>
      </c>
      <c r="R31" s="28">
        <f t="shared" si="17"/>
        <v>0.55649739648258023</v>
      </c>
      <c r="S31" s="28">
        <f t="shared" si="18"/>
        <v>0.57468685543122289</v>
      </c>
      <c r="T31" s="28"/>
      <c r="U31" s="28">
        <f t="shared" si="19"/>
        <v>0.56070347422819444</v>
      </c>
      <c r="V31" s="28">
        <f t="shared" si="20"/>
        <v>8.0045559006496347E-3</v>
      </c>
      <c r="W31" s="28">
        <f t="shared" si="21"/>
        <v>1.4275916359654925</v>
      </c>
    </row>
    <row r="32" spans="1:23" ht="15.75" customHeight="1" x14ac:dyDescent="0.2">
      <c r="A32" s="2" t="s">
        <v>9</v>
      </c>
      <c r="B32" s="11">
        <v>8953.68</v>
      </c>
      <c r="C32" s="11">
        <v>9162.6</v>
      </c>
      <c r="D32" s="11">
        <v>9174.83</v>
      </c>
      <c r="E32" s="11">
        <v>9193.24</v>
      </c>
      <c r="F32" s="11">
        <v>9156.49</v>
      </c>
      <c r="G32" s="11"/>
      <c r="H32" s="11">
        <f t="shared" si="11"/>
        <v>9128.1679999999997</v>
      </c>
      <c r="I32" s="11">
        <f t="shared" si="12"/>
        <v>98.546268168814848</v>
      </c>
      <c r="J32" s="11">
        <f t="shared" si="13"/>
        <v>1.0795842952147117</v>
      </c>
      <c r="K32" s="11"/>
      <c r="L32" s="11"/>
      <c r="M32" s="12"/>
      <c r="N32" s="27">
        <f>8*1024</f>
        <v>8192</v>
      </c>
      <c r="O32" s="28">
        <f t="shared" si="14"/>
        <v>0.87254626030861049</v>
      </c>
      <c r="P32" s="28">
        <f t="shared" si="15"/>
        <v>0.85265099425927138</v>
      </c>
      <c r="Q32" s="28">
        <f t="shared" si="16"/>
        <v>0.85151441498098601</v>
      </c>
      <c r="R32" s="28">
        <f t="shared" si="17"/>
        <v>0.84980920763517542</v>
      </c>
      <c r="S32" s="28">
        <f t="shared" si="18"/>
        <v>0.85321995655540495</v>
      </c>
      <c r="T32" s="28"/>
      <c r="U32" s="28">
        <f t="shared" si="19"/>
        <v>0.85594816674788965</v>
      </c>
      <c r="V32" s="28">
        <f t="shared" si="20"/>
        <v>9.3695805781611619E-3</v>
      </c>
      <c r="W32" s="28">
        <f t="shared" si="21"/>
        <v>1.0946434541428105</v>
      </c>
    </row>
    <row r="33" spans="1:23" ht="15.75" customHeight="1" x14ac:dyDescent="0.2">
      <c r="A33" s="2" t="s">
        <v>10</v>
      </c>
      <c r="B33" s="11">
        <v>10539.8</v>
      </c>
      <c r="C33" s="11">
        <v>10515.6</v>
      </c>
      <c r="D33" s="11">
        <v>10495.53</v>
      </c>
      <c r="E33" s="11">
        <v>10443.69</v>
      </c>
      <c r="F33" s="11">
        <v>10475.530000000001</v>
      </c>
      <c r="G33" s="11"/>
      <c r="H33" s="11">
        <f t="shared" si="11"/>
        <v>10494.03</v>
      </c>
      <c r="I33" s="11">
        <f t="shared" si="12"/>
        <v>36.874019986976862</v>
      </c>
      <c r="J33" s="11">
        <f t="shared" si="13"/>
        <v>0.35138092788925573</v>
      </c>
      <c r="K33" s="11"/>
      <c r="L33" s="11"/>
      <c r="M33" s="12"/>
      <c r="N33" s="27">
        <f>16*1024</f>
        <v>16384</v>
      </c>
      <c r="O33" s="28">
        <f t="shared" si="14"/>
        <v>1.4824759483102148</v>
      </c>
      <c r="P33" s="28">
        <f t="shared" si="15"/>
        <v>1.4858876336110161</v>
      </c>
      <c r="Q33" s="28">
        <f t="shared" si="16"/>
        <v>1.488729011302907</v>
      </c>
      <c r="R33" s="28">
        <f t="shared" si="17"/>
        <v>1.4961187090003629</v>
      </c>
      <c r="S33" s="28">
        <f t="shared" si="18"/>
        <v>1.4915713095184682</v>
      </c>
      <c r="T33" s="28"/>
      <c r="U33" s="28">
        <f t="shared" si="19"/>
        <v>1.4889565223485939</v>
      </c>
      <c r="V33" s="28">
        <f t="shared" si="20"/>
        <v>5.234541737463092E-3</v>
      </c>
      <c r="W33" s="28">
        <f t="shared" si="21"/>
        <v>0.35155772911397232</v>
      </c>
    </row>
    <row r="34" spans="1:23" ht="15.75" customHeight="1" x14ac:dyDescent="0.2">
      <c r="A34" s="2" t="s">
        <v>11</v>
      </c>
      <c r="B34" s="11">
        <v>13301.62</v>
      </c>
      <c r="C34" s="11">
        <v>13250.32</v>
      </c>
      <c r="D34" s="11">
        <v>13212.11</v>
      </c>
      <c r="E34" s="11">
        <v>13136.34</v>
      </c>
      <c r="F34" s="11">
        <v>12048.12</v>
      </c>
      <c r="G34" s="11"/>
      <c r="H34" s="11">
        <f t="shared" si="11"/>
        <v>12989.702000000001</v>
      </c>
      <c r="I34" s="11">
        <f t="shared" si="12"/>
        <v>529.80167630916367</v>
      </c>
      <c r="J34" s="11">
        <f t="shared" si="13"/>
        <v>4.0786284112534963</v>
      </c>
      <c r="K34" s="11"/>
      <c r="L34" s="11"/>
      <c r="M34" s="12"/>
      <c r="N34" s="27">
        <f>32*1024</f>
        <v>32768</v>
      </c>
      <c r="O34" s="28">
        <f t="shared" si="14"/>
        <v>2.3493379001956152</v>
      </c>
      <c r="P34" s="28">
        <f t="shared" si="15"/>
        <v>2.358433607641174</v>
      </c>
      <c r="Q34" s="28">
        <f t="shared" si="16"/>
        <v>2.3652543007892</v>
      </c>
      <c r="R34" s="28">
        <f t="shared" si="17"/>
        <v>2.3788970139323435</v>
      </c>
      <c r="S34" s="28">
        <f t="shared" si="18"/>
        <v>2.5937656663446247</v>
      </c>
      <c r="T34" s="28"/>
      <c r="U34" s="28">
        <f t="shared" si="19"/>
        <v>2.4091376977805914</v>
      </c>
      <c r="V34" s="28">
        <f t="shared" si="20"/>
        <v>0.10377217692530316</v>
      </c>
      <c r="W34" s="28">
        <f t="shared" si="21"/>
        <v>4.3074406672936485</v>
      </c>
    </row>
    <row r="35" spans="1:23" ht="15.75" customHeight="1" x14ac:dyDescent="0.2">
      <c r="A35" s="2" t="s">
        <v>12</v>
      </c>
      <c r="B35" s="11">
        <v>30256.240000000002</v>
      </c>
      <c r="C35" s="11">
        <v>30181.49</v>
      </c>
      <c r="D35" s="11">
        <v>30239.59</v>
      </c>
      <c r="E35" s="11">
        <v>30306.27</v>
      </c>
      <c r="F35" s="11">
        <v>30635.599999999999</v>
      </c>
      <c r="G35" s="11"/>
      <c r="H35" s="11">
        <f t="shared" si="11"/>
        <v>30323.838</v>
      </c>
      <c r="I35" s="11">
        <f t="shared" si="12"/>
        <v>179.88492674484874</v>
      </c>
      <c r="J35" s="11">
        <f t="shared" si="13"/>
        <v>0.59321292622935373</v>
      </c>
      <c r="K35" s="11"/>
      <c r="L35" s="11"/>
      <c r="M35" s="12"/>
      <c r="N35" s="27">
        <f>64*1024</f>
        <v>65536</v>
      </c>
      <c r="O35" s="28">
        <f t="shared" si="14"/>
        <v>2.0656895899820995</v>
      </c>
      <c r="P35" s="28">
        <f t="shared" si="15"/>
        <v>2.0708056494228746</v>
      </c>
      <c r="Q35" s="28">
        <f t="shared" si="16"/>
        <v>2.0668269642544757</v>
      </c>
      <c r="R35" s="28">
        <f t="shared" si="17"/>
        <v>2.0622795216963352</v>
      </c>
      <c r="S35" s="28">
        <f t="shared" si="18"/>
        <v>2.0401101985924872</v>
      </c>
      <c r="T35" s="28"/>
      <c r="U35" s="28">
        <f t="shared" si="19"/>
        <v>2.0611423847896546</v>
      </c>
      <c r="V35" s="28">
        <f t="shared" si="20"/>
        <v>1.2145123905322632E-2</v>
      </c>
      <c r="W35" s="28">
        <f t="shared" si="21"/>
        <v>0.58924235389793689</v>
      </c>
    </row>
    <row r="36" spans="1:23" ht="15.75" customHeight="1" x14ac:dyDescent="0.2">
      <c r="A36" s="2" t="s">
        <v>13</v>
      </c>
      <c r="B36" s="11">
        <v>35715.82</v>
      </c>
      <c r="C36" s="11">
        <v>36251.620000000003</v>
      </c>
      <c r="D36" s="11">
        <v>36150.31</v>
      </c>
      <c r="E36" s="11">
        <v>36096.9</v>
      </c>
      <c r="F36" s="11">
        <v>36625.97</v>
      </c>
      <c r="G36" s="11"/>
      <c r="H36" s="11">
        <f t="shared" si="11"/>
        <v>36168.123999999996</v>
      </c>
      <c r="I36" s="11">
        <f t="shared" si="12"/>
        <v>326.55920095749929</v>
      </c>
      <c r="J36" s="11">
        <f t="shared" si="13"/>
        <v>0.90289228425975121</v>
      </c>
      <c r="K36" s="11"/>
      <c r="L36" s="11"/>
      <c r="M36" s="12"/>
      <c r="N36" s="27">
        <f>128*1024</f>
        <v>131072</v>
      </c>
      <c r="O36" s="28">
        <f t="shared" si="14"/>
        <v>3.4998496464591882</v>
      </c>
      <c r="P36" s="28">
        <f t="shared" si="15"/>
        <v>3.4481217666962189</v>
      </c>
      <c r="Q36" s="28">
        <f t="shared" si="16"/>
        <v>3.4577850093125067</v>
      </c>
      <c r="R36" s="28">
        <f t="shared" si="17"/>
        <v>3.4629012463674163</v>
      </c>
      <c r="S36" s="28">
        <f t="shared" si="18"/>
        <v>3.4128788944019774</v>
      </c>
      <c r="T36" s="28"/>
      <c r="U36" s="28">
        <f t="shared" si="19"/>
        <v>3.4563073126474615</v>
      </c>
      <c r="V36" s="28">
        <f t="shared" si="20"/>
        <v>3.1203481604355758E-2</v>
      </c>
      <c r="W36" s="28">
        <f t="shared" si="21"/>
        <v>0.90279824048558122</v>
      </c>
    </row>
    <row r="37" spans="1:23" ht="15.75" customHeight="1" x14ac:dyDescent="0.2">
      <c r="A37" s="2" t="s">
        <v>14</v>
      </c>
      <c r="B37" s="11">
        <v>39593.5</v>
      </c>
      <c r="C37" s="11">
        <v>39483.32</v>
      </c>
      <c r="D37" s="11">
        <v>38431.03</v>
      </c>
      <c r="E37" s="11">
        <v>39844.6</v>
      </c>
      <c r="F37" s="11">
        <v>40423.22</v>
      </c>
      <c r="G37" s="11"/>
      <c r="H37" s="11">
        <f t="shared" si="11"/>
        <v>39555.134000000005</v>
      </c>
      <c r="I37" s="11">
        <f t="shared" si="12"/>
        <v>725.87927231737444</v>
      </c>
      <c r="J37" s="11">
        <f t="shared" si="13"/>
        <v>1.8351076052918296</v>
      </c>
      <c r="K37" s="11"/>
      <c r="L37" s="11"/>
      <c r="M37" s="12"/>
      <c r="N37" s="27">
        <f>256*1024</f>
        <v>262144</v>
      </c>
      <c r="O37" s="28">
        <f t="shared" si="14"/>
        <v>6.3141677295515679</v>
      </c>
      <c r="P37" s="28">
        <f t="shared" si="15"/>
        <v>6.3317877017434201</v>
      </c>
      <c r="Q37" s="28">
        <f t="shared" si="16"/>
        <v>6.5051600230334712</v>
      </c>
      <c r="R37" s="28">
        <f t="shared" si="17"/>
        <v>6.2743759505679568</v>
      </c>
      <c r="S37" s="28">
        <f t="shared" si="18"/>
        <v>6.1845642182883998</v>
      </c>
      <c r="T37" s="28"/>
      <c r="U37" s="28">
        <f t="shared" si="19"/>
        <v>6.3220111246369637</v>
      </c>
      <c r="V37" s="28">
        <f t="shared" si="20"/>
        <v>0.11711253259537792</v>
      </c>
      <c r="W37" s="28">
        <f t="shared" si="21"/>
        <v>1.8524569205357575</v>
      </c>
    </row>
    <row r="38" spans="1:23" ht="15.75" customHeight="1" x14ac:dyDescent="0.2">
      <c r="A38" s="2" t="s">
        <v>15</v>
      </c>
      <c r="B38" s="11">
        <v>35978.78</v>
      </c>
      <c r="C38" s="11">
        <v>35147.82</v>
      </c>
      <c r="D38" s="11">
        <v>34811.199999999997</v>
      </c>
      <c r="E38" s="11">
        <v>35577.14</v>
      </c>
      <c r="F38" s="11">
        <v>35396.75</v>
      </c>
      <c r="G38" s="11"/>
      <c r="H38" s="11">
        <f t="shared" si="11"/>
        <v>35382.338000000003</v>
      </c>
      <c r="I38" s="11">
        <f t="shared" si="12"/>
        <v>440.19765210641509</v>
      </c>
      <c r="J38" s="11">
        <f t="shared" si="13"/>
        <v>1.244116915355947</v>
      </c>
      <c r="K38" s="11"/>
      <c r="L38" s="11"/>
      <c r="M38" s="12"/>
      <c r="N38" s="27">
        <f>512*1024</f>
        <v>524288</v>
      </c>
      <c r="O38" s="28">
        <f t="shared" si="14"/>
        <v>13.897080445751635</v>
      </c>
      <c r="P38" s="28">
        <f t="shared" si="15"/>
        <v>14.225633339421904</v>
      </c>
      <c r="Q38" s="28">
        <f t="shared" si="16"/>
        <v>14.363193454980008</v>
      </c>
      <c r="R38" s="28">
        <f t="shared" si="17"/>
        <v>14.053968362830739</v>
      </c>
      <c r="S38" s="28">
        <f t="shared" si="18"/>
        <v>14.125590626258061</v>
      </c>
      <c r="T38" s="28"/>
      <c r="U38" s="28">
        <f t="shared" si="19"/>
        <v>14.133093245848467</v>
      </c>
      <c r="V38" s="28">
        <f t="shared" si="20"/>
        <v>0.17573335866006909</v>
      </c>
      <c r="W38" s="28">
        <f t="shared" si="21"/>
        <v>1.2434175279476767</v>
      </c>
    </row>
    <row r="39" spans="1:23" ht="15.75" customHeight="1" x14ac:dyDescent="0.2">
      <c r="A39" s="2" t="s">
        <v>16</v>
      </c>
      <c r="B39" s="11">
        <v>25547.02</v>
      </c>
      <c r="C39" s="11">
        <v>25282.3</v>
      </c>
      <c r="D39" s="11">
        <v>25316.87</v>
      </c>
      <c r="E39" s="11">
        <v>25587.15</v>
      </c>
      <c r="F39" s="11">
        <v>25704.16</v>
      </c>
      <c r="G39" s="11"/>
      <c r="H39" s="11">
        <f t="shared" si="11"/>
        <v>25487.5</v>
      </c>
      <c r="I39" s="11">
        <f t="shared" si="12"/>
        <v>181.40834145650589</v>
      </c>
      <c r="J39" s="11">
        <f t="shared" si="13"/>
        <v>0.71175415971164635</v>
      </c>
      <c r="K39" s="11"/>
      <c r="L39" s="11"/>
      <c r="M39" s="12"/>
      <c r="N39" s="27">
        <f>1024*1024</f>
        <v>1048576</v>
      </c>
      <c r="O39" s="28">
        <f t="shared" si="14"/>
        <v>39.143508714519342</v>
      </c>
      <c r="P39" s="28">
        <f t="shared" si="15"/>
        <v>39.553363420258442</v>
      </c>
      <c r="Q39" s="28">
        <f t="shared" si="16"/>
        <v>39.499353593078453</v>
      </c>
      <c r="R39" s="28">
        <f t="shared" si="17"/>
        <v>39.082117390956007</v>
      </c>
      <c r="S39" s="28">
        <f t="shared" si="18"/>
        <v>38.904208501658879</v>
      </c>
      <c r="T39" s="28"/>
      <c r="U39" s="28">
        <f t="shared" si="19"/>
        <v>39.236510324094226</v>
      </c>
      <c r="V39" s="28">
        <f t="shared" si="20"/>
        <v>0.27946084116543041</v>
      </c>
      <c r="W39" s="28">
        <f t="shared" si="21"/>
        <v>0.71224693240321124</v>
      </c>
    </row>
    <row r="40" spans="1:23" ht="15.75" customHeight="1" x14ac:dyDescent="0.2">
      <c r="A40" s="10" t="s">
        <v>17</v>
      </c>
      <c r="B40" s="11">
        <v>20859.150000000001</v>
      </c>
      <c r="C40" s="11">
        <v>20705.46</v>
      </c>
      <c r="D40" s="11">
        <v>20664.36</v>
      </c>
      <c r="E40" s="11">
        <v>20863.47</v>
      </c>
      <c r="F40" s="11">
        <v>20854.45</v>
      </c>
      <c r="G40" s="11"/>
      <c r="H40" s="11">
        <f t="shared" si="11"/>
        <v>20789.378000000001</v>
      </c>
      <c r="I40" s="11">
        <f t="shared" si="12"/>
        <v>96.51923730531712</v>
      </c>
      <c r="J40" s="11">
        <f t="shared" si="13"/>
        <v>0.46427188588959761</v>
      </c>
      <c r="K40" s="11"/>
      <c r="L40" s="11"/>
      <c r="M40" s="12"/>
      <c r="N40" s="29">
        <f>2*1024*1024</f>
        <v>2097152</v>
      </c>
      <c r="O40" s="28">
        <f t="shared" si="14"/>
        <v>95.881184036741658</v>
      </c>
      <c r="P40" s="28">
        <f t="shared" si="15"/>
        <v>96.592879366118893</v>
      </c>
      <c r="Q40" s="28">
        <f t="shared" si="16"/>
        <v>96.784996002779664</v>
      </c>
      <c r="R40" s="28">
        <f t="shared" si="17"/>
        <v>95.861330833269818</v>
      </c>
      <c r="S40" s="28">
        <f t="shared" si="18"/>
        <v>95.90279292908707</v>
      </c>
      <c r="T40" s="28"/>
      <c r="U40" s="28">
        <f t="shared" si="19"/>
        <v>96.204636633599435</v>
      </c>
      <c r="V40" s="28">
        <f t="shared" si="20"/>
        <v>0.44753198032576269</v>
      </c>
      <c r="W40" s="28">
        <f t="shared" si="21"/>
        <v>0.46518753771734772</v>
      </c>
    </row>
    <row r="41" spans="1:23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41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41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41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75" customHeight="1" x14ac:dyDescent="0.2">
      <c r="B44" s="23"/>
      <c r="N44" s="41"/>
      <c r="O44" s="31"/>
      <c r="P44" s="41"/>
      <c r="Q44" s="41"/>
      <c r="R44" s="41"/>
      <c r="S44" s="41"/>
      <c r="T44" s="41"/>
      <c r="U44" s="41"/>
      <c r="V44" s="41"/>
      <c r="W44" s="41"/>
    </row>
    <row r="45" spans="1:23" ht="15.75" customHeight="1" x14ac:dyDescent="0.2">
      <c r="B45" s="46" t="s">
        <v>18</v>
      </c>
      <c r="C45" s="47"/>
      <c r="D45" s="47"/>
      <c r="E45" s="47"/>
      <c r="F45" s="47"/>
      <c r="G45" s="47"/>
      <c r="H45" s="47"/>
      <c r="I45" s="47"/>
      <c r="J45" s="47"/>
      <c r="K45" s="11"/>
      <c r="L45" s="11"/>
      <c r="M45" s="12"/>
      <c r="N45" s="41"/>
      <c r="O45" s="50" t="s">
        <v>18</v>
      </c>
      <c r="P45" s="47"/>
      <c r="Q45" s="47"/>
      <c r="R45" s="47"/>
      <c r="S45" s="47"/>
      <c r="T45" s="47"/>
      <c r="U45" s="47"/>
      <c r="V45" s="47"/>
      <c r="W45" s="47"/>
    </row>
    <row r="46" spans="1:23" ht="15.75" customHeight="1" x14ac:dyDescent="0.2">
      <c r="A46" s="48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12"/>
      <c r="N46" s="51" t="s">
        <v>1</v>
      </c>
      <c r="O46" s="24">
        <v>1</v>
      </c>
      <c r="P46" s="24">
        <v>2</v>
      </c>
      <c r="Q46" s="24">
        <v>3</v>
      </c>
      <c r="R46" s="24">
        <v>4</v>
      </c>
      <c r="S46" s="24">
        <v>5</v>
      </c>
      <c r="T46" s="25"/>
      <c r="U46" s="24"/>
      <c r="V46" s="25"/>
      <c r="W46" s="25"/>
    </row>
    <row r="47" spans="1:23" ht="15.75" customHeight="1" x14ac:dyDescent="0.2">
      <c r="A47" s="47"/>
      <c r="B47" s="7" t="s">
        <v>20</v>
      </c>
      <c r="C47" s="7" t="s">
        <v>20</v>
      </c>
      <c r="D47" s="7" t="s">
        <v>20</v>
      </c>
      <c r="E47" s="7" t="s">
        <v>20</v>
      </c>
      <c r="F47" s="7" t="s">
        <v>20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12"/>
      <c r="N47" s="47"/>
      <c r="O47" s="25" t="s">
        <v>21</v>
      </c>
      <c r="P47" s="25" t="s">
        <v>21</v>
      </c>
      <c r="Q47" s="25" t="s">
        <v>21</v>
      </c>
      <c r="R47" s="25" t="s">
        <v>21</v>
      </c>
      <c r="S47" s="25" t="s">
        <v>21</v>
      </c>
      <c r="T47" s="25"/>
      <c r="U47" s="26" t="s">
        <v>3</v>
      </c>
      <c r="V47" s="26" t="s">
        <v>4</v>
      </c>
      <c r="W47" s="26" t="s">
        <v>5</v>
      </c>
    </row>
    <row r="48" spans="1:23" ht="15.75" customHeight="1" x14ac:dyDescent="0.2">
      <c r="A48" s="2">
        <v>256</v>
      </c>
      <c r="B48" s="11">
        <v>1162.3699999999999</v>
      </c>
      <c r="C48" s="11">
        <v>1179.1300000000001</v>
      </c>
      <c r="D48" s="11">
        <v>1237.74</v>
      </c>
      <c r="E48" s="11">
        <v>1188.92</v>
      </c>
      <c r="F48" s="11">
        <v>1231.53</v>
      </c>
      <c r="G48" s="11"/>
      <c r="H48" s="11">
        <f t="shared" ref="H48:H61" si="22">AVERAGE(B48:F48)</f>
        <v>1199.9379999999999</v>
      </c>
      <c r="I48" s="11">
        <f t="shared" ref="I48:I61" si="23">STDEV(B48:F48)</f>
        <v>33.13898565134425</v>
      </c>
      <c r="J48" s="11">
        <f t="shared" ref="J48:J61" si="24">100*I48/H48</f>
        <v>2.7617248267280687</v>
      </c>
      <c r="K48" s="11"/>
      <c r="L48" s="11"/>
      <c r="M48" s="12"/>
      <c r="N48" s="27">
        <v>256</v>
      </c>
      <c r="O48" s="32">
        <v>0.25</v>
      </c>
      <c r="P48" s="32">
        <v>0.3</v>
      </c>
      <c r="Q48" s="32">
        <v>0.28000000000000003</v>
      </c>
      <c r="R48" s="32">
        <v>0.27</v>
      </c>
      <c r="S48" s="32">
        <v>0.27</v>
      </c>
      <c r="T48" s="28"/>
      <c r="U48" s="28">
        <f t="shared" ref="U48:U61" si="25">AVERAGE(O48:S48)</f>
        <v>0.27400000000000002</v>
      </c>
      <c r="V48" s="28">
        <f t="shared" ref="V48:V61" si="26">STDEV(O48:S48)</f>
        <v>1.8165902124584944E-2</v>
      </c>
      <c r="W48" s="28">
        <f t="shared" ref="W48:W61" si="27">100*V48/U48</f>
        <v>6.6298912863448702</v>
      </c>
    </row>
    <row r="49" spans="1:23" ht="15.75" customHeight="1" x14ac:dyDescent="0.2">
      <c r="A49" s="2">
        <v>512</v>
      </c>
      <c r="B49" s="11">
        <v>2162.35</v>
      </c>
      <c r="C49" s="11">
        <v>2088.7399999999998</v>
      </c>
      <c r="D49" s="11">
        <v>2105.38</v>
      </c>
      <c r="E49" s="11">
        <v>2083.67</v>
      </c>
      <c r="F49" s="11">
        <v>2173.29</v>
      </c>
      <c r="G49" s="11"/>
      <c r="H49" s="11">
        <f t="shared" si="22"/>
        <v>2122.6860000000001</v>
      </c>
      <c r="I49" s="11">
        <f t="shared" si="23"/>
        <v>42.154698789102959</v>
      </c>
      <c r="J49" s="11">
        <f t="shared" si="24"/>
        <v>1.9859130737708242</v>
      </c>
      <c r="K49" s="11"/>
      <c r="L49" s="11"/>
      <c r="M49" s="12"/>
      <c r="N49" s="27">
        <v>512</v>
      </c>
      <c r="O49" s="32">
        <v>0.28000000000000003</v>
      </c>
      <c r="P49" s="32">
        <v>0.33</v>
      </c>
      <c r="Q49" s="32">
        <v>0.31</v>
      </c>
      <c r="R49" s="32">
        <v>0.3</v>
      </c>
      <c r="S49" s="32">
        <v>0.3</v>
      </c>
      <c r="T49" s="28"/>
      <c r="U49" s="28">
        <f t="shared" si="25"/>
        <v>0.30400000000000005</v>
      </c>
      <c r="V49" s="28">
        <f t="shared" si="26"/>
        <v>1.8165902124584944E-2</v>
      </c>
      <c r="W49" s="28">
        <f t="shared" si="27"/>
        <v>5.9756256988766259</v>
      </c>
    </row>
    <row r="50" spans="1:23" ht="15.75" customHeight="1" x14ac:dyDescent="0.2">
      <c r="A50" s="2" t="s">
        <v>6</v>
      </c>
      <c r="B50" s="11">
        <v>3263.03</v>
      </c>
      <c r="C50" s="11">
        <v>3221.73</v>
      </c>
      <c r="D50" s="11">
        <v>3395.23</v>
      </c>
      <c r="E50" s="11">
        <v>3410.4</v>
      </c>
      <c r="F50" s="11">
        <v>3410.4</v>
      </c>
      <c r="G50" s="11"/>
      <c r="H50" s="11">
        <f t="shared" si="22"/>
        <v>3340.1580000000004</v>
      </c>
      <c r="I50" s="11">
        <f t="shared" si="23"/>
        <v>90.656938344508404</v>
      </c>
      <c r="J50" s="11">
        <f t="shared" si="24"/>
        <v>2.7141511971741572</v>
      </c>
      <c r="K50" s="11"/>
      <c r="L50" s="11"/>
      <c r="M50" s="12"/>
      <c r="N50" s="27">
        <v>1024</v>
      </c>
      <c r="O50" s="32">
        <v>0.4</v>
      </c>
      <c r="P50" s="32">
        <v>0.44</v>
      </c>
      <c r="Q50" s="32">
        <v>0.42</v>
      </c>
      <c r="R50" s="32">
        <v>0.41</v>
      </c>
      <c r="S50" s="32">
        <v>0.41</v>
      </c>
      <c r="T50" s="28"/>
      <c r="U50" s="28">
        <f t="shared" si="25"/>
        <v>0.41600000000000004</v>
      </c>
      <c r="V50" s="28">
        <f t="shared" si="26"/>
        <v>1.5165750888103102E-2</v>
      </c>
      <c r="W50" s="28">
        <f t="shared" si="27"/>
        <v>3.645613194255553</v>
      </c>
    </row>
    <row r="51" spans="1:23" ht="15.75" customHeight="1" x14ac:dyDescent="0.2">
      <c r="A51" s="2" t="s">
        <v>7</v>
      </c>
      <c r="B51" s="11">
        <v>8365.1200000000008</v>
      </c>
      <c r="C51" s="11">
        <v>7953.64</v>
      </c>
      <c r="D51" s="11">
        <v>8395.7800000000007</v>
      </c>
      <c r="E51" s="11">
        <v>8299.4500000000007</v>
      </c>
      <c r="F51" s="11">
        <v>8452.58</v>
      </c>
      <c r="G51" s="11"/>
      <c r="H51" s="11">
        <f t="shared" si="22"/>
        <v>8293.3140000000021</v>
      </c>
      <c r="I51" s="11">
        <f t="shared" si="23"/>
        <v>197.76066236741826</v>
      </c>
      <c r="J51" s="11">
        <f t="shared" si="24"/>
        <v>2.3845794620512164</v>
      </c>
      <c r="K51" s="11"/>
      <c r="L51" s="11"/>
      <c r="M51" s="12"/>
      <c r="N51" s="27">
        <f>2048</f>
        <v>2048</v>
      </c>
      <c r="O51" s="32">
        <v>0.56000000000000005</v>
      </c>
      <c r="P51" s="32">
        <v>0.62</v>
      </c>
      <c r="Q51" s="32">
        <v>0.57999999999999996</v>
      </c>
      <c r="R51" s="32">
        <v>0.57999999999999996</v>
      </c>
      <c r="S51" s="32">
        <v>0.56999999999999995</v>
      </c>
      <c r="T51" s="28"/>
      <c r="U51" s="28">
        <f t="shared" si="25"/>
        <v>0.58200000000000007</v>
      </c>
      <c r="V51" s="28">
        <f t="shared" si="26"/>
        <v>2.2803508501982754E-2</v>
      </c>
      <c r="W51" s="28">
        <f t="shared" si="27"/>
        <v>3.9181286085881011</v>
      </c>
    </row>
    <row r="52" spans="1:23" ht="15.75" customHeight="1" x14ac:dyDescent="0.2">
      <c r="A52" s="2" t="s">
        <v>8</v>
      </c>
      <c r="B52" s="11">
        <v>12643.88</v>
      </c>
      <c r="C52" s="11">
        <v>12585.98</v>
      </c>
      <c r="D52" s="11">
        <v>12568.72</v>
      </c>
      <c r="E52" s="11">
        <v>12678.87</v>
      </c>
      <c r="F52" s="11">
        <v>12614.86</v>
      </c>
      <c r="G52" s="11"/>
      <c r="H52" s="11">
        <f t="shared" si="22"/>
        <v>12618.462000000001</v>
      </c>
      <c r="I52" s="11">
        <f t="shared" si="23"/>
        <v>44.264891505571732</v>
      </c>
      <c r="J52" s="11">
        <f t="shared" si="24"/>
        <v>0.35079466503581597</v>
      </c>
      <c r="K52" s="11"/>
      <c r="L52" s="11"/>
      <c r="M52" s="12"/>
      <c r="N52" s="27">
        <f>4096</f>
        <v>4096</v>
      </c>
      <c r="O52" s="32">
        <v>0.83</v>
      </c>
      <c r="P52" s="32">
        <v>0.88</v>
      </c>
      <c r="Q52" s="32">
        <v>0.85</v>
      </c>
      <c r="R52" s="32">
        <v>0.86</v>
      </c>
      <c r="S52" s="32">
        <v>0.84</v>
      </c>
      <c r="T52" s="28"/>
      <c r="U52" s="28">
        <f t="shared" si="25"/>
        <v>0.85199999999999998</v>
      </c>
      <c r="V52" s="28">
        <f t="shared" si="26"/>
        <v>1.923538406167136E-2</v>
      </c>
      <c r="W52" s="28">
        <f t="shared" si="27"/>
        <v>2.2576741856421787</v>
      </c>
    </row>
    <row r="53" spans="1:23" ht="15.75" customHeight="1" x14ac:dyDescent="0.2">
      <c r="A53" s="2" t="s">
        <v>9</v>
      </c>
      <c r="B53" s="11">
        <v>16664.32</v>
      </c>
      <c r="C53" s="11">
        <v>16699.75</v>
      </c>
      <c r="D53" s="11">
        <v>16318.07</v>
      </c>
      <c r="E53" s="11">
        <v>16558.91</v>
      </c>
      <c r="F53" s="11">
        <v>16598.91</v>
      </c>
      <c r="G53" s="11"/>
      <c r="H53" s="11">
        <f t="shared" si="22"/>
        <v>16567.992000000002</v>
      </c>
      <c r="I53" s="11">
        <f t="shared" si="23"/>
        <v>150.11551025793446</v>
      </c>
      <c r="J53" s="11">
        <f t="shared" si="24"/>
        <v>0.90605735600267334</v>
      </c>
      <c r="K53" s="11"/>
      <c r="L53" s="11"/>
      <c r="M53" s="12"/>
      <c r="N53" s="27">
        <f>8*1024</f>
        <v>8192</v>
      </c>
      <c r="O53" s="32">
        <v>1.3</v>
      </c>
      <c r="P53" s="32">
        <v>1.36</v>
      </c>
      <c r="Q53" s="32">
        <v>1.32</v>
      </c>
      <c r="R53" s="32">
        <v>1.39</v>
      </c>
      <c r="S53" s="32">
        <v>1.35</v>
      </c>
      <c r="T53" s="28"/>
      <c r="U53" s="28">
        <f t="shared" si="25"/>
        <v>1.3440000000000001</v>
      </c>
      <c r="V53" s="28">
        <f t="shared" si="26"/>
        <v>3.5071355833500323E-2</v>
      </c>
      <c r="W53" s="28">
        <f t="shared" si="27"/>
        <v>2.6094758804687737</v>
      </c>
    </row>
    <row r="54" spans="1:23" ht="15.75" customHeight="1" x14ac:dyDescent="0.2">
      <c r="A54" s="2" t="s">
        <v>10</v>
      </c>
      <c r="B54" s="11">
        <v>18908.2</v>
      </c>
      <c r="C54" s="11">
        <v>19235.68</v>
      </c>
      <c r="D54" s="11">
        <v>19192.03</v>
      </c>
      <c r="E54" s="11">
        <v>19323.580000000002</v>
      </c>
      <c r="F54" s="11">
        <v>19450.060000000001</v>
      </c>
      <c r="G54" s="11"/>
      <c r="H54" s="11">
        <f t="shared" si="22"/>
        <v>19221.91</v>
      </c>
      <c r="I54" s="11">
        <f t="shared" si="23"/>
        <v>201.17504989436475</v>
      </c>
      <c r="J54" s="11">
        <f t="shared" si="24"/>
        <v>1.0465924036392051</v>
      </c>
      <c r="K54" s="11"/>
      <c r="L54" s="11"/>
      <c r="M54" s="12"/>
      <c r="N54" s="27">
        <f>16*1024</f>
        <v>16384</v>
      </c>
      <c r="O54" s="32">
        <v>2.14</v>
      </c>
      <c r="P54" s="32">
        <v>2.21</v>
      </c>
      <c r="Q54" s="32">
        <v>2.15</v>
      </c>
      <c r="R54" s="32">
        <v>2.19</v>
      </c>
      <c r="S54" s="32">
        <v>2.15</v>
      </c>
      <c r="T54" s="28"/>
      <c r="U54" s="28">
        <f t="shared" si="25"/>
        <v>2.1680000000000001</v>
      </c>
      <c r="V54" s="28">
        <f t="shared" si="26"/>
        <v>3.0331501776206179E-2</v>
      </c>
      <c r="W54" s="28">
        <f t="shared" si="27"/>
        <v>1.3990545099726095</v>
      </c>
    </row>
    <row r="55" spans="1:23" ht="15.75" customHeight="1" x14ac:dyDescent="0.2">
      <c r="A55" s="2" t="s">
        <v>11</v>
      </c>
      <c r="B55" s="11">
        <v>25017.33</v>
      </c>
      <c r="C55" s="11">
        <v>24960.54</v>
      </c>
      <c r="D55" s="11">
        <v>24952.04</v>
      </c>
      <c r="E55" s="11">
        <v>25128.82</v>
      </c>
      <c r="F55" s="11">
        <v>24915.29</v>
      </c>
      <c r="G55" s="11"/>
      <c r="H55" s="11">
        <f t="shared" si="22"/>
        <v>24994.804000000004</v>
      </c>
      <c r="I55" s="11">
        <f t="shared" si="23"/>
        <v>83.356113333095919</v>
      </c>
      <c r="J55" s="11">
        <f t="shared" si="24"/>
        <v>0.33349376667684977</v>
      </c>
      <c r="K55" s="11"/>
      <c r="L55" s="11"/>
      <c r="M55" s="12"/>
      <c r="N55" s="27">
        <f>32*1024</f>
        <v>32768</v>
      </c>
      <c r="O55" s="32">
        <v>3.82</v>
      </c>
      <c r="P55" s="32">
        <v>3.53</v>
      </c>
      <c r="Q55" s="32">
        <v>3.32</v>
      </c>
      <c r="R55" s="32">
        <v>3.47</v>
      </c>
      <c r="S55" s="32">
        <v>3.31</v>
      </c>
      <c r="T55" s="28"/>
      <c r="U55" s="28">
        <f t="shared" si="25"/>
        <v>3.4899999999999998</v>
      </c>
      <c r="V55" s="28">
        <f t="shared" si="26"/>
        <v>0.20748493921246422</v>
      </c>
      <c r="W55" s="28">
        <f t="shared" si="27"/>
        <v>5.9451271980648777</v>
      </c>
    </row>
    <row r="56" spans="1:23" ht="15.75" customHeight="1" x14ac:dyDescent="0.2">
      <c r="A56" s="2" t="s">
        <v>12</v>
      </c>
      <c r="B56" s="11">
        <v>54464.97</v>
      </c>
      <c r="C56" s="11">
        <v>54742.92</v>
      </c>
      <c r="D56" s="11">
        <v>55106.46</v>
      </c>
      <c r="E56" s="11">
        <v>55058.17</v>
      </c>
      <c r="F56" s="11">
        <v>54593.43</v>
      </c>
      <c r="G56" s="11"/>
      <c r="H56" s="11">
        <f t="shared" si="22"/>
        <v>54793.19</v>
      </c>
      <c r="I56" s="11">
        <f t="shared" si="23"/>
        <v>282.18433345953042</v>
      </c>
      <c r="J56" s="11">
        <f t="shared" si="24"/>
        <v>0.51499891402477282</v>
      </c>
      <c r="K56" s="11"/>
      <c r="L56" s="11"/>
      <c r="M56" s="12"/>
      <c r="N56" s="27">
        <f>64*1024</f>
        <v>65536</v>
      </c>
      <c r="O56" s="32">
        <v>6.91</v>
      </c>
      <c r="P56" s="32">
        <v>6.95</v>
      </c>
      <c r="Q56" s="32">
        <v>6.91</v>
      </c>
      <c r="R56" s="32">
        <v>6.93</v>
      </c>
      <c r="S56" s="32">
        <v>6.88</v>
      </c>
      <c r="T56" s="28"/>
      <c r="U56" s="28">
        <f t="shared" si="25"/>
        <v>6.9159999999999995</v>
      </c>
      <c r="V56" s="28">
        <f t="shared" si="26"/>
        <v>2.6076809620810635E-2</v>
      </c>
      <c r="W56" s="28">
        <f t="shared" si="27"/>
        <v>0.3770504572124152</v>
      </c>
    </row>
    <row r="57" spans="1:23" ht="15.75" customHeight="1" x14ac:dyDescent="0.2">
      <c r="A57" s="2" t="s">
        <v>13</v>
      </c>
      <c r="B57" s="11">
        <v>65199.71</v>
      </c>
      <c r="C57" s="11">
        <v>66225.67</v>
      </c>
      <c r="D57" s="11">
        <v>65422.78</v>
      </c>
      <c r="E57" s="11">
        <v>65588.639999999999</v>
      </c>
      <c r="F57" s="11">
        <v>65393.599999999999</v>
      </c>
      <c r="G57" s="11"/>
      <c r="H57" s="11">
        <f t="shared" si="22"/>
        <v>65566.079999999987</v>
      </c>
      <c r="I57" s="11">
        <f t="shared" si="23"/>
        <v>393.72551955645417</v>
      </c>
      <c r="J57" s="11">
        <f t="shared" si="24"/>
        <v>0.60050184417987817</v>
      </c>
      <c r="K57" s="11"/>
      <c r="L57" s="11"/>
      <c r="M57" s="12"/>
      <c r="N57" s="27">
        <f>128*1024</f>
        <v>131072</v>
      </c>
      <c r="O57" s="32">
        <v>13.49</v>
      </c>
      <c r="P57" s="32">
        <v>13.38</v>
      </c>
      <c r="Q57" s="32">
        <v>13.32</v>
      </c>
      <c r="R57" s="32">
        <v>13.66</v>
      </c>
      <c r="S57" s="32">
        <v>13.31</v>
      </c>
      <c r="T57" s="28"/>
      <c r="U57" s="28">
        <f t="shared" si="25"/>
        <v>13.431999999999999</v>
      </c>
      <c r="V57" s="28">
        <f t="shared" si="26"/>
        <v>0.14618481453283702</v>
      </c>
      <c r="W57" s="28">
        <f t="shared" si="27"/>
        <v>1.0883324488746056</v>
      </c>
    </row>
    <row r="58" spans="1:23" ht="15.75" customHeight="1" x14ac:dyDescent="0.2">
      <c r="A58" s="2" t="s">
        <v>14</v>
      </c>
      <c r="B58" s="11">
        <v>71025.02</v>
      </c>
      <c r="C58" s="11">
        <v>73549</v>
      </c>
      <c r="D58" s="11">
        <v>72190.84</v>
      </c>
      <c r="E58" s="11">
        <v>69495.88</v>
      </c>
      <c r="F58" s="11">
        <v>70374.37</v>
      </c>
      <c r="G58" s="11"/>
      <c r="H58" s="11">
        <f t="shared" si="22"/>
        <v>71327.021999999997</v>
      </c>
      <c r="I58" s="11">
        <f t="shared" si="23"/>
        <v>1583.9191768268972</v>
      </c>
      <c r="J58" s="11">
        <f t="shared" si="24"/>
        <v>2.220643919252506</v>
      </c>
      <c r="K58" s="11"/>
      <c r="L58" s="11"/>
      <c r="M58" s="12"/>
      <c r="N58" s="27">
        <f>256*1024</f>
        <v>262144</v>
      </c>
      <c r="O58" s="32">
        <v>27.42</v>
      </c>
      <c r="P58" s="32">
        <v>28.25</v>
      </c>
      <c r="Q58" s="32">
        <v>28.53</v>
      </c>
      <c r="R58" s="32">
        <v>26.6</v>
      </c>
      <c r="S58" s="32">
        <v>26.92</v>
      </c>
      <c r="T58" s="28"/>
      <c r="U58" s="28">
        <f t="shared" si="25"/>
        <v>27.544000000000004</v>
      </c>
      <c r="V58" s="28">
        <f t="shared" si="26"/>
        <v>0.8316429522337091</v>
      </c>
      <c r="W58" s="28">
        <f t="shared" si="27"/>
        <v>3.0193252695095447</v>
      </c>
    </row>
    <row r="59" spans="1:23" ht="15.75" customHeight="1" x14ac:dyDescent="0.2">
      <c r="A59" s="2" t="s">
        <v>15</v>
      </c>
      <c r="B59" s="11">
        <v>67564.800000000003</v>
      </c>
      <c r="C59" s="11">
        <v>69108.210000000006</v>
      </c>
      <c r="D59" s="11">
        <v>68867.429999999993</v>
      </c>
      <c r="E59" s="11">
        <v>65798.39</v>
      </c>
      <c r="F59" s="11">
        <v>66018.149999999994</v>
      </c>
      <c r="G59" s="11"/>
      <c r="H59" s="11">
        <f t="shared" si="22"/>
        <v>67471.395999999993</v>
      </c>
      <c r="I59" s="11">
        <f t="shared" si="23"/>
        <v>1544.9650740000582</v>
      </c>
      <c r="J59" s="11">
        <f t="shared" si="24"/>
        <v>2.2898074822700547</v>
      </c>
      <c r="K59" s="11"/>
      <c r="L59" s="11"/>
      <c r="M59" s="12"/>
      <c r="N59" s="27">
        <f>512*1024</f>
        <v>524288</v>
      </c>
      <c r="O59" s="32">
        <v>44.94</v>
      </c>
      <c r="P59" s="32">
        <v>44.52</v>
      </c>
      <c r="Q59" s="32">
        <v>43.41</v>
      </c>
      <c r="R59" s="32">
        <v>43.09</v>
      </c>
      <c r="S59" s="32">
        <v>43.51</v>
      </c>
      <c r="T59" s="28"/>
      <c r="U59" s="28">
        <f t="shared" si="25"/>
        <v>43.893999999999998</v>
      </c>
      <c r="V59" s="28">
        <f t="shared" si="26"/>
        <v>0.79279883955515451</v>
      </c>
      <c r="W59" s="28">
        <f t="shared" si="27"/>
        <v>1.806166764375893</v>
      </c>
    </row>
    <row r="60" spans="1:23" ht="15.75" customHeight="1" x14ac:dyDescent="0.2">
      <c r="A60" s="2" t="s">
        <v>16</v>
      </c>
      <c r="B60" s="11">
        <v>48543.56</v>
      </c>
      <c r="C60" s="11">
        <v>49788.62</v>
      </c>
      <c r="D60" s="11">
        <v>50021.85</v>
      </c>
      <c r="E60" s="11">
        <v>48949.79</v>
      </c>
      <c r="F60" s="11">
        <v>49420.42</v>
      </c>
      <c r="G60" s="11"/>
      <c r="H60" s="11">
        <f t="shared" si="22"/>
        <v>49344.847999999998</v>
      </c>
      <c r="I60" s="11">
        <f t="shared" si="23"/>
        <v>603.96806734296865</v>
      </c>
      <c r="J60" s="11">
        <f t="shared" si="24"/>
        <v>1.223973913837912</v>
      </c>
      <c r="K60" s="11"/>
      <c r="L60" s="11"/>
      <c r="M60" s="12"/>
      <c r="N60" s="27">
        <f>1024*1024</f>
        <v>1048576</v>
      </c>
      <c r="O60" s="32">
        <v>87.58</v>
      </c>
      <c r="P60" s="32">
        <v>85.43</v>
      </c>
      <c r="Q60" s="32">
        <v>85.58</v>
      </c>
      <c r="R60" s="32">
        <v>85.09</v>
      </c>
      <c r="S60" s="32">
        <v>86.19</v>
      </c>
      <c r="T60" s="28"/>
      <c r="U60" s="28">
        <f t="shared" si="25"/>
        <v>85.97399999999999</v>
      </c>
      <c r="V60" s="28">
        <f t="shared" si="26"/>
        <v>0.98215579212261195</v>
      </c>
      <c r="W60" s="28">
        <f t="shared" si="27"/>
        <v>1.1423869915586247</v>
      </c>
    </row>
    <row r="61" spans="1:23" ht="15.75" customHeight="1" x14ac:dyDescent="0.2">
      <c r="A61" s="10" t="s">
        <v>17</v>
      </c>
      <c r="B61" s="11">
        <v>38394.85</v>
      </c>
      <c r="C61" s="11">
        <v>39305.449999999997</v>
      </c>
      <c r="D61" s="11">
        <v>39830.160000000003</v>
      </c>
      <c r="E61" s="11">
        <v>38339.11</v>
      </c>
      <c r="F61" s="11">
        <v>38131.35</v>
      </c>
      <c r="G61" s="11"/>
      <c r="H61" s="11">
        <f t="shared" si="22"/>
        <v>38800.184000000001</v>
      </c>
      <c r="I61" s="11">
        <f t="shared" si="23"/>
        <v>731.49984550921249</v>
      </c>
      <c r="J61" s="11">
        <f t="shared" si="24"/>
        <v>1.8852999395807311</v>
      </c>
      <c r="K61" s="11"/>
      <c r="L61" s="11"/>
      <c r="M61" s="12"/>
      <c r="N61" s="29">
        <f>2*1024*1024</f>
        <v>2097152</v>
      </c>
      <c r="O61" s="32">
        <v>172.23</v>
      </c>
      <c r="P61" s="32">
        <v>169.93</v>
      </c>
      <c r="Q61" s="32">
        <v>169.96</v>
      </c>
      <c r="R61" s="32">
        <v>169.6</v>
      </c>
      <c r="S61" s="32">
        <v>170.57</v>
      </c>
      <c r="T61" s="28"/>
      <c r="U61" s="28">
        <f t="shared" si="25"/>
        <v>170.458</v>
      </c>
      <c r="V61" s="28">
        <f t="shared" si="26"/>
        <v>1.0506521784110996</v>
      </c>
      <c r="W61" s="28">
        <f t="shared" si="27"/>
        <v>0.61637011956675514</v>
      </c>
    </row>
    <row r="62" spans="1:23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41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41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41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5.75" customHeight="1" x14ac:dyDescent="0.2">
      <c r="B65" s="23"/>
      <c r="N65" s="41"/>
      <c r="O65" s="31"/>
      <c r="P65" s="41"/>
      <c r="Q65" s="41"/>
      <c r="R65" s="41"/>
      <c r="S65" s="41"/>
      <c r="T65" s="41"/>
      <c r="U65" s="41"/>
      <c r="V65" s="41"/>
      <c r="W65" s="41"/>
    </row>
    <row r="66" spans="1:23" ht="15.75" customHeight="1" x14ac:dyDescent="0.2">
      <c r="B66" s="46" t="s">
        <v>22</v>
      </c>
      <c r="C66" s="47"/>
      <c r="D66" s="47"/>
      <c r="E66" s="47"/>
      <c r="F66" s="47"/>
      <c r="G66" s="47"/>
      <c r="H66" s="47"/>
      <c r="I66" s="47"/>
      <c r="J66" s="47"/>
      <c r="K66" s="11"/>
      <c r="L66" s="11"/>
      <c r="M66" s="12"/>
      <c r="N66" s="41"/>
      <c r="O66" s="50" t="s">
        <v>22</v>
      </c>
      <c r="P66" s="47"/>
      <c r="Q66" s="47"/>
      <c r="R66" s="47"/>
      <c r="S66" s="47"/>
      <c r="T66" s="47"/>
      <c r="U66" s="47"/>
      <c r="V66" s="47"/>
      <c r="W66" s="47"/>
    </row>
    <row r="67" spans="1:23" ht="15.75" customHeight="1" x14ac:dyDescent="0.2">
      <c r="A67" s="48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12"/>
      <c r="N67" s="51" t="s">
        <v>1</v>
      </c>
      <c r="O67" s="24">
        <v>1</v>
      </c>
      <c r="P67" s="24">
        <v>2</v>
      </c>
      <c r="Q67" s="24">
        <v>3</v>
      </c>
      <c r="R67" s="24">
        <v>4</v>
      </c>
      <c r="S67" s="24">
        <v>5</v>
      </c>
      <c r="T67" s="25"/>
      <c r="U67" s="24"/>
      <c r="V67" s="25"/>
      <c r="W67" s="25"/>
    </row>
    <row r="68" spans="1:23" ht="15.75" customHeight="1" x14ac:dyDescent="0.2">
      <c r="A68" s="47"/>
      <c r="B68" s="7" t="s">
        <v>20</v>
      </c>
      <c r="C68" s="7" t="s">
        <v>20</v>
      </c>
      <c r="D68" s="7" t="s">
        <v>20</v>
      </c>
      <c r="E68" s="7" t="s">
        <v>20</v>
      </c>
      <c r="F68" s="7" t="s">
        <v>20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12"/>
      <c r="N68" s="47"/>
      <c r="O68" s="25" t="s">
        <v>21</v>
      </c>
      <c r="P68" s="25" t="s">
        <v>21</v>
      </c>
      <c r="Q68" s="25" t="s">
        <v>21</v>
      </c>
      <c r="R68" s="25" t="s">
        <v>21</v>
      </c>
      <c r="S68" s="25" t="s">
        <v>21</v>
      </c>
      <c r="T68" s="25"/>
      <c r="U68" s="26" t="s">
        <v>3</v>
      </c>
      <c r="V68" s="26" t="s">
        <v>4</v>
      </c>
      <c r="W68" s="26" t="s">
        <v>5</v>
      </c>
    </row>
    <row r="69" spans="1:23" ht="15.75" customHeight="1" x14ac:dyDescent="0.2">
      <c r="A69" s="2">
        <v>256</v>
      </c>
      <c r="B69" s="11">
        <v>2013.46</v>
      </c>
      <c r="C69" s="11">
        <v>1955.03</v>
      </c>
      <c r="D69" s="11">
        <v>1940.68</v>
      </c>
      <c r="E69" s="11">
        <v>1979.25</v>
      </c>
      <c r="F69" s="11">
        <v>1988.41</v>
      </c>
      <c r="G69" s="11"/>
      <c r="H69" s="11">
        <f t="shared" ref="H69:H82" si="28">AVERAGE(B69:F69)</f>
        <v>1975.366</v>
      </c>
      <c r="I69" s="11">
        <f t="shared" ref="I69:I82" si="29">STDEV(B69:F69)</f>
        <v>28.517782697818575</v>
      </c>
      <c r="J69" s="11">
        <f t="shared" ref="J69:J82" si="30">100*I69/H69</f>
        <v>1.4436708284853832</v>
      </c>
      <c r="K69" s="11"/>
      <c r="L69" s="11"/>
      <c r="M69" s="12"/>
      <c r="N69" s="27">
        <v>256</v>
      </c>
      <c r="O69" s="32">
        <v>0.25</v>
      </c>
      <c r="P69" s="32">
        <v>0.3</v>
      </c>
      <c r="Q69" s="32">
        <v>0.28000000000000003</v>
      </c>
      <c r="R69" s="32">
        <v>0.27</v>
      </c>
      <c r="S69" s="32">
        <v>0.27</v>
      </c>
      <c r="T69" s="28"/>
      <c r="U69" s="28">
        <f t="shared" ref="U69:U82" si="31">AVERAGE(O69:S69)</f>
        <v>0.27400000000000002</v>
      </c>
      <c r="V69" s="28">
        <f t="shared" ref="V69:V82" si="32">STDEV(O69:S69)</f>
        <v>1.8165902124584944E-2</v>
      </c>
      <c r="W69" s="28">
        <f t="shared" ref="W69:W82" si="33">100*V69/U69</f>
        <v>6.6298912863448702</v>
      </c>
    </row>
    <row r="70" spans="1:23" ht="15.75" customHeight="1" x14ac:dyDescent="0.2">
      <c r="A70" s="2">
        <v>512</v>
      </c>
      <c r="B70" s="11">
        <v>3610.16</v>
      </c>
      <c r="C70" s="11">
        <v>3599.76</v>
      </c>
      <c r="D70" s="11">
        <v>3466.3</v>
      </c>
      <c r="E70" s="11">
        <v>3583.81</v>
      </c>
      <c r="F70" s="11">
        <v>3596.94</v>
      </c>
      <c r="G70" s="11"/>
      <c r="H70" s="11">
        <f t="shared" si="28"/>
        <v>3571.3940000000002</v>
      </c>
      <c r="I70" s="11">
        <f t="shared" si="29"/>
        <v>59.495665220249379</v>
      </c>
      <c r="J70" s="11">
        <f t="shared" si="30"/>
        <v>1.6658947520281819</v>
      </c>
      <c r="K70" s="11"/>
      <c r="L70" s="11"/>
      <c r="M70" s="12"/>
      <c r="N70" s="27">
        <v>512</v>
      </c>
      <c r="O70" s="32">
        <v>0.28000000000000003</v>
      </c>
      <c r="P70" s="32">
        <v>0.33</v>
      </c>
      <c r="Q70" s="32">
        <v>0.31</v>
      </c>
      <c r="R70" s="32">
        <v>0.3</v>
      </c>
      <c r="S70" s="32">
        <v>0.3</v>
      </c>
      <c r="T70" s="28"/>
      <c r="U70" s="28">
        <f t="shared" si="31"/>
        <v>0.30400000000000005</v>
      </c>
      <c r="V70" s="28">
        <f t="shared" si="32"/>
        <v>1.8165902124584944E-2</v>
      </c>
      <c r="W70" s="28">
        <f t="shared" si="33"/>
        <v>5.9756256988766259</v>
      </c>
    </row>
    <row r="71" spans="1:23" ht="15.75" customHeight="1" x14ac:dyDescent="0.2">
      <c r="A71" s="2" t="s">
        <v>6</v>
      </c>
      <c r="B71" s="11">
        <v>5823.68</v>
      </c>
      <c r="C71" s="11">
        <v>5784.47</v>
      </c>
      <c r="D71" s="11">
        <v>5864.69</v>
      </c>
      <c r="E71" s="11">
        <v>5872.2</v>
      </c>
      <c r="F71" s="11">
        <v>5737.38</v>
      </c>
      <c r="G71" s="11"/>
      <c r="H71" s="11">
        <f t="shared" si="28"/>
        <v>5816.4840000000004</v>
      </c>
      <c r="I71" s="11">
        <f t="shared" si="29"/>
        <v>56.48498145525037</v>
      </c>
      <c r="J71" s="11">
        <f t="shared" si="30"/>
        <v>0.97111900342630308</v>
      </c>
      <c r="K71" s="11"/>
      <c r="L71" s="11"/>
      <c r="M71" s="12"/>
      <c r="N71" s="27">
        <v>1024</v>
      </c>
      <c r="O71" s="32">
        <v>0.4</v>
      </c>
      <c r="P71" s="32">
        <v>0.44</v>
      </c>
      <c r="Q71" s="32">
        <v>0.42</v>
      </c>
      <c r="R71" s="32">
        <v>0.41</v>
      </c>
      <c r="S71" s="32">
        <v>0.41</v>
      </c>
      <c r="T71" s="28"/>
      <c r="U71" s="28">
        <f t="shared" si="31"/>
        <v>0.41600000000000004</v>
      </c>
      <c r="V71" s="28">
        <f t="shared" si="32"/>
        <v>1.5165750888103102E-2</v>
      </c>
      <c r="W71" s="28">
        <f t="shared" si="33"/>
        <v>3.645613194255553</v>
      </c>
    </row>
    <row r="72" spans="1:23" ht="15.75" customHeight="1" x14ac:dyDescent="0.2">
      <c r="A72" s="2" t="s">
        <v>7</v>
      </c>
      <c r="B72" s="11">
        <v>14862.28</v>
      </c>
      <c r="C72" s="11">
        <v>14305.38</v>
      </c>
      <c r="D72" s="11">
        <v>14890.46</v>
      </c>
      <c r="E72" s="11">
        <v>14762.51</v>
      </c>
      <c r="F72" s="11">
        <v>14866.3</v>
      </c>
      <c r="G72" s="11"/>
      <c r="H72" s="11">
        <f t="shared" si="28"/>
        <v>14737.385999999999</v>
      </c>
      <c r="I72" s="11">
        <f t="shared" si="29"/>
        <v>246.42918836858615</v>
      </c>
      <c r="J72" s="11">
        <f t="shared" si="30"/>
        <v>1.6721363501545401</v>
      </c>
      <c r="K72" s="11"/>
      <c r="L72" s="11"/>
      <c r="M72" s="12"/>
      <c r="N72" s="27">
        <f>2048</f>
        <v>2048</v>
      </c>
      <c r="O72" s="32">
        <v>0.56000000000000005</v>
      </c>
      <c r="P72" s="32">
        <v>0.62</v>
      </c>
      <c r="Q72" s="32">
        <v>0.57999999999999996</v>
      </c>
      <c r="R72" s="32">
        <v>0.57999999999999996</v>
      </c>
      <c r="S72" s="32">
        <v>0.56999999999999995</v>
      </c>
      <c r="T72" s="28"/>
      <c r="U72" s="28">
        <f t="shared" si="31"/>
        <v>0.58200000000000007</v>
      </c>
      <c r="V72" s="28">
        <f t="shared" si="32"/>
        <v>2.2803508501982754E-2</v>
      </c>
      <c r="W72" s="28">
        <f t="shared" si="33"/>
        <v>3.9181286085881011</v>
      </c>
    </row>
    <row r="73" spans="1:23" ht="15.75" customHeight="1" x14ac:dyDescent="0.2">
      <c r="A73" s="2" t="s">
        <v>8</v>
      </c>
      <c r="B73" s="11">
        <v>21559.05</v>
      </c>
      <c r="C73" s="11">
        <v>21567.51</v>
      </c>
      <c r="D73" s="11">
        <v>21525.29</v>
      </c>
      <c r="E73" s="11">
        <v>21605.65</v>
      </c>
      <c r="F73" s="11">
        <v>21690.9</v>
      </c>
      <c r="G73" s="11"/>
      <c r="H73" s="11">
        <f t="shared" si="28"/>
        <v>21589.68</v>
      </c>
      <c r="I73" s="11">
        <f t="shared" si="29"/>
        <v>63.396189159917853</v>
      </c>
      <c r="J73" s="11">
        <f t="shared" si="30"/>
        <v>0.29364117096648884</v>
      </c>
      <c r="K73" s="11"/>
      <c r="L73" s="11"/>
      <c r="M73" s="12"/>
      <c r="N73" s="27">
        <f>4096</f>
        <v>4096</v>
      </c>
      <c r="O73" s="32">
        <v>0.83</v>
      </c>
      <c r="P73" s="32">
        <v>0.88</v>
      </c>
      <c r="Q73" s="32">
        <v>0.85</v>
      </c>
      <c r="R73" s="32">
        <v>0.86</v>
      </c>
      <c r="S73" s="32">
        <v>0.84</v>
      </c>
      <c r="T73" s="28"/>
      <c r="U73" s="28">
        <f t="shared" si="31"/>
        <v>0.85199999999999998</v>
      </c>
      <c r="V73" s="28">
        <f t="shared" si="32"/>
        <v>1.923538406167136E-2</v>
      </c>
      <c r="W73" s="28">
        <f t="shared" si="33"/>
        <v>2.2576741856421787</v>
      </c>
    </row>
    <row r="74" spans="1:23" ht="15.75" customHeight="1" x14ac:dyDescent="0.2">
      <c r="A74" s="2" t="s">
        <v>9</v>
      </c>
      <c r="B74" s="11">
        <v>28543.919999999998</v>
      </c>
      <c r="C74" s="11">
        <v>29014.69</v>
      </c>
      <c r="D74" s="11">
        <v>28805.65</v>
      </c>
      <c r="E74" s="11">
        <v>29026.18</v>
      </c>
      <c r="F74" s="11">
        <v>29203.5</v>
      </c>
      <c r="G74" s="11"/>
      <c r="H74" s="11">
        <f t="shared" si="28"/>
        <v>28918.788</v>
      </c>
      <c r="I74" s="11">
        <f t="shared" si="29"/>
        <v>252.54572985897067</v>
      </c>
      <c r="J74" s="11">
        <f t="shared" si="30"/>
        <v>0.87329292589637797</v>
      </c>
      <c r="K74" s="11"/>
      <c r="L74" s="11"/>
      <c r="M74" s="12"/>
      <c r="N74" s="27">
        <f>8*1024</f>
        <v>8192</v>
      </c>
      <c r="O74" s="32">
        <v>1.3</v>
      </c>
      <c r="P74" s="32">
        <v>1.36</v>
      </c>
      <c r="Q74" s="32">
        <v>1.32</v>
      </c>
      <c r="R74" s="32">
        <v>1.39</v>
      </c>
      <c r="S74" s="32">
        <v>1.35</v>
      </c>
      <c r="T74" s="28"/>
      <c r="U74" s="28">
        <f t="shared" si="31"/>
        <v>1.3440000000000001</v>
      </c>
      <c r="V74" s="28">
        <f t="shared" si="32"/>
        <v>3.5071355833500323E-2</v>
      </c>
      <c r="W74" s="28">
        <f t="shared" si="33"/>
        <v>2.6094758804687737</v>
      </c>
    </row>
    <row r="75" spans="1:23" ht="15.75" customHeight="1" x14ac:dyDescent="0.2">
      <c r="A75" s="2" t="s">
        <v>10</v>
      </c>
      <c r="B75" s="11">
        <v>34093.379999999997</v>
      </c>
      <c r="C75" s="11">
        <v>34053.79</v>
      </c>
      <c r="D75" s="11">
        <v>34478.26</v>
      </c>
      <c r="E75" s="11">
        <v>34437.760000000002</v>
      </c>
      <c r="F75" s="11">
        <v>33969.620000000003</v>
      </c>
      <c r="G75" s="11"/>
      <c r="H75" s="11">
        <f t="shared" si="28"/>
        <v>34206.561999999998</v>
      </c>
      <c r="I75" s="11">
        <f t="shared" si="29"/>
        <v>234.28789921803534</v>
      </c>
      <c r="J75" s="11">
        <f t="shared" si="30"/>
        <v>0.68492092019664341</v>
      </c>
      <c r="K75" s="11"/>
      <c r="L75" s="11"/>
      <c r="M75" s="12"/>
      <c r="N75" s="27">
        <f>16*1024</f>
        <v>16384</v>
      </c>
      <c r="O75" s="32">
        <v>2.14</v>
      </c>
      <c r="P75" s="32">
        <v>2.21</v>
      </c>
      <c r="Q75" s="32">
        <v>2.15</v>
      </c>
      <c r="R75" s="32">
        <v>2.19</v>
      </c>
      <c r="S75" s="32">
        <v>2.15</v>
      </c>
      <c r="T75" s="28"/>
      <c r="U75" s="28">
        <f t="shared" si="31"/>
        <v>2.1680000000000001</v>
      </c>
      <c r="V75" s="28">
        <f t="shared" si="32"/>
        <v>3.0331501776206179E-2</v>
      </c>
      <c r="W75" s="28">
        <f t="shared" si="33"/>
        <v>1.3990545099726095</v>
      </c>
    </row>
    <row r="76" spans="1:23" ht="15.75" customHeight="1" x14ac:dyDescent="0.2">
      <c r="A76" s="2" t="s">
        <v>11</v>
      </c>
      <c r="B76" s="11">
        <v>43219.8</v>
      </c>
      <c r="C76" s="11">
        <v>43666.07</v>
      </c>
      <c r="D76" s="11">
        <v>43234.67</v>
      </c>
      <c r="E76" s="11">
        <v>43476.14</v>
      </c>
      <c r="F76" s="11">
        <v>43454.66</v>
      </c>
      <c r="G76" s="11"/>
      <c r="H76" s="11">
        <f t="shared" si="28"/>
        <v>43410.267999999996</v>
      </c>
      <c r="I76" s="11">
        <f t="shared" si="29"/>
        <v>186.31770573404958</v>
      </c>
      <c r="J76" s="11">
        <f t="shared" si="30"/>
        <v>0.42920192460928741</v>
      </c>
      <c r="K76" s="11"/>
      <c r="L76" s="11"/>
      <c r="M76" s="12"/>
      <c r="N76" s="27">
        <f>32*1024</f>
        <v>32768</v>
      </c>
      <c r="O76" s="32">
        <v>3.82</v>
      </c>
      <c r="P76" s="32">
        <v>3.53</v>
      </c>
      <c r="Q76" s="32">
        <v>3.32</v>
      </c>
      <c r="R76" s="32">
        <v>3.47</v>
      </c>
      <c r="S76" s="32">
        <v>3.31</v>
      </c>
      <c r="T76" s="28"/>
      <c r="U76" s="28">
        <f t="shared" si="31"/>
        <v>3.4899999999999998</v>
      </c>
      <c r="V76" s="28">
        <f t="shared" si="32"/>
        <v>0.20748493921246422</v>
      </c>
      <c r="W76" s="28">
        <f t="shared" si="33"/>
        <v>5.9451271980648777</v>
      </c>
    </row>
    <row r="77" spans="1:23" ht="15.75" customHeight="1" x14ac:dyDescent="0.2">
      <c r="A77" s="2" t="s">
        <v>12</v>
      </c>
      <c r="B77" s="11">
        <v>97859.41</v>
      </c>
      <c r="C77" s="11">
        <v>97810.44</v>
      </c>
      <c r="D77" s="11">
        <v>98716.04</v>
      </c>
      <c r="E77" s="11">
        <v>98610.91</v>
      </c>
      <c r="F77" s="11">
        <v>98588.800000000003</v>
      </c>
      <c r="G77" s="11"/>
      <c r="H77" s="11">
        <f t="shared" si="28"/>
        <v>98317.12000000001</v>
      </c>
      <c r="I77" s="11">
        <f t="shared" si="29"/>
        <v>443.13734310030594</v>
      </c>
      <c r="J77" s="11">
        <f t="shared" si="30"/>
        <v>0.45072246125629584</v>
      </c>
      <c r="K77" s="11"/>
      <c r="L77" s="11"/>
      <c r="M77" s="12"/>
      <c r="N77" s="27">
        <f>64*1024</f>
        <v>65536</v>
      </c>
      <c r="O77" s="32">
        <v>6.91</v>
      </c>
      <c r="P77" s="32">
        <v>6.95</v>
      </c>
      <c r="Q77" s="32">
        <v>6.91</v>
      </c>
      <c r="R77" s="32">
        <v>6.93</v>
      </c>
      <c r="S77" s="32">
        <v>6.88</v>
      </c>
      <c r="T77" s="28"/>
      <c r="U77" s="28">
        <f t="shared" si="31"/>
        <v>6.9159999999999995</v>
      </c>
      <c r="V77" s="28">
        <f t="shared" si="32"/>
        <v>2.6076809620810635E-2</v>
      </c>
      <c r="W77" s="28">
        <f t="shared" si="33"/>
        <v>0.3770504572124152</v>
      </c>
    </row>
    <row r="78" spans="1:23" ht="15.75" customHeight="1" x14ac:dyDescent="0.2">
      <c r="A78" s="2" t="s">
        <v>13</v>
      </c>
      <c r="B78" s="11">
        <v>117878.49</v>
      </c>
      <c r="C78" s="11">
        <v>117571.25</v>
      </c>
      <c r="D78" s="11">
        <v>118838.02</v>
      </c>
      <c r="E78" s="11">
        <v>118617.67</v>
      </c>
      <c r="F78" s="11">
        <v>117894.29</v>
      </c>
      <c r="G78" s="11"/>
      <c r="H78" s="11">
        <f t="shared" si="28"/>
        <v>118159.94399999999</v>
      </c>
      <c r="I78" s="11">
        <f t="shared" si="29"/>
        <v>539.82617116994345</v>
      </c>
      <c r="J78" s="11">
        <f t="shared" si="30"/>
        <v>0.45686055095789785</v>
      </c>
      <c r="K78" s="11"/>
      <c r="L78" s="11"/>
      <c r="M78" s="12"/>
      <c r="N78" s="27">
        <f>128*1024</f>
        <v>131072</v>
      </c>
      <c r="O78" s="32">
        <v>13.49</v>
      </c>
      <c r="P78" s="32">
        <v>13.38</v>
      </c>
      <c r="Q78" s="32">
        <v>13.32</v>
      </c>
      <c r="R78" s="32">
        <v>13.66</v>
      </c>
      <c r="S78" s="32">
        <v>13.31</v>
      </c>
      <c r="T78" s="28"/>
      <c r="U78" s="28">
        <f t="shared" si="31"/>
        <v>13.431999999999999</v>
      </c>
      <c r="V78" s="28">
        <f t="shared" si="32"/>
        <v>0.14618481453283702</v>
      </c>
      <c r="W78" s="28">
        <f t="shared" si="33"/>
        <v>1.0883324488746056</v>
      </c>
    </row>
    <row r="79" spans="1:23" ht="15.75" customHeight="1" x14ac:dyDescent="0.2">
      <c r="A79" s="2" t="s">
        <v>14</v>
      </c>
      <c r="B79" s="11">
        <v>129093.27</v>
      </c>
      <c r="C79" s="11">
        <v>128819.14</v>
      </c>
      <c r="D79" s="11">
        <v>129067.23</v>
      </c>
      <c r="E79" s="11">
        <v>129666.56</v>
      </c>
      <c r="F79" s="11">
        <v>128755.5</v>
      </c>
      <c r="G79" s="11"/>
      <c r="H79" s="11">
        <f t="shared" si="28"/>
        <v>129080.34</v>
      </c>
      <c r="I79" s="11">
        <f t="shared" si="29"/>
        <v>359.77055570182426</v>
      </c>
      <c r="J79" s="11">
        <f t="shared" si="30"/>
        <v>0.27871832046756639</v>
      </c>
      <c r="K79" s="11"/>
      <c r="L79" s="11"/>
      <c r="M79" s="12"/>
      <c r="N79" s="27">
        <f>256*1024</f>
        <v>262144</v>
      </c>
      <c r="O79" s="32">
        <v>27.42</v>
      </c>
      <c r="P79" s="32">
        <v>28.25</v>
      </c>
      <c r="Q79" s="32">
        <v>28.53</v>
      </c>
      <c r="R79" s="32">
        <v>26.6</v>
      </c>
      <c r="S79" s="32">
        <v>26.92</v>
      </c>
      <c r="T79" s="28"/>
      <c r="U79" s="28">
        <f t="shared" si="31"/>
        <v>27.544000000000004</v>
      </c>
      <c r="V79" s="28">
        <f t="shared" si="32"/>
        <v>0.8316429522337091</v>
      </c>
      <c r="W79" s="28">
        <f t="shared" si="33"/>
        <v>3.0193252695095447</v>
      </c>
    </row>
    <row r="80" spans="1:23" ht="15.75" customHeight="1" x14ac:dyDescent="0.2">
      <c r="A80" s="2" t="s">
        <v>15</v>
      </c>
      <c r="B80" s="11">
        <v>118401.12</v>
      </c>
      <c r="C80" s="11">
        <v>119495.9</v>
      </c>
      <c r="D80" s="11">
        <v>118889.22</v>
      </c>
      <c r="E80" s="11">
        <v>119375.28</v>
      </c>
      <c r="F80" s="11">
        <v>118962.58</v>
      </c>
      <c r="G80" s="11"/>
      <c r="H80" s="11">
        <f t="shared" si="28"/>
        <v>119024.81999999999</v>
      </c>
      <c r="I80" s="11">
        <f t="shared" si="29"/>
        <v>434.74171803497273</v>
      </c>
      <c r="J80" s="11">
        <f t="shared" si="30"/>
        <v>0.36525299348066459</v>
      </c>
      <c r="K80" s="11"/>
      <c r="L80" s="11"/>
      <c r="M80" s="12"/>
      <c r="N80" s="27">
        <f>512*1024</f>
        <v>524288</v>
      </c>
      <c r="O80" s="32">
        <v>44.94</v>
      </c>
      <c r="P80" s="32">
        <v>44.52</v>
      </c>
      <c r="Q80" s="32">
        <v>43.41</v>
      </c>
      <c r="R80" s="32">
        <v>43.09</v>
      </c>
      <c r="S80" s="32">
        <v>43.51</v>
      </c>
      <c r="T80" s="28"/>
      <c r="U80" s="28">
        <f t="shared" si="31"/>
        <v>43.893999999999998</v>
      </c>
      <c r="V80" s="28">
        <f t="shared" si="32"/>
        <v>0.79279883955515451</v>
      </c>
      <c r="W80" s="28">
        <f t="shared" si="33"/>
        <v>1.806166764375893</v>
      </c>
    </row>
    <row r="81" spans="1:23" ht="15.75" customHeight="1" x14ac:dyDescent="0.2">
      <c r="A81" s="2" t="s">
        <v>16</v>
      </c>
      <c r="B81" s="11">
        <v>86392.37</v>
      </c>
      <c r="C81" s="11">
        <v>87020.03</v>
      </c>
      <c r="D81" s="11">
        <v>87186.6</v>
      </c>
      <c r="E81" s="11">
        <v>87083.83</v>
      </c>
      <c r="F81" s="11">
        <v>87404.82</v>
      </c>
      <c r="G81" s="11"/>
      <c r="H81" s="11">
        <f t="shared" si="28"/>
        <v>87017.53</v>
      </c>
      <c r="I81" s="11">
        <f t="shared" si="29"/>
        <v>378.74964508234638</v>
      </c>
      <c r="J81" s="11">
        <f t="shared" si="30"/>
        <v>0.43525671790769793</v>
      </c>
      <c r="K81" s="11"/>
      <c r="L81" s="11"/>
      <c r="M81" s="12"/>
      <c r="N81" s="27">
        <f>1024*1024</f>
        <v>1048576</v>
      </c>
      <c r="O81" s="32">
        <v>87.58</v>
      </c>
      <c r="P81" s="32">
        <v>85.43</v>
      </c>
      <c r="Q81" s="32">
        <v>85.58</v>
      </c>
      <c r="R81" s="32">
        <v>85.09</v>
      </c>
      <c r="S81" s="32">
        <v>86.19</v>
      </c>
      <c r="T81" s="28"/>
      <c r="U81" s="28">
        <f t="shared" si="31"/>
        <v>85.97399999999999</v>
      </c>
      <c r="V81" s="28">
        <f t="shared" si="32"/>
        <v>0.98215579212261195</v>
      </c>
      <c r="W81" s="28">
        <f t="shared" si="33"/>
        <v>1.1423869915586247</v>
      </c>
    </row>
    <row r="82" spans="1:23" ht="15.75" customHeight="1" x14ac:dyDescent="0.2">
      <c r="A82" s="10" t="s">
        <v>17</v>
      </c>
      <c r="B82" s="11">
        <v>46044.86</v>
      </c>
      <c r="C82" s="11">
        <v>45979.83</v>
      </c>
      <c r="D82" s="11">
        <v>46523.25</v>
      </c>
      <c r="E82" s="11">
        <v>46308.02</v>
      </c>
      <c r="F82" s="11">
        <v>46120.83</v>
      </c>
      <c r="G82" s="11"/>
      <c r="H82" s="11">
        <f t="shared" si="28"/>
        <v>46195.357999999993</v>
      </c>
      <c r="I82" s="11">
        <f t="shared" si="29"/>
        <v>220.71603899580913</v>
      </c>
      <c r="J82" s="11">
        <f t="shared" si="30"/>
        <v>0.47778835050008528</v>
      </c>
      <c r="K82" s="8"/>
      <c r="L82" s="8"/>
      <c r="N82" s="29">
        <f>2*1024*1024</f>
        <v>2097152</v>
      </c>
      <c r="O82" s="32">
        <v>172.23</v>
      </c>
      <c r="P82" s="32">
        <v>169.93</v>
      </c>
      <c r="Q82" s="32">
        <v>169.96</v>
      </c>
      <c r="R82" s="32">
        <v>169.6</v>
      </c>
      <c r="S82" s="32">
        <v>170.57</v>
      </c>
      <c r="T82" s="28"/>
      <c r="U82" s="28">
        <f t="shared" si="31"/>
        <v>170.458</v>
      </c>
      <c r="V82" s="28">
        <f t="shared" si="32"/>
        <v>1.0506521784110996</v>
      </c>
      <c r="W82" s="28">
        <f t="shared" si="33"/>
        <v>0.61637011956675514</v>
      </c>
    </row>
    <row r="83" spans="1:23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N83" s="9"/>
      <c r="O83" s="9"/>
      <c r="P83" s="7"/>
    </row>
    <row r="84" spans="1:23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N84" s="9"/>
      <c r="O84" s="9"/>
      <c r="P84" s="7"/>
    </row>
    <row r="85" spans="1:23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N85" s="9"/>
      <c r="O85" s="9"/>
      <c r="P85" s="7"/>
    </row>
    <row r="86" spans="1:23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N86" s="9"/>
      <c r="O86" s="9"/>
      <c r="P86" s="7"/>
    </row>
    <row r="87" spans="1:23" ht="15.75" customHeight="1" x14ac:dyDescent="0.2">
      <c r="A87" s="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N87" s="9"/>
      <c r="O87" s="9"/>
      <c r="P87" s="7"/>
    </row>
    <row r="88" spans="1:23" ht="15.75" customHeight="1" x14ac:dyDescent="0.2">
      <c r="A88" s="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N88" s="9"/>
      <c r="O88" s="9"/>
      <c r="P88" s="7"/>
    </row>
    <row r="89" spans="1:23" ht="15.75" customHeight="1" x14ac:dyDescent="0.2"/>
    <row r="90" spans="1:23" ht="15.75" customHeight="1" x14ac:dyDescent="0.2"/>
    <row r="91" spans="1:23" ht="15.75" customHeight="1" x14ac:dyDescent="0.2"/>
    <row r="92" spans="1:23" ht="15.75" customHeight="1" x14ac:dyDescent="0.2"/>
    <row r="93" spans="1:23" ht="15.75" customHeight="1" x14ac:dyDescent="0.2"/>
    <row r="94" spans="1:23" ht="15.75" customHeight="1" x14ac:dyDescent="0.2"/>
    <row r="95" spans="1:23" ht="15.75" customHeight="1" x14ac:dyDescent="0.2"/>
    <row r="96" spans="1:2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16">
    <mergeCell ref="O66:W66"/>
    <mergeCell ref="N67:N68"/>
    <mergeCell ref="B2:J2"/>
    <mergeCell ref="A3:A4"/>
    <mergeCell ref="B66:J66"/>
    <mergeCell ref="A67:A68"/>
    <mergeCell ref="B24:J24"/>
    <mergeCell ref="A25:A26"/>
    <mergeCell ref="B45:J45"/>
    <mergeCell ref="A46:A47"/>
    <mergeCell ref="O2:W2"/>
    <mergeCell ref="N3:N4"/>
    <mergeCell ref="O24:W24"/>
    <mergeCell ref="N25:N26"/>
    <mergeCell ref="O45:W45"/>
    <mergeCell ref="N46:N4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23"/>
  <sheetViews>
    <sheetView workbookViewId="0">
      <selection activeCell="F5" sqref="F5"/>
    </sheetView>
  </sheetViews>
  <sheetFormatPr baseColWidth="10" defaultColWidth="14.5" defaultRowHeight="15" customHeight="1" x14ac:dyDescent="0.2"/>
  <cols>
    <col min="1" max="1" width="14.5" style="40" customWidth="1"/>
    <col min="2" max="6" width="18" style="40" customWidth="1"/>
    <col min="7" max="7" width="14.5" style="40" customWidth="1"/>
    <col min="8" max="12" width="14.6640625" style="40" bestFit="1" customWidth="1"/>
    <col min="13" max="13" width="14.5" style="40" customWidth="1"/>
    <col min="14" max="15" width="14.6640625" style="40" bestFit="1" customWidth="1"/>
    <col min="16" max="16" width="15.5" style="40" bestFit="1" customWidth="1"/>
    <col min="17" max="22" width="14.5" style="40" customWidth="1"/>
    <col min="23" max="16384" width="14.5" style="40"/>
  </cols>
  <sheetData>
    <row r="1" spans="1:22" ht="15.75" customHeight="1" x14ac:dyDescent="0.2"/>
    <row r="2" spans="1:22" s="42" customFormat="1" ht="15.75" customHeight="1" x14ac:dyDescent="0.2">
      <c r="A2" s="40"/>
      <c r="B2" s="46" t="s">
        <v>23</v>
      </c>
      <c r="C2" s="52"/>
      <c r="D2" s="52"/>
      <c r="E2" s="52"/>
      <c r="F2" s="52"/>
      <c r="G2" s="52"/>
      <c r="H2" s="52"/>
      <c r="I2" s="52"/>
      <c r="J2" s="52"/>
      <c r="M2" s="41"/>
      <c r="N2" s="50" t="s">
        <v>23</v>
      </c>
      <c r="O2" s="52"/>
      <c r="P2" s="52"/>
      <c r="Q2" s="52"/>
      <c r="R2" s="52"/>
      <c r="S2" s="52"/>
      <c r="T2" s="52"/>
      <c r="U2" s="52"/>
      <c r="V2" s="52"/>
    </row>
    <row r="3" spans="1:22" s="42" customFormat="1" ht="15.75" customHeight="1" x14ac:dyDescent="0.2">
      <c r="A3" s="48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M3" s="51" t="s">
        <v>1</v>
      </c>
      <c r="N3" s="24">
        <v>1</v>
      </c>
      <c r="O3" s="24">
        <v>2</v>
      </c>
      <c r="P3" s="24">
        <v>3</v>
      </c>
      <c r="Q3" s="24">
        <v>4</v>
      </c>
      <c r="R3" s="24">
        <v>5</v>
      </c>
      <c r="S3" s="25"/>
      <c r="T3" s="24"/>
      <c r="U3" s="25"/>
      <c r="V3" s="25"/>
    </row>
    <row r="4" spans="1:22" s="42" customFormat="1" ht="15.75" customHeight="1" x14ac:dyDescent="0.2">
      <c r="A4" s="52"/>
      <c r="B4" s="7" t="s">
        <v>20</v>
      </c>
      <c r="C4" s="7" t="s">
        <v>20</v>
      </c>
      <c r="D4" s="7" t="s">
        <v>20</v>
      </c>
      <c r="E4" s="7" t="s">
        <v>20</v>
      </c>
      <c r="F4" s="7" t="s">
        <v>20</v>
      </c>
      <c r="G4" s="7"/>
      <c r="H4" s="1" t="s">
        <v>3</v>
      </c>
      <c r="I4" s="1" t="s">
        <v>4</v>
      </c>
      <c r="J4" s="1" t="s">
        <v>5</v>
      </c>
      <c r="M4" s="52"/>
      <c r="N4" s="25" t="s">
        <v>21</v>
      </c>
      <c r="O4" s="25" t="s">
        <v>21</v>
      </c>
      <c r="P4" s="25" t="s">
        <v>21</v>
      </c>
      <c r="Q4" s="25" t="s">
        <v>21</v>
      </c>
      <c r="R4" s="25" t="s">
        <v>21</v>
      </c>
      <c r="S4" s="25"/>
      <c r="T4" s="26" t="s">
        <v>3</v>
      </c>
      <c r="U4" s="26" t="s">
        <v>4</v>
      </c>
      <c r="V4" s="26" t="s">
        <v>5</v>
      </c>
    </row>
    <row r="5" spans="1:22" s="42" customFormat="1" ht="15.75" customHeight="1" x14ac:dyDescent="0.2">
      <c r="A5" s="2">
        <v>256</v>
      </c>
      <c r="B5" s="11">
        <v>68</v>
      </c>
      <c r="C5" s="11">
        <v>65.510000000000005</v>
      </c>
      <c r="D5" s="11">
        <v>65.39</v>
      </c>
      <c r="E5" s="11">
        <v>66.569999999999993</v>
      </c>
      <c r="F5" s="11">
        <v>63.01</v>
      </c>
      <c r="G5" s="11"/>
      <c r="H5" s="11">
        <f t="shared" ref="H5:H18" si="0">AVERAGE(B5:F5)</f>
        <v>65.695999999999998</v>
      </c>
      <c r="I5" s="11">
        <f t="shared" ref="I5:I18" si="1">STDEV(B5:F5)</f>
        <v>1.8313328479552806</v>
      </c>
      <c r="J5" s="11">
        <f t="shared" ref="J5:J18" si="2">100*I5/H5</f>
        <v>2.7875865318364599</v>
      </c>
      <c r="M5" s="27">
        <v>256</v>
      </c>
      <c r="N5" s="28">
        <f t="shared" ref="N5:N18" si="3">(1000*1000*M5)/(1024*1024*B5)</f>
        <v>3.5903033088235294</v>
      </c>
      <c r="O5" s="28">
        <f t="shared" ref="O5:O18" si="4">(1000*1000*M5)/(1024*1024*C5)</f>
        <v>3.7267688139215385</v>
      </c>
      <c r="P5" s="28">
        <f t="shared" ref="P5:P18" si="5">(1000*1000*M5)/(1024*1024*D5)</f>
        <v>3.7336079675791405</v>
      </c>
      <c r="Q5" s="28">
        <f t="shared" ref="Q5:Q18" si="6">(1000*1000*M5)/(1024*1024*E5)</f>
        <v>3.6674271443593214</v>
      </c>
      <c r="R5" s="28">
        <f t="shared" ref="R5:R18" si="7">(1000*1000*M5)/(1024*1024*F5)</f>
        <v>3.8746329947627363</v>
      </c>
      <c r="S5" s="28"/>
      <c r="T5" s="28">
        <f t="shared" ref="T5:T18" si="8">AVERAGE(N5:R5)</f>
        <v>3.7185480458892526</v>
      </c>
      <c r="U5" s="28">
        <f t="shared" ref="U5:U18" si="9">STDEV(N5:R5)</f>
        <v>0.10454299676625117</v>
      </c>
      <c r="V5" s="28">
        <f t="shared" ref="V5:V18" si="10">100*U5/T5</f>
        <v>2.8113929274578133</v>
      </c>
    </row>
    <row r="6" spans="1:22" s="42" customFormat="1" ht="15.75" customHeight="1" x14ac:dyDescent="0.2">
      <c r="A6" s="2">
        <v>512</v>
      </c>
      <c r="B6" s="11">
        <v>133.97</v>
      </c>
      <c r="C6" s="11">
        <v>117.99</v>
      </c>
      <c r="D6" s="11">
        <v>131.75</v>
      </c>
      <c r="E6" s="11">
        <v>134.05000000000001</v>
      </c>
      <c r="F6" s="11">
        <v>130.86000000000001</v>
      </c>
      <c r="G6" s="11"/>
      <c r="H6" s="11">
        <f t="shared" si="0"/>
        <v>129.72399999999999</v>
      </c>
      <c r="I6" s="11">
        <f t="shared" si="1"/>
        <v>6.7049369870268025</v>
      </c>
      <c r="J6" s="11">
        <f t="shared" si="2"/>
        <v>5.1686172080931847</v>
      </c>
      <c r="M6" s="27">
        <v>512</v>
      </c>
      <c r="N6" s="28">
        <f t="shared" si="3"/>
        <v>3.6447059043069343</v>
      </c>
      <c r="O6" s="28">
        <f t="shared" si="4"/>
        <v>4.1383274006271717</v>
      </c>
      <c r="P6" s="28">
        <f t="shared" si="5"/>
        <v>3.7061195445920303</v>
      </c>
      <c r="Q6" s="28">
        <f t="shared" si="6"/>
        <v>3.6425307720999625</v>
      </c>
      <c r="R6" s="28">
        <f t="shared" si="7"/>
        <v>3.7313254623261498</v>
      </c>
      <c r="S6" s="28"/>
      <c r="T6" s="28">
        <f t="shared" si="8"/>
        <v>3.7726018167904498</v>
      </c>
      <c r="U6" s="28">
        <f t="shared" si="9"/>
        <v>0.20805929066260428</v>
      </c>
      <c r="V6" s="28">
        <f t="shared" si="10"/>
        <v>5.5150079644400751</v>
      </c>
    </row>
    <row r="7" spans="1:22" s="42" customFormat="1" ht="15.75" customHeight="1" x14ac:dyDescent="0.2">
      <c r="A7" s="2" t="s">
        <v>6</v>
      </c>
      <c r="B7" s="11">
        <v>255.96</v>
      </c>
      <c r="C7" s="11">
        <v>261.25</v>
      </c>
      <c r="D7" s="11">
        <v>260.77999999999997</v>
      </c>
      <c r="E7" s="11">
        <v>258.58</v>
      </c>
      <c r="F7" s="11">
        <v>259.51</v>
      </c>
      <c r="G7" s="11"/>
      <c r="H7" s="11">
        <f t="shared" si="0"/>
        <v>259.21600000000001</v>
      </c>
      <c r="I7" s="11">
        <f t="shared" si="1"/>
        <v>2.102125115210788</v>
      </c>
      <c r="J7" s="11">
        <f t="shared" si="2"/>
        <v>0.81095500093003048</v>
      </c>
      <c r="M7" s="27">
        <v>1024</v>
      </c>
      <c r="N7" s="28">
        <f t="shared" si="3"/>
        <v>3.8152934052195655</v>
      </c>
      <c r="O7" s="28">
        <f t="shared" si="4"/>
        <v>3.7380382775119618</v>
      </c>
      <c r="P7" s="28">
        <f t="shared" si="5"/>
        <v>3.7447752895160678</v>
      </c>
      <c r="Q7" s="28">
        <f t="shared" si="6"/>
        <v>3.7766358573748939</v>
      </c>
      <c r="R7" s="28">
        <f t="shared" si="7"/>
        <v>3.7631016145813265</v>
      </c>
      <c r="S7" s="28"/>
      <c r="T7" s="28">
        <f t="shared" si="8"/>
        <v>3.7675688888407626</v>
      </c>
      <c r="U7" s="28">
        <f t="shared" si="9"/>
        <v>3.0705867097860957E-2</v>
      </c>
      <c r="V7" s="28">
        <f t="shared" si="10"/>
        <v>0.81500479497028644</v>
      </c>
    </row>
    <row r="8" spans="1:22" s="42" customFormat="1" ht="15.75" customHeight="1" x14ac:dyDescent="0.2">
      <c r="A8" s="2" t="s">
        <v>7</v>
      </c>
      <c r="B8" s="11">
        <v>487.23</v>
      </c>
      <c r="C8" s="11">
        <v>495.1</v>
      </c>
      <c r="D8" s="11">
        <v>461.08</v>
      </c>
      <c r="E8" s="11">
        <v>488.9</v>
      </c>
      <c r="F8" s="11">
        <v>487.51</v>
      </c>
      <c r="G8" s="11"/>
      <c r="H8" s="11">
        <f t="shared" si="0"/>
        <v>483.96399999999994</v>
      </c>
      <c r="I8" s="11">
        <f t="shared" si="1"/>
        <v>13.184203806070364</v>
      </c>
      <c r="J8" s="11">
        <f t="shared" si="2"/>
        <v>2.7242116781558887</v>
      </c>
      <c r="M8" s="27">
        <f>2048</f>
        <v>2048</v>
      </c>
      <c r="N8" s="28">
        <f t="shared" si="3"/>
        <v>4.008630420951091</v>
      </c>
      <c r="O8" s="28">
        <f t="shared" si="4"/>
        <v>3.9449101191678446</v>
      </c>
      <c r="P8" s="28">
        <f t="shared" si="5"/>
        <v>4.2359785720482348</v>
      </c>
      <c r="Q8" s="28">
        <f t="shared" si="6"/>
        <v>3.9949376150542033</v>
      </c>
      <c r="R8" s="28">
        <f t="shared" si="7"/>
        <v>4.006328075321532</v>
      </c>
      <c r="S8" s="28"/>
      <c r="T8" s="28">
        <f t="shared" si="8"/>
        <v>4.0381569605085819</v>
      </c>
      <c r="U8" s="28">
        <f t="shared" si="9"/>
        <v>0.11355744108618043</v>
      </c>
      <c r="V8" s="28">
        <f t="shared" si="10"/>
        <v>2.8121106286041577</v>
      </c>
    </row>
    <row r="9" spans="1:22" s="42" customFormat="1" ht="15.75" customHeight="1" x14ac:dyDescent="0.2">
      <c r="A9" s="2" t="s">
        <v>8</v>
      </c>
      <c r="B9" s="11">
        <v>684.18</v>
      </c>
      <c r="C9" s="11">
        <v>731.68</v>
      </c>
      <c r="D9" s="11">
        <v>740.51</v>
      </c>
      <c r="E9" s="11">
        <v>712.86</v>
      </c>
      <c r="F9" s="11">
        <v>741.15</v>
      </c>
      <c r="G9" s="11"/>
      <c r="H9" s="11">
        <f t="shared" si="0"/>
        <v>722.07600000000002</v>
      </c>
      <c r="I9" s="11">
        <f t="shared" si="1"/>
        <v>24.067135891086011</v>
      </c>
      <c r="J9" s="11">
        <f t="shared" si="2"/>
        <v>3.3330474757623865</v>
      </c>
      <c r="M9" s="27">
        <f>4096</f>
        <v>4096</v>
      </c>
      <c r="N9" s="28">
        <f t="shared" si="3"/>
        <v>5.7093893419860278</v>
      </c>
      <c r="O9" s="28">
        <f t="shared" si="4"/>
        <v>5.3387409796632408</v>
      </c>
      <c r="P9" s="28">
        <f t="shared" si="5"/>
        <v>5.2750806876341985</v>
      </c>
      <c r="Q9" s="28">
        <f t="shared" si="6"/>
        <v>5.4796874561625</v>
      </c>
      <c r="R9" s="28">
        <f t="shared" si="7"/>
        <v>5.2705255346421103</v>
      </c>
      <c r="S9" s="28"/>
      <c r="T9" s="28">
        <f t="shared" si="8"/>
        <v>5.4146848000176151</v>
      </c>
      <c r="U9" s="28">
        <f t="shared" si="9"/>
        <v>0.18514506353173876</v>
      </c>
      <c r="V9" s="28">
        <f t="shared" si="10"/>
        <v>3.4193137803909921</v>
      </c>
    </row>
    <row r="10" spans="1:22" s="42" customFormat="1" ht="15.75" customHeight="1" x14ac:dyDescent="0.2">
      <c r="A10" s="2" t="s">
        <v>9</v>
      </c>
      <c r="B10" s="11">
        <v>1177.1099999999999</v>
      </c>
      <c r="C10" s="11">
        <v>1212.8399999999999</v>
      </c>
      <c r="D10" s="11">
        <v>1178.32</v>
      </c>
      <c r="E10" s="11">
        <v>1103.4000000000001</v>
      </c>
      <c r="F10" s="11">
        <v>1200.1300000000001</v>
      </c>
      <c r="G10" s="11"/>
      <c r="H10" s="11">
        <f t="shared" si="0"/>
        <v>1174.3600000000001</v>
      </c>
      <c r="I10" s="11">
        <f t="shared" si="1"/>
        <v>42.436331721768745</v>
      </c>
      <c r="J10" s="11">
        <f t="shared" si="2"/>
        <v>3.613570942621406</v>
      </c>
      <c r="M10" s="27">
        <f>8*1024</f>
        <v>8192</v>
      </c>
      <c r="N10" s="28">
        <f t="shared" si="3"/>
        <v>6.6370177808361159</v>
      </c>
      <c r="O10" s="28">
        <f t="shared" si="4"/>
        <v>6.4414926948319655</v>
      </c>
      <c r="P10" s="28">
        <f t="shared" si="5"/>
        <v>6.6302023219498949</v>
      </c>
      <c r="Q10" s="28">
        <f t="shared" si="6"/>
        <v>7.0803878919702727</v>
      </c>
      <c r="R10" s="28">
        <f t="shared" si="7"/>
        <v>6.5097114479264739</v>
      </c>
      <c r="S10" s="28"/>
      <c r="T10" s="28">
        <f t="shared" si="8"/>
        <v>6.6597624275029448</v>
      </c>
      <c r="U10" s="28">
        <f t="shared" si="9"/>
        <v>0.24923576831124228</v>
      </c>
      <c r="V10" s="28">
        <f t="shared" si="10"/>
        <v>3.742412301105047</v>
      </c>
    </row>
    <row r="11" spans="1:22" s="42" customFormat="1" ht="15.75" customHeight="1" x14ac:dyDescent="0.2">
      <c r="A11" s="2" t="s">
        <v>10</v>
      </c>
      <c r="B11" s="11">
        <v>1765.21</v>
      </c>
      <c r="C11" s="11">
        <v>1788.17</v>
      </c>
      <c r="D11" s="11">
        <v>1772.49</v>
      </c>
      <c r="E11" s="11">
        <v>1773.86</v>
      </c>
      <c r="F11" s="11">
        <v>1753.05</v>
      </c>
      <c r="G11" s="11"/>
      <c r="H11" s="11">
        <f t="shared" si="0"/>
        <v>1770.5559999999998</v>
      </c>
      <c r="I11" s="11">
        <f t="shared" si="1"/>
        <v>12.844741336438068</v>
      </c>
      <c r="J11" s="11">
        <f t="shared" si="2"/>
        <v>0.72546371515151553</v>
      </c>
      <c r="M11" s="27">
        <f>16*1024</f>
        <v>16384</v>
      </c>
      <c r="N11" s="28">
        <f t="shared" si="3"/>
        <v>8.8516380487307451</v>
      </c>
      <c r="O11" s="28">
        <f t="shared" si="4"/>
        <v>8.7379835250563413</v>
      </c>
      <c r="P11" s="28">
        <f t="shared" si="5"/>
        <v>8.8152824557543337</v>
      </c>
      <c r="Q11" s="28">
        <f t="shared" si="6"/>
        <v>8.8084741749630755</v>
      </c>
      <c r="R11" s="28">
        <f t="shared" si="7"/>
        <v>8.9130372778871116</v>
      </c>
      <c r="S11" s="28"/>
      <c r="T11" s="28">
        <f t="shared" si="8"/>
        <v>8.8252830964783211</v>
      </c>
      <c r="U11" s="28">
        <f t="shared" si="9"/>
        <v>6.402957849855756E-2</v>
      </c>
      <c r="V11" s="28">
        <f t="shared" si="10"/>
        <v>0.7255243576731063</v>
      </c>
    </row>
    <row r="12" spans="1:22" s="42" customFormat="1" ht="15.75" customHeight="1" x14ac:dyDescent="0.2">
      <c r="A12" s="2" t="s">
        <v>11</v>
      </c>
      <c r="B12" s="11">
        <v>2915.55</v>
      </c>
      <c r="C12" s="11">
        <v>2889.8</v>
      </c>
      <c r="D12" s="11">
        <v>2926.1</v>
      </c>
      <c r="E12" s="11">
        <v>2958.22</v>
      </c>
      <c r="F12" s="11">
        <v>2943.02</v>
      </c>
      <c r="G12" s="11"/>
      <c r="H12" s="11">
        <f t="shared" si="0"/>
        <v>2926.538</v>
      </c>
      <c r="I12" s="11">
        <f t="shared" si="1"/>
        <v>26.201212185698441</v>
      </c>
      <c r="J12" s="11">
        <f t="shared" si="2"/>
        <v>0.89529718000239333</v>
      </c>
      <c r="M12" s="27">
        <f>32*1024</f>
        <v>32768</v>
      </c>
      <c r="N12" s="28">
        <f t="shared" si="3"/>
        <v>10.718389326199173</v>
      </c>
      <c r="O12" s="28">
        <f t="shared" si="4"/>
        <v>10.813897155512491</v>
      </c>
      <c r="P12" s="28">
        <f t="shared" si="5"/>
        <v>10.679744369638769</v>
      </c>
      <c r="Q12" s="28">
        <f t="shared" si="6"/>
        <v>10.563784978804822</v>
      </c>
      <c r="R12" s="28">
        <f t="shared" si="7"/>
        <v>10.618344421716468</v>
      </c>
      <c r="S12" s="28"/>
      <c r="T12" s="28">
        <f t="shared" si="8"/>
        <v>10.678832050374345</v>
      </c>
      <c r="U12" s="28">
        <f t="shared" si="9"/>
        <v>9.5789841476635967E-2</v>
      </c>
      <c r="V12" s="28">
        <f t="shared" si="10"/>
        <v>0.89700672343918053</v>
      </c>
    </row>
    <row r="13" spans="1:22" s="42" customFormat="1" ht="15.75" customHeight="1" x14ac:dyDescent="0.2">
      <c r="A13" s="2" t="s">
        <v>12</v>
      </c>
      <c r="B13" s="11">
        <v>4707.62</v>
      </c>
      <c r="C13" s="11">
        <v>4716.5</v>
      </c>
      <c r="D13" s="11">
        <v>4688.3500000000004</v>
      </c>
      <c r="E13" s="11">
        <v>4591.25</v>
      </c>
      <c r="F13" s="11">
        <v>4413.58</v>
      </c>
      <c r="G13" s="11"/>
      <c r="H13" s="11">
        <f t="shared" si="0"/>
        <v>4623.4600000000009</v>
      </c>
      <c r="I13" s="11">
        <f t="shared" si="1"/>
        <v>127.51191885467027</v>
      </c>
      <c r="J13" s="11">
        <f t="shared" si="2"/>
        <v>2.7579327787992165</v>
      </c>
      <c r="M13" s="27">
        <f>64*1024</f>
        <v>65536</v>
      </c>
      <c r="N13" s="28">
        <f t="shared" si="3"/>
        <v>13.276347708608597</v>
      </c>
      <c r="O13" s="28">
        <f t="shared" si="4"/>
        <v>13.251351637867062</v>
      </c>
      <c r="P13" s="28">
        <f t="shared" si="5"/>
        <v>13.330915993899772</v>
      </c>
      <c r="Q13" s="28">
        <f t="shared" si="6"/>
        <v>13.61285053090117</v>
      </c>
      <c r="R13" s="28">
        <f t="shared" si="7"/>
        <v>14.160839953053983</v>
      </c>
      <c r="S13" s="28"/>
      <c r="T13" s="28">
        <f t="shared" si="8"/>
        <v>13.526461164866117</v>
      </c>
      <c r="U13" s="28">
        <f t="shared" si="9"/>
        <v>0.3828770939223276</v>
      </c>
      <c r="V13" s="28">
        <f t="shared" si="10"/>
        <v>2.8305784436569392</v>
      </c>
    </row>
    <row r="14" spans="1:22" s="42" customFormat="1" ht="15.75" customHeight="1" x14ac:dyDescent="0.2">
      <c r="A14" s="2" t="s">
        <v>13</v>
      </c>
      <c r="B14" s="11">
        <v>6803.91</v>
      </c>
      <c r="C14" s="11">
        <v>6847.98</v>
      </c>
      <c r="D14" s="11">
        <v>6779.58</v>
      </c>
      <c r="E14" s="11">
        <v>6769.56</v>
      </c>
      <c r="F14" s="11">
        <v>6588.64</v>
      </c>
      <c r="G14" s="11"/>
      <c r="H14" s="11">
        <f t="shared" si="0"/>
        <v>6757.9340000000011</v>
      </c>
      <c r="I14" s="11">
        <f t="shared" si="1"/>
        <v>99.355732496922144</v>
      </c>
      <c r="J14" s="11">
        <f t="shared" si="2"/>
        <v>1.4702086835550943</v>
      </c>
      <c r="M14" s="27">
        <f>128*1024</f>
        <v>131072</v>
      </c>
      <c r="N14" s="28">
        <f t="shared" si="3"/>
        <v>18.371789162408085</v>
      </c>
      <c r="O14" s="28">
        <f t="shared" si="4"/>
        <v>18.25355798352215</v>
      </c>
      <c r="P14" s="28">
        <f t="shared" si="5"/>
        <v>18.437720330757951</v>
      </c>
      <c r="Q14" s="28">
        <f t="shared" si="6"/>
        <v>18.465011019918574</v>
      </c>
      <c r="R14" s="28">
        <f t="shared" si="7"/>
        <v>18.97204885985575</v>
      </c>
      <c r="S14" s="28"/>
      <c r="T14" s="28">
        <f t="shared" si="8"/>
        <v>18.500025471292503</v>
      </c>
      <c r="U14" s="28">
        <f t="shared" si="9"/>
        <v>0.27618145988503046</v>
      </c>
      <c r="V14" s="28">
        <f t="shared" si="10"/>
        <v>1.4928707007111761</v>
      </c>
    </row>
    <row r="15" spans="1:22" s="42" customFormat="1" ht="15.75" customHeight="1" x14ac:dyDescent="0.2">
      <c r="A15" s="2" t="s">
        <v>14</v>
      </c>
      <c r="B15" s="11">
        <v>8786.25</v>
      </c>
      <c r="C15" s="11">
        <v>8795.39</v>
      </c>
      <c r="D15" s="11">
        <v>8786.9500000000007</v>
      </c>
      <c r="E15" s="11">
        <v>8612.81</v>
      </c>
      <c r="F15" s="11">
        <v>8790.4699999999993</v>
      </c>
      <c r="G15" s="11"/>
      <c r="H15" s="11">
        <f t="shared" si="0"/>
        <v>8754.3739999999998</v>
      </c>
      <c r="I15" s="11">
        <f t="shared" si="1"/>
        <v>79.219433726832605</v>
      </c>
      <c r="J15" s="11">
        <f t="shared" si="2"/>
        <v>0.90491260399467288</v>
      </c>
      <c r="M15" s="27">
        <f>256*1024</f>
        <v>262144</v>
      </c>
      <c r="N15" s="28">
        <f t="shared" si="3"/>
        <v>28.453549580310142</v>
      </c>
      <c r="O15" s="28">
        <f t="shared" si="4"/>
        <v>28.423981199241876</v>
      </c>
      <c r="P15" s="28">
        <f t="shared" si="5"/>
        <v>28.451282868344531</v>
      </c>
      <c r="Q15" s="28">
        <f t="shared" si="6"/>
        <v>29.026531410770701</v>
      </c>
      <c r="R15" s="28">
        <f t="shared" si="7"/>
        <v>28.439890017257326</v>
      </c>
      <c r="S15" s="28"/>
      <c r="T15" s="28">
        <f t="shared" si="8"/>
        <v>28.559047015184916</v>
      </c>
      <c r="U15" s="28">
        <f t="shared" si="9"/>
        <v>0.26159398168587278</v>
      </c>
      <c r="V15" s="28">
        <f t="shared" si="10"/>
        <v>0.91597587814041059</v>
      </c>
    </row>
    <row r="16" spans="1:22" s="42" customFormat="1" ht="15.75" customHeight="1" x14ac:dyDescent="0.2">
      <c r="A16" s="2" t="s">
        <v>15</v>
      </c>
      <c r="B16" s="11">
        <v>10241.83</v>
      </c>
      <c r="C16" s="11">
        <v>10272.450000000001</v>
      </c>
      <c r="D16" s="11">
        <v>10262.86</v>
      </c>
      <c r="E16" s="11">
        <v>10259.030000000001</v>
      </c>
      <c r="F16" s="11">
        <v>10222.31</v>
      </c>
      <c r="G16" s="11"/>
      <c r="H16" s="11">
        <f t="shared" si="0"/>
        <v>10251.696</v>
      </c>
      <c r="I16" s="11">
        <f t="shared" si="1"/>
        <v>19.811776295931192</v>
      </c>
      <c r="J16" s="11">
        <f t="shared" si="2"/>
        <v>0.19325364599117251</v>
      </c>
      <c r="M16" s="27">
        <f>512*1024</f>
        <v>524288</v>
      </c>
      <c r="N16" s="28">
        <f t="shared" si="3"/>
        <v>48.819400439179326</v>
      </c>
      <c r="O16" s="28">
        <f t="shared" si="4"/>
        <v>48.673880135702774</v>
      </c>
      <c r="P16" s="28">
        <f t="shared" si="5"/>
        <v>48.719362828685178</v>
      </c>
      <c r="Q16" s="28">
        <f t="shared" si="6"/>
        <v>48.737551210981934</v>
      </c>
      <c r="R16" s="28">
        <f t="shared" si="7"/>
        <v>48.912623467689791</v>
      </c>
      <c r="S16" s="28"/>
      <c r="T16" s="28">
        <f t="shared" si="8"/>
        <v>48.772563616447805</v>
      </c>
      <c r="U16" s="28">
        <f t="shared" si="9"/>
        <v>9.4346530965023684E-2</v>
      </c>
      <c r="V16" s="28">
        <f t="shared" si="10"/>
        <v>0.19344181230040314</v>
      </c>
    </row>
    <row r="17" spans="1:22" s="42" customFormat="1" ht="15.75" customHeight="1" x14ac:dyDescent="0.2">
      <c r="A17" s="2" t="s">
        <v>16</v>
      </c>
      <c r="B17" s="11">
        <v>11190.67</v>
      </c>
      <c r="C17" s="11">
        <v>11205.79</v>
      </c>
      <c r="D17" s="11">
        <v>11190.1</v>
      </c>
      <c r="E17" s="11">
        <v>11158.59</v>
      </c>
      <c r="F17" s="11">
        <v>11189.25</v>
      </c>
      <c r="G17" s="11"/>
      <c r="H17" s="11">
        <f t="shared" si="0"/>
        <v>11186.88</v>
      </c>
      <c r="I17" s="11">
        <f t="shared" si="1"/>
        <v>17.235585281620317</v>
      </c>
      <c r="J17" s="11">
        <f t="shared" si="2"/>
        <v>0.1540696358736334</v>
      </c>
      <c r="M17" s="27">
        <f>1024*1024</f>
        <v>1048576</v>
      </c>
      <c r="N17" s="28">
        <f t="shared" si="3"/>
        <v>89.360154485835068</v>
      </c>
      <c r="O17" s="28">
        <f t="shared" si="4"/>
        <v>89.239580609666959</v>
      </c>
      <c r="P17" s="28">
        <f t="shared" si="5"/>
        <v>89.364706302892728</v>
      </c>
      <c r="Q17" s="28">
        <f t="shared" si="6"/>
        <v>89.617057352228187</v>
      </c>
      <c r="R17" s="28">
        <f t="shared" si="7"/>
        <v>89.371494961681975</v>
      </c>
      <c r="S17" s="28"/>
      <c r="T17" s="28">
        <f t="shared" si="8"/>
        <v>89.39059874246098</v>
      </c>
      <c r="U17" s="28">
        <f t="shared" si="9"/>
        <v>0.13788782034559927</v>
      </c>
      <c r="V17" s="28">
        <f t="shared" si="10"/>
        <v>0.15425315669141151</v>
      </c>
    </row>
    <row r="18" spans="1:22" s="42" customFormat="1" ht="15.75" customHeight="1" x14ac:dyDescent="0.2">
      <c r="A18" s="10" t="s">
        <v>17</v>
      </c>
      <c r="B18" s="11">
        <v>11713.6</v>
      </c>
      <c r="C18" s="11">
        <v>11715.16</v>
      </c>
      <c r="D18" s="11">
        <v>11715</v>
      </c>
      <c r="E18" s="11">
        <v>11710.32</v>
      </c>
      <c r="F18" s="11">
        <v>11714.22</v>
      </c>
      <c r="G18" s="11"/>
      <c r="H18" s="11">
        <f t="shared" si="0"/>
        <v>11713.66</v>
      </c>
      <c r="I18" s="11">
        <f t="shared" si="1"/>
        <v>1.9696700231257473</v>
      </c>
      <c r="J18" s="11">
        <f t="shared" si="2"/>
        <v>1.6815154470300037E-2</v>
      </c>
      <c r="M18" s="29">
        <f>2*1024*1024</f>
        <v>2097152</v>
      </c>
      <c r="N18" s="28">
        <f t="shared" si="3"/>
        <v>170.74170195328506</v>
      </c>
      <c r="O18" s="28">
        <f t="shared" si="4"/>
        <v>170.71896585279245</v>
      </c>
      <c r="P18" s="28">
        <f t="shared" si="5"/>
        <v>170.72129748186086</v>
      </c>
      <c r="Q18" s="28">
        <f t="shared" si="6"/>
        <v>170.78952581996052</v>
      </c>
      <c r="R18" s="28">
        <f t="shared" si="7"/>
        <v>170.73266508568219</v>
      </c>
      <c r="S18" s="28"/>
      <c r="T18" s="28">
        <f t="shared" si="8"/>
        <v>170.7408312387162</v>
      </c>
      <c r="U18" s="28">
        <f t="shared" si="9"/>
        <v>2.8715279905795824E-2</v>
      </c>
      <c r="V18" s="28">
        <f t="shared" si="10"/>
        <v>1.6818050900577152E-2</v>
      </c>
    </row>
    <row r="19" spans="1:22" s="42" customFormat="1" ht="15.75" customHeight="1" x14ac:dyDescent="0.2"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42" customFormat="1" ht="15.75" customHeight="1" x14ac:dyDescent="0.2"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42" customFormat="1" ht="15.75" customHeight="1" x14ac:dyDescent="0.2"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42" customFormat="1" ht="15.75" customHeight="1" x14ac:dyDescent="0.2"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42" customFormat="1" ht="15.75" customHeight="1" x14ac:dyDescent="0.2"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 x14ac:dyDescent="0.2">
      <c r="B24" s="46" t="s">
        <v>0</v>
      </c>
      <c r="C24" s="47"/>
      <c r="D24" s="47"/>
      <c r="E24" s="47"/>
      <c r="F24" s="47"/>
      <c r="G24" s="47"/>
      <c r="H24" s="47"/>
      <c r="I24" s="47"/>
      <c r="J24" s="47"/>
      <c r="M24" s="41"/>
      <c r="N24" s="50" t="s">
        <v>0</v>
      </c>
      <c r="O24" s="47"/>
      <c r="P24" s="47"/>
      <c r="Q24" s="47"/>
      <c r="R24" s="47"/>
      <c r="S24" s="47"/>
      <c r="T24" s="47"/>
      <c r="U24" s="47"/>
      <c r="V24" s="47"/>
    </row>
    <row r="25" spans="1:22" ht="15.75" customHeight="1" x14ac:dyDescent="0.2">
      <c r="A25" s="48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M25" s="51" t="s">
        <v>1</v>
      </c>
      <c r="N25" s="24">
        <v>1</v>
      </c>
      <c r="O25" s="24">
        <v>2</v>
      </c>
      <c r="P25" s="24">
        <v>3</v>
      </c>
      <c r="Q25" s="24">
        <v>4</v>
      </c>
      <c r="R25" s="24">
        <v>5</v>
      </c>
      <c r="S25" s="25"/>
      <c r="T25" s="24"/>
      <c r="U25" s="25"/>
      <c r="V25" s="25"/>
    </row>
    <row r="26" spans="1:22" ht="15.75" customHeight="1" x14ac:dyDescent="0.2">
      <c r="A26" s="47"/>
      <c r="B26" s="7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/>
      <c r="H26" s="1" t="s">
        <v>3</v>
      </c>
      <c r="I26" s="1" t="s">
        <v>4</v>
      </c>
      <c r="J26" s="1" t="s">
        <v>5</v>
      </c>
      <c r="K26" s="7"/>
      <c r="L26" s="7"/>
      <c r="M26" s="47"/>
      <c r="N26" s="25" t="s">
        <v>21</v>
      </c>
      <c r="O26" s="25" t="s">
        <v>21</v>
      </c>
      <c r="P26" s="25" t="s">
        <v>21</v>
      </c>
      <c r="Q26" s="25" t="s">
        <v>21</v>
      </c>
      <c r="R26" s="25" t="s">
        <v>21</v>
      </c>
      <c r="S26" s="25"/>
      <c r="T26" s="26" t="s">
        <v>3</v>
      </c>
      <c r="U26" s="26" t="s">
        <v>4</v>
      </c>
      <c r="V26" s="26" t="s">
        <v>5</v>
      </c>
    </row>
    <row r="27" spans="1:22" ht="15.75" customHeight="1" x14ac:dyDescent="0.2">
      <c r="A27" s="2">
        <v>256</v>
      </c>
      <c r="B27" s="11">
        <v>138.28</v>
      </c>
      <c r="C27" s="11">
        <v>131.1</v>
      </c>
      <c r="D27" s="11">
        <v>132.52000000000001</v>
      </c>
      <c r="E27" s="11">
        <v>131.55000000000001</v>
      </c>
      <c r="F27" s="11">
        <v>132.72</v>
      </c>
      <c r="G27" s="11"/>
      <c r="H27" s="11">
        <f t="shared" ref="H27:H40" si="11">AVERAGE(B27:F27)</f>
        <v>133.23400000000001</v>
      </c>
      <c r="I27" s="11">
        <f t="shared" ref="I27:I40" si="12">STDEV(B27:F27)</f>
        <v>2.8993930399309433</v>
      </c>
      <c r="J27" s="11">
        <f t="shared" ref="J27:J40" si="13">100*I27/H27</f>
        <v>2.1761660236358158</v>
      </c>
      <c r="K27" s="11"/>
      <c r="L27" s="11"/>
      <c r="M27" s="27">
        <v>256</v>
      </c>
      <c r="N27" s="28">
        <f t="shared" ref="N27:N40" si="14">(1000*1000*M27)/(1024*1024*B27)</f>
        <v>1.7655526829621058</v>
      </c>
      <c r="O27" s="28">
        <f t="shared" ref="O27:O40" si="15">(1000*1000*M27)/(1024*1024*C27)</f>
        <v>1.8622473302822273</v>
      </c>
      <c r="P27" s="28">
        <f t="shared" ref="P27:P40" si="16">(1000*1000*M27)/(1024*1024*D27)</f>
        <v>1.8422926728041049</v>
      </c>
      <c r="Q27" s="28">
        <f t="shared" ref="Q27:Q40" si="17">(1000*1000*M27)/(1024*1024*E27)</f>
        <v>1.8558770429494487</v>
      </c>
      <c r="R27" s="28">
        <f t="shared" ref="R27:R40" si="18">(1000*1000*M27)/(1024*1024*F27)</f>
        <v>1.839516463230862</v>
      </c>
      <c r="S27" s="28"/>
      <c r="T27" s="28">
        <f t="shared" ref="T27:T40" si="19">AVERAGE(N27:R27)</f>
        <v>1.83309723844575</v>
      </c>
      <c r="U27" s="28">
        <f t="shared" ref="U27:U40" si="20">STDEV(N27:R27)</f>
        <v>3.8912327039980196E-2</v>
      </c>
      <c r="V27" s="28">
        <f t="shared" ref="V27:V40" si="21">100*U27/T27</f>
        <v>2.1227639332964818</v>
      </c>
    </row>
    <row r="28" spans="1:22" ht="15.75" customHeight="1" x14ac:dyDescent="0.2">
      <c r="A28" s="2">
        <v>512</v>
      </c>
      <c r="B28" s="11">
        <v>260.7</v>
      </c>
      <c r="C28" s="11">
        <v>262.69</v>
      </c>
      <c r="D28" s="11">
        <v>261.64999999999998</v>
      </c>
      <c r="E28" s="11">
        <v>260.7</v>
      </c>
      <c r="F28" s="11">
        <v>242.72</v>
      </c>
      <c r="G28" s="11"/>
      <c r="H28" s="11">
        <f t="shared" si="11"/>
        <v>257.69200000000001</v>
      </c>
      <c r="I28" s="11">
        <f t="shared" si="12"/>
        <v>8.4098555278910663</v>
      </c>
      <c r="J28" s="11">
        <f t="shared" si="13"/>
        <v>3.263529922500918</v>
      </c>
      <c r="K28" s="11"/>
      <c r="L28" s="11"/>
      <c r="M28" s="27">
        <v>512</v>
      </c>
      <c r="N28" s="28">
        <f t="shared" si="14"/>
        <v>1.8729622171077869</v>
      </c>
      <c r="O28" s="28">
        <f t="shared" si="15"/>
        <v>1.858773649548898</v>
      </c>
      <c r="P28" s="28">
        <f t="shared" si="16"/>
        <v>1.8661618574431493</v>
      </c>
      <c r="Q28" s="28">
        <f t="shared" si="17"/>
        <v>1.8729622171077869</v>
      </c>
      <c r="R28" s="28">
        <f t="shared" si="18"/>
        <v>2.0117058750823995</v>
      </c>
      <c r="S28" s="28"/>
      <c r="T28" s="28">
        <f t="shared" si="19"/>
        <v>1.8965131632580039</v>
      </c>
      <c r="U28" s="28">
        <f t="shared" si="20"/>
        <v>6.4660899402702615E-2</v>
      </c>
      <c r="V28" s="28">
        <f t="shared" si="21"/>
        <v>3.4094621991245346</v>
      </c>
    </row>
    <row r="29" spans="1:22" ht="15.75" customHeight="1" x14ac:dyDescent="0.2">
      <c r="A29" s="2" t="s">
        <v>6</v>
      </c>
      <c r="B29" s="11">
        <v>517.78</v>
      </c>
      <c r="C29" s="11">
        <v>521.71</v>
      </c>
      <c r="D29" s="11">
        <v>521.71</v>
      </c>
      <c r="E29" s="11">
        <v>523.14</v>
      </c>
      <c r="F29" s="11">
        <v>514.83000000000004</v>
      </c>
      <c r="G29" s="11"/>
      <c r="H29" s="11">
        <f t="shared" si="11"/>
        <v>519.83400000000006</v>
      </c>
      <c r="I29" s="11">
        <f t="shared" si="12"/>
        <v>3.4361068085843858</v>
      </c>
      <c r="J29" s="11">
        <f t="shared" si="13"/>
        <v>0.66100078266992646</v>
      </c>
      <c r="K29" s="11"/>
      <c r="L29" s="11"/>
      <c r="M29" s="27">
        <v>1024</v>
      </c>
      <c r="N29" s="28">
        <f t="shared" si="14"/>
        <v>1.8860568194986289</v>
      </c>
      <c r="O29" s="28">
        <f t="shared" si="15"/>
        <v>1.8718493032527648</v>
      </c>
      <c r="P29" s="28">
        <f t="shared" si="16"/>
        <v>1.8718493032527648</v>
      </c>
      <c r="Q29" s="28">
        <f t="shared" si="17"/>
        <v>1.8667326145964751</v>
      </c>
      <c r="R29" s="28">
        <f t="shared" si="18"/>
        <v>1.8968640133636345</v>
      </c>
      <c r="S29" s="28"/>
      <c r="T29" s="28">
        <f t="shared" si="19"/>
        <v>1.8786704107928536</v>
      </c>
      <c r="U29" s="28">
        <f t="shared" si="20"/>
        <v>1.2461261997139995E-2</v>
      </c>
      <c r="V29" s="28">
        <f t="shared" si="21"/>
        <v>0.66330219103631805</v>
      </c>
    </row>
    <row r="30" spans="1:22" ht="15.75" customHeight="1" x14ac:dyDescent="0.2">
      <c r="A30" s="2" t="s">
        <v>7</v>
      </c>
      <c r="B30" s="11">
        <v>967.88</v>
      </c>
      <c r="C30" s="11">
        <v>969.79</v>
      </c>
      <c r="D30" s="11">
        <v>967.33</v>
      </c>
      <c r="E30" s="11">
        <v>948.12</v>
      </c>
      <c r="F30" s="11">
        <v>963</v>
      </c>
      <c r="G30" s="11"/>
      <c r="H30" s="11">
        <f t="shared" si="11"/>
        <v>963.22399999999993</v>
      </c>
      <c r="I30" s="11">
        <f t="shared" si="12"/>
        <v>8.8010073287095896</v>
      </c>
      <c r="J30" s="11">
        <f t="shared" si="13"/>
        <v>0.9137030772395196</v>
      </c>
      <c r="K30" s="11"/>
      <c r="L30" s="11"/>
      <c r="M30" s="27">
        <f>2048</f>
        <v>2048</v>
      </c>
      <c r="N30" s="28">
        <f t="shared" si="14"/>
        <v>2.0179412737116174</v>
      </c>
      <c r="O30" s="28">
        <f t="shared" si="15"/>
        <v>2.0139669412965695</v>
      </c>
      <c r="P30" s="28">
        <f t="shared" si="16"/>
        <v>2.0190886253915417</v>
      </c>
      <c r="Q30" s="28">
        <f t="shared" si="17"/>
        <v>2.0599976796186135</v>
      </c>
      <c r="R30" s="28">
        <f t="shared" si="18"/>
        <v>2.0281671858774661</v>
      </c>
      <c r="S30" s="28"/>
      <c r="T30" s="28">
        <f t="shared" si="19"/>
        <v>2.0278323411791614</v>
      </c>
      <c r="U30" s="28">
        <f t="shared" si="20"/>
        <v>1.8716678479519501E-2</v>
      </c>
      <c r="V30" s="28">
        <f t="shared" si="21"/>
        <v>0.92298944540138694</v>
      </c>
    </row>
    <row r="31" spans="1:22" ht="15.75" customHeight="1" x14ac:dyDescent="0.2">
      <c r="A31" s="2" t="s">
        <v>8</v>
      </c>
      <c r="B31" s="11">
        <v>1483.58</v>
      </c>
      <c r="C31" s="11">
        <v>1486.47</v>
      </c>
      <c r="D31" s="11">
        <v>1488.4</v>
      </c>
      <c r="E31" s="11">
        <v>1493.25</v>
      </c>
      <c r="F31" s="11">
        <v>1487.11</v>
      </c>
      <c r="G31" s="11"/>
      <c r="H31" s="11">
        <f t="shared" si="11"/>
        <v>1487.7620000000002</v>
      </c>
      <c r="I31" s="11">
        <f t="shared" si="12"/>
        <v>3.5393742384777842</v>
      </c>
      <c r="J31" s="11">
        <f t="shared" si="13"/>
        <v>0.23789922302611463</v>
      </c>
      <c r="K31" s="11"/>
      <c r="L31" s="11"/>
      <c r="M31" s="27">
        <f>4096</f>
        <v>4096</v>
      </c>
      <c r="N31" s="28">
        <f t="shared" si="14"/>
        <v>2.632989120910231</v>
      </c>
      <c r="O31" s="28">
        <f t="shared" si="15"/>
        <v>2.627870054558787</v>
      </c>
      <c r="P31" s="28">
        <f t="shared" si="16"/>
        <v>2.6244625100779357</v>
      </c>
      <c r="Q31" s="28">
        <f t="shared" si="17"/>
        <v>2.6159383894190524</v>
      </c>
      <c r="R31" s="28">
        <f t="shared" si="18"/>
        <v>2.6267391114308962</v>
      </c>
      <c r="S31" s="28"/>
      <c r="T31" s="28">
        <f t="shared" si="19"/>
        <v>2.6255998372793803</v>
      </c>
      <c r="U31" s="28">
        <f t="shared" si="20"/>
        <v>6.2387986140395278E-3</v>
      </c>
      <c r="V31" s="28">
        <f t="shared" si="21"/>
        <v>0.23761422153743381</v>
      </c>
    </row>
    <row r="32" spans="1:22" ht="15.75" customHeight="1" x14ac:dyDescent="0.2">
      <c r="A32" s="2" t="s">
        <v>9</v>
      </c>
      <c r="B32" s="11">
        <v>2288.7399999999998</v>
      </c>
      <c r="C32" s="11">
        <v>2365.9699999999998</v>
      </c>
      <c r="D32" s="11">
        <v>2363.9299999999998</v>
      </c>
      <c r="E32" s="11">
        <v>2398.17</v>
      </c>
      <c r="F32" s="11">
        <v>2309.12</v>
      </c>
      <c r="G32" s="11"/>
      <c r="H32" s="11">
        <f t="shared" si="11"/>
        <v>2345.1860000000001</v>
      </c>
      <c r="I32" s="11">
        <f t="shared" si="12"/>
        <v>44.937522517379684</v>
      </c>
      <c r="J32" s="11">
        <f t="shared" si="13"/>
        <v>1.916160275448501</v>
      </c>
      <c r="K32" s="11"/>
      <c r="L32" s="11"/>
      <c r="M32" s="27">
        <f>8*1024</f>
        <v>8192</v>
      </c>
      <c r="N32" s="28">
        <f t="shared" si="14"/>
        <v>3.4134501953039669</v>
      </c>
      <c r="O32" s="28">
        <f t="shared" si="15"/>
        <v>3.3020283435546522</v>
      </c>
      <c r="P32" s="28">
        <f t="shared" si="16"/>
        <v>3.3048778940154744</v>
      </c>
      <c r="Q32" s="28">
        <f t="shared" si="17"/>
        <v>3.2576923237301774</v>
      </c>
      <c r="R32" s="28">
        <f t="shared" si="18"/>
        <v>3.3833235171840355</v>
      </c>
      <c r="S32" s="28"/>
      <c r="T32" s="28">
        <f t="shared" si="19"/>
        <v>3.3322744547576613</v>
      </c>
      <c r="U32" s="28">
        <f t="shared" si="20"/>
        <v>6.4076908242866382E-2</v>
      </c>
      <c r="V32" s="28">
        <f t="shared" si="21"/>
        <v>1.9229180883159382</v>
      </c>
    </row>
    <row r="33" spans="1:22" ht="15.75" customHeight="1" x14ac:dyDescent="0.2">
      <c r="A33" s="2" t="s">
        <v>10</v>
      </c>
      <c r="B33" s="11">
        <v>3561.06</v>
      </c>
      <c r="C33" s="11">
        <v>3416.33</v>
      </c>
      <c r="D33" s="11">
        <v>3526.34</v>
      </c>
      <c r="E33" s="11">
        <v>3442</v>
      </c>
      <c r="F33" s="11">
        <v>3386.45</v>
      </c>
      <c r="G33" s="11"/>
      <c r="H33" s="11">
        <f t="shared" si="11"/>
        <v>3466.4360000000001</v>
      </c>
      <c r="I33" s="11">
        <f t="shared" si="12"/>
        <v>74.242306200710189</v>
      </c>
      <c r="J33" s="11">
        <f t="shared" si="13"/>
        <v>2.1417474951422784</v>
      </c>
      <c r="K33" s="11"/>
      <c r="L33" s="11"/>
      <c r="M33" s="27">
        <f>16*1024</f>
        <v>16384</v>
      </c>
      <c r="N33" s="28">
        <f t="shared" si="14"/>
        <v>4.3877384823619936</v>
      </c>
      <c r="O33" s="28">
        <f t="shared" si="15"/>
        <v>4.5736214007429021</v>
      </c>
      <c r="P33" s="28">
        <f t="shared" si="16"/>
        <v>4.4309397278764946</v>
      </c>
      <c r="Q33" s="28">
        <f t="shared" si="17"/>
        <v>4.5395119116792566</v>
      </c>
      <c r="R33" s="28">
        <f t="shared" si="18"/>
        <v>4.6139762878530615</v>
      </c>
      <c r="S33" s="28"/>
      <c r="T33" s="28">
        <f t="shared" si="19"/>
        <v>4.5091575621027413</v>
      </c>
      <c r="U33" s="28">
        <f t="shared" si="20"/>
        <v>9.6078822867598515E-2</v>
      </c>
      <c r="V33" s="28">
        <f t="shared" si="21"/>
        <v>2.1307488492993438</v>
      </c>
    </row>
    <row r="34" spans="1:22" ht="15.75" customHeight="1" x14ac:dyDescent="0.2">
      <c r="A34" s="2" t="s">
        <v>11</v>
      </c>
      <c r="B34" s="11">
        <v>5966.53</v>
      </c>
      <c r="C34" s="11">
        <v>5883.52</v>
      </c>
      <c r="D34" s="11">
        <v>5872.83</v>
      </c>
      <c r="E34" s="11">
        <v>5734.99</v>
      </c>
      <c r="F34" s="11">
        <v>5786.29</v>
      </c>
      <c r="G34" s="11"/>
      <c r="H34" s="11">
        <f t="shared" si="11"/>
        <v>5848.8319999999994</v>
      </c>
      <c r="I34" s="11">
        <f t="shared" si="12"/>
        <v>90.143612197426421</v>
      </c>
      <c r="J34" s="11">
        <f t="shared" si="13"/>
        <v>1.5412241657381582</v>
      </c>
      <c r="K34" s="11"/>
      <c r="L34" s="11"/>
      <c r="M34" s="27">
        <f>32*1024</f>
        <v>32768</v>
      </c>
      <c r="N34" s="28">
        <f t="shared" si="14"/>
        <v>5.2375501338298811</v>
      </c>
      <c r="O34" s="28">
        <f t="shared" si="15"/>
        <v>5.3114462090721197</v>
      </c>
      <c r="P34" s="28">
        <f t="shared" si="16"/>
        <v>5.3211143520244928</v>
      </c>
      <c r="Q34" s="28">
        <f t="shared" si="17"/>
        <v>5.4490068858010217</v>
      </c>
      <c r="R34" s="28">
        <f t="shared" si="18"/>
        <v>5.4006971651956608</v>
      </c>
      <c r="S34" s="28"/>
      <c r="T34" s="28">
        <f t="shared" si="19"/>
        <v>5.3439629491846343</v>
      </c>
      <c r="U34" s="28">
        <f t="shared" si="20"/>
        <v>8.2395515560176963E-2</v>
      </c>
      <c r="V34" s="28">
        <f t="shared" si="21"/>
        <v>1.541842942095035</v>
      </c>
    </row>
    <row r="35" spans="1:22" ht="15.75" customHeight="1" x14ac:dyDescent="0.2">
      <c r="A35" s="2" t="s">
        <v>12</v>
      </c>
      <c r="B35" s="11">
        <v>8329</v>
      </c>
      <c r="C35" s="11">
        <v>8145.74</v>
      </c>
      <c r="D35" s="11">
        <v>8279.4599999999991</v>
      </c>
      <c r="E35" s="11">
        <v>8161.46</v>
      </c>
      <c r="F35" s="11">
        <v>8205.92</v>
      </c>
      <c r="G35" s="11"/>
      <c r="H35" s="11">
        <f t="shared" si="11"/>
        <v>8224.3159999999989</v>
      </c>
      <c r="I35" s="11">
        <f t="shared" si="12"/>
        <v>78.203385348717376</v>
      </c>
      <c r="J35" s="11">
        <f t="shared" si="13"/>
        <v>0.95088011390512461</v>
      </c>
      <c r="K35" s="11"/>
      <c r="L35" s="11"/>
      <c r="M35" s="27">
        <f>64*1024</f>
        <v>65536</v>
      </c>
      <c r="N35" s="28">
        <f t="shared" si="14"/>
        <v>7.5039020290551086</v>
      </c>
      <c r="O35" s="28">
        <f t="shared" si="15"/>
        <v>7.6727221836199044</v>
      </c>
      <c r="P35" s="28">
        <f t="shared" si="16"/>
        <v>7.5488014918847375</v>
      </c>
      <c r="Q35" s="28">
        <f t="shared" si="17"/>
        <v>7.6579435542170149</v>
      </c>
      <c r="R35" s="28">
        <f t="shared" si="18"/>
        <v>7.6164525123325602</v>
      </c>
      <c r="S35" s="28"/>
      <c r="T35" s="28">
        <f t="shared" si="19"/>
        <v>7.5999643542218651</v>
      </c>
      <c r="U35" s="28">
        <f t="shared" si="20"/>
        <v>7.2063786896829435E-2</v>
      </c>
      <c r="V35" s="28">
        <f t="shared" si="21"/>
        <v>0.94821216966362742</v>
      </c>
    </row>
    <row r="36" spans="1:22" ht="15.75" customHeight="1" x14ac:dyDescent="0.2">
      <c r="A36" s="2" t="s">
        <v>13</v>
      </c>
      <c r="B36" s="11">
        <v>10525.17</v>
      </c>
      <c r="C36" s="11">
        <v>10830.49</v>
      </c>
      <c r="D36" s="11">
        <v>10379.120000000001</v>
      </c>
      <c r="E36" s="11">
        <v>11411.64</v>
      </c>
      <c r="F36" s="11">
        <v>11756.97</v>
      </c>
      <c r="G36" s="11"/>
      <c r="H36" s="11">
        <f t="shared" si="11"/>
        <v>10980.678</v>
      </c>
      <c r="I36" s="11">
        <f t="shared" si="12"/>
        <v>587.42521129927627</v>
      </c>
      <c r="J36" s="11">
        <f t="shared" si="13"/>
        <v>5.3496260549601429</v>
      </c>
      <c r="K36" s="11"/>
      <c r="L36" s="11"/>
      <c r="M36" s="27">
        <f>128*1024</f>
        <v>131072</v>
      </c>
      <c r="N36" s="28">
        <f t="shared" si="14"/>
        <v>11.876292734464146</v>
      </c>
      <c r="O36" s="28">
        <f t="shared" si="15"/>
        <v>11.541490735876216</v>
      </c>
      <c r="P36" s="28">
        <f t="shared" si="16"/>
        <v>12.043410231310553</v>
      </c>
      <c r="Q36" s="28">
        <f t="shared" si="17"/>
        <v>10.953727947954896</v>
      </c>
      <c r="R36" s="28">
        <f t="shared" si="18"/>
        <v>10.631991065725268</v>
      </c>
      <c r="S36" s="28"/>
      <c r="T36" s="28">
        <f t="shared" si="19"/>
        <v>11.409382543066215</v>
      </c>
      <c r="U36" s="28">
        <f t="shared" si="20"/>
        <v>0.60195669071529478</v>
      </c>
      <c r="V36" s="28">
        <f t="shared" si="21"/>
        <v>5.2759795584303539</v>
      </c>
    </row>
    <row r="37" spans="1:22" ht="15.75" customHeight="1" x14ac:dyDescent="0.2">
      <c r="A37" s="2" t="s">
        <v>14</v>
      </c>
      <c r="B37" s="11">
        <v>12061.34</v>
      </c>
      <c r="C37" s="11">
        <v>12040.54</v>
      </c>
      <c r="D37" s="11">
        <v>12048.78</v>
      </c>
      <c r="E37" s="11">
        <v>11666.22</v>
      </c>
      <c r="F37" s="11">
        <v>11326.41</v>
      </c>
      <c r="G37" s="11"/>
      <c r="H37" s="11">
        <f t="shared" si="11"/>
        <v>11828.658000000001</v>
      </c>
      <c r="I37" s="11">
        <f t="shared" si="12"/>
        <v>326.39230508699228</v>
      </c>
      <c r="J37" s="11">
        <f t="shared" si="13"/>
        <v>2.759335041109416</v>
      </c>
      <c r="K37" s="11"/>
      <c r="L37" s="11"/>
      <c r="M37" s="27">
        <f>256*1024</f>
        <v>262144</v>
      </c>
      <c r="N37" s="28">
        <f t="shared" si="14"/>
        <v>20.727381866359792</v>
      </c>
      <c r="O37" s="28">
        <f t="shared" si="15"/>
        <v>20.763188361983762</v>
      </c>
      <c r="P37" s="28">
        <f t="shared" si="16"/>
        <v>20.74898869429104</v>
      </c>
      <c r="Q37" s="28">
        <f t="shared" si="17"/>
        <v>21.42939186814581</v>
      </c>
      <c r="R37" s="28">
        <f t="shared" si="18"/>
        <v>22.072307112315375</v>
      </c>
      <c r="S37" s="28"/>
      <c r="T37" s="28">
        <f t="shared" si="19"/>
        <v>21.148251580619156</v>
      </c>
      <c r="U37" s="28">
        <f t="shared" si="20"/>
        <v>0.59534324932231708</v>
      </c>
      <c r="V37" s="28">
        <f t="shared" si="21"/>
        <v>2.8150944159748228</v>
      </c>
    </row>
    <row r="38" spans="1:22" ht="15.75" customHeight="1" x14ac:dyDescent="0.2">
      <c r="A38" s="2" t="s">
        <v>15</v>
      </c>
      <c r="B38" s="11">
        <v>11903.5</v>
      </c>
      <c r="C38" s="11">
        <v>11716.72</v>
      </c>
      <c r="D38" s="11">
        <v>12292.77</v>
      </c>
      <c r="E38" s="11">
        <v>11897.22</v>
      </c>
      <c r="F38" s="11">
        <v>11842.92</v>
      </c>
      <c r="G38" s="11"/>
      <c r="H38" s="11">
        <f t="shared" si="11"/>
        <v>11930.626</v>
      </c>
      <c r="I38" s="11">
        <f t="shared" si="12"/>
        <v>215.89822644014509</v>
      </c>
      <c r="J38" s="11">
        <f t="shared" si="13"/>
        <v>1.8096135646205411</v>
      </c>
      <c r="K38" s="11"/>
      <c r="L38" s="11"/>
      <c r="M38" s="27">
        <f>512*1024</f>
        <v>524288</v>
      </c>
      <c r="N38" s="28">
        <f t="shared" si="14"/>
        <v>42.004452471962026</v>
      </c>
      <c r="O38" s="28">
        <f t="shared" si="15"/>
        <v>42.674058951652</v>
      </c>
      <c r="P38" s="28">
        <f t="shared" si="16"/>
        <v>40.674315064871465</v>
      </c>
      <c r="Q38" s="28">
        <f t="shared" si="17"/>
        <v>42.026624707284562</v>
      </c>
      <c r="R38" s="28">
        <f t="shared" si="18"/>
        <v>42.219317533175939</v>
      </c>
      <c r="S38" s="28"/>
      <c r="T38" s="28">
        <f t="shared" si="19"/>
        <v>41.919753745789201</v>
      </c>
      <c r="U38" s="28">
        <f t="shared" si="20"/>
        <v>0.74639593897233258</v>
      </c>
      <c r="V38" s="28">
        <f t="shared" si="21"/>
        <v>1.7805351231275</v>
      </c>
    </row>
    <row r="39" spans="1:22" ht="15.75" customHeight="1" x14ac:dyDescent="0.2">
      <c r="A39" s="2" t="s">
        <v>16</v>
      </c>
      <c r="B39" s="11">
        <v>12281.62</v>
      </c>
      <c r="C39" s="11">
        <v>12100.75</v>
      </c>
      <c r="D39" s="11">
        <v>12292.51</v>
      </c>
      <c r="E39" s="11">
        <v>12189.37</v>
      </c>
      <c r="F39" s="11">
        <v>12131.45</v>
      </c>
      <c r="G39" s="11"/>
      <c r="H39" s="11">
        <f t="shared" si="11"/>
        <v>12199.140000000003</v>
      </c>
      <c r="I39" s="11">
        <f t="shared" si="12"/>
        <v>86.427554055405352</v>
      </c>
      <c r="J39" s="11">
        <f t="shared" si="13"/>
        <v>0.70847251572984093</v>
      </c>
      <c r="K39" s="11"/>
      <c r="L39" s="11"/>
      <c r="M39" s="27">
        <f>1024*1024</f>
        <v>1048576</v>
      </c>
      <c r="N39" s="28">
        <f t="shared" si="14"/>
        <v>81.422483353173277</v>
      </c>
      <c r="O39" s="28">
        <f t="shared" si="15"/>
        <v>82.639505815755228</v>
      </c>
      <c r="P39" s="28">
        <f t="shared" si="16"/>
        <v>81.350350742037222</v>
      </c>
      <c r="Q39" s="28">
        <f t="shared" si="17"/>
        <v>82.038694370586825</v>
      </c>
      <c r="R39" s="28">
        <f t="shared" si="18"/>
        <v>82.430377242621446</v>
      </c>
      <c r="S39" s="28"/>
      <c r="T39" s="28">
        <f t="shared" si="19"/>
        <v>81.976282304834797</v>
      </c>
      <c r="U39" s="28">
        <f t="shared" si="20"/>
        <v>0.58061314661315888</v>
      </c>
      <c r="V39" s="28">
        <f t="shared" si="21"/>
        <v>0.70826967299408194</v>
      </c>
    </row>
    <row r="40" spans="1:22" ht="15.75" customHeight="1" x14ac:dyDescent="0.2">
      <c r="A40" s="10" t="s">
        <v>17</v>
      </c>
      <c r="B40" s="11">
        <v>12321.66</v>
      </c>
      <c r="C40" s="11">
        <v>12257.95</v>
      </c>
      <c r="D40" s="11">
        <v>12336.65</v>
      </c>
      <c r="E40" s="11">
        <v>12327.05</v>
      </c>
      <c r="F40" s="11">
        <v>12337.17</v>
      </c>
      <c r="G40" s="11"/>
      <c r="H40" s="11">
        <f t="shared" si="11"/>
        <v>12316.096</v>
      </c>
      <c r="I40" s="11">
        <f t="shared" si="12"/>
        <v>33.160541008855262</v>
      </c>
      <c r="J40" s="11">
        <f t="shared" si="13"/>
        <v>0.26924555483210966</v>
      </c>
      <c r="K40" s="11"/>
      <c r="L40" s="11"/>
      <c r="M40" s="29">
        <f>2*1024*1024</f>
        <v>2097152</v>
      </c>
      <c r="N40" s="28">
        <f t="shared" si="14"/>
        <v>162.31579186570642</v>
      </c>
      <c r="O40" s="28">
        <f t="shared" si="15"/>
        <v>163.15941898930896</v>
      </c>
      <c r="P40" s="28">
        <f t="shared" si="16"/>
        <v>162.11856541281466</v>
      </c>
      <c r="Q40" s="28">
        <f t="shared" si="17"/>
        <v>162.24481932011309</v>
      </c>
      <c r="R40" s="28">
        <f t="shared" si="18"/>
        <v>162.11173226923191</v>
      </c>
      <c r="S40" s="28"/>
      <c r="T40" s="28">
        <f t="shared" si="19"/>
        <v>162.39006557143497</v>
      </c>
      <c r="U40" s="28">
        <f t="shared" si="20"/>
        <v>0.43866259862399215</v>
      </c>
      <c r="V40" s="28">
        <f t="shared" si="21"/>
        <v>0.27012896206450859</v>
      </c>
    </row>
    <row r="41" spans="1:22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41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41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41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15.75" customHeight="1" x14ac:dyDescent="0.2">
      <c r="B44" s="23"/>
      <c r="M44" s="41"/>
      <c r="N44" s="31"/>
      <c r="O44" s="41"/>
      <c r="P44" s="41"/>
      <c r="Q44" s="41"/>
      <c r="R44" s="41"/>
      <c r="S44" s="41"/>
      <c r="T44" s="41"/>
      <c r="U44" s="41"/>
      <c r="V44" s="41"/>
    </row>
    <row r="45" spans="1:22" ht="15.75" customHeight="1" x14ac:dyDescent="0.2">
      <c r="B45" s="46" t="s">
        <v>18</v>
      </c>
      <c r="C45" s="47"/>
      <c r="D45" s="47"/>
      <c r="E45" s="47"/>
      <c r="F45" s="47"/>
      <c r="G45" s="47"/>
      <c r="H45" s="47"/>
      <c r="I45" s="47"/>
      <c r="J45" s="47"/>
      <c r="K45" s="11"/>
      <c r="L45" s="11"/>
      <c r="M45" s="41"/>
      <c r="N45" s="50" t="s">
        <v>18</v>
      </c>
      <c r="O45" s="47"/>
      <c r="P45" s="47"/>
      <c r="Q45" s="47"/>
      <c r="R45" s="47"/>
      <c r="S45" s="47"/>
      <c r="T45" s="47"/>
      <c r="U45" s="47"/>
      <c r="V45" s="47"/>
    </row>
    <row r="46" spans="1:22" ht="15.75" customHeight="1" x14ac:dyDescent="0.2">
      <c r="A46" s="48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51" t="s">
        <v>1</v>
      </c>
      <c r="N46" s="24">
        <v>1</v>
      </c>
      <c r="O46" s="24">
        <v>2</v>
      </c>
      <c r="P46" s="24">
        <v>3</v>
      </c>
      <c r="Q46" s="24">
        <v>4</v>
      </c>
      <c r="R46" s="24">
        <v>5</v>
      </c>
      <c r="S46" s="25"/>
      <c r="T46" s="24"/>
      <c r="U46" s="25"/>
      <c r="V46" s="25"/>
    </row>
    <row r="47" spans="1:22" ht="15.75" customHeight="1" x14ac:dyDescent="0.2">
      <c r="A47" s="47"/>
      <c r="B47" s="7" t="s">
        <v>20</v>
      </c>
      <c r="C47" s="7" t="s">
        <v>20</v>
      </c>
      <c r="D47" s="7" t="s">
        <v>20</v>
      </c>
      <c r="E47" s="7" t="s">
        <v>20</v>
      </c>
      <c r="F47" s="7" t="s">
        <v>20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47"/>
      <c r="N47" s="25" t="s">
        <v>21</v>
      </c>
      <c r="O47" s="25" t="s">
        <v>21</v>
      </c>
      <c r="P47" s="25" t="s">
        <v>21</v>
      </c>
      <c r="Q47" s="25" t="s">
        <v>21</v>
      </c>
      <c r="R47" s="25" t="s">
        <v>21</v>
      </c>
      <c r="S47" s="25"/>
      <c r="T47" s="26" t="s">
        <v>3</v>
      </c>
      <c r="U47" s="26" t="s">
        <v>4</v>
      </c>
      <c r="V47" s="26" t="s">
        <v>5</v>
      </c>
    </row>
    <row r="48" spans="1:22" ht="15.75" customHeight="1" x14ac:dyDescent="0.2">
      <c r="A48" s="2">
        <v>256</v>
      </c>
      <c r="B48" s="11">
        <v>263.08999999999997</v>
      </c>
      <c r="C48" s="11">
        <v>269.57</v>
      </c>
      <c r="D48" s="11">
        <v>268.39</v>
      </c>
      <c r="E48" s="11">
        <v>271.45</v>
      </c>
      <c r="F48" s="11">
        <v>271.75</v>
      </c>
      <c r="G48" s="11"/>
      <c r="H48" s="11">
        <f t="shared" ref="H48:H61" si="22">AVERAGE(B48:F48)</f>
        <v>268.85000000000002</v>
      </c>
      <c r="I48" s="11">
        <f t="shared" ref="I48:I61" si="23">STDEV(B48:F48)</f>
        <v>3.5027703321799528</v>
      </c>
      <c r="J48" s="11">
        <f t="shared" ref="J48:J61" si="24">100*I48/H48</f>
        <v>1.3028716132341278</v>
      </c>
      <c r="K48" s="11"/>
      <c r="L48" s="11"/>
      <c r="M48" s="27">
        <v>256</v>
      </c>
      <c r="N48" s="28">
        <f t="shared" ref="N48:N61" si="25">(1000*1000*M48)/(1024*1024*B48)</f>
        <v>0.9279737922383976</v>
      </c>
      <c r="O48" s="28">
        <f t="shared" ref="O48:O61" si="26">(1000*1000*M48)/(1024*1024*C48)</f>
        <v>0.90566689542604895</v>
      </c>
      <c r="P48" s="28">
        <f t="shared" ref="P48:P61" si="27">(1000*1000*M48)/(1024*1024*D48)</f>
        <v>0.90964873877566232</v>
      </c>
      <c r="Q48" s="28">
        <f t="shared" ref="Q48:Q61" si="28">(1000*1000*M48)/(1024*1024*E48)</f>
        <v>0.89939445570086574</v>
      </c>
      <c r="R48" s="28">
        <f t="shared" ref="R48:R61" si="29">(1000*1000*M48)/(1024*1024*F48)</f>
        <v>0.89840156393744253</v>
      </c>
      <c r="S48" s="28"/>
      <c r="T48" s="28">
        <f t="shared" ref="T48:T61" si="30">AVERAGE(N48:R48)</f>
        <v>0.90821708921568334</v>
      </c>
      <c r="U48" s="28">
        <f t="shared" ref="U48:U61" si="31">STDEV(N48:R48)</f>
        <v>1.196937573329925E-2</v>
      </c>
      <c r="V48" s="28">
        <f t="shared" ref="V48:V61" si="32">100*U48/T48</f>
        <v>1.3178980967684437</v>
      </c>
    </row>
    <row r="49" spans="1:22" ht="15.75" customHeight="1" x14ac:dyDescent="0.2">
      <c r="A49" s="2">
        <v>512</v>
      </c>
      <c r="B49" s="11">
        <v>533.54</v>
      </c>
      <c r="C49" s="11">
        <v>505.96</v>
      </c>
      <c r="D49" s="11">
        <v>524.34</v>
      </c>
      <c r="E49" s="11">
        <v>527.15</v>
      </c>
      <c r="F49" s="11">
        <v>533.12</v>
      </c>
      <c r="G49" s="11"/>
      <c r="H49" s="11">
        <f t="shared" si="22"/>
        <v>524.822</v>
      </c>
      <c r="I49" s="11">
        <f t="shared" si="23"/>
        <v>11.250414214596724</v>
      </c>
      <c r="J49" s="11">
        <f t="shared" si="24"/>
        <v>2.1436628446590889</v>
      </c>
      <c r="K49" s="11"/>
      <c r="L49" s="11"/>
      <c r="M49" s="27">
        <v>512</v>
      </c>
      <c r="N49" s="28">
        <f t="shared" si="25"/>
        <v>0.9151727143231998</v>
      </c>
      <c r="O49" s="28">
        <f t="shared" si="26"/>
        <v>0.96505899675863704</v>
      </c>
      <c r="P49" s="28">
        <f t="shared" si="27"/>
        <v>0.93123021322042943</v>
      </c>
      <c r="Q49" s="28">
        <f t="shared" si="28"/>
        <v>0.9262662430048374</v>
      </c>
      <c r="R49" s="28">
        <f t="shared" si="29"/>
        <v>0.91589370123049219</v>
      </c>
      <c r="S49" s="28"/>
      <c r="T49" s="28">
        <f t="shared" si="30"/>
        <v>0.93072437370751915</v>
      </c>
      <c r="U49" s="28">
        <f t="shared" si="31"/>
        <v>2.0376457608991465E-2</v>
      </c>
      <c r="V49" s="28">
        <f t="shared" si="32"/>
        <v>2.1893117000710229</v>
      </c>
    </row>
    <row r="50" spans="1:22" ht="15.75" customHeight="1" x14ac:dyDescent="0.2">
      <c r="A50" s="2" t="s">
        <v>6</v>
      </c>
      <c r="B50" s="11">
        <v>1009.69</v>
      </c>
      <c r="C50" s="11">
        <v>1018.37</v>
      </c>
      <c r="D50" s="11">
        <v>996.08</v>
      </c>
      <c r="E50" s="11">
        <v>975.85</v>
      </c>
      <c r="F50" s="11">
        <v>1031.05</v>
      </c>
      <c r="G50" s="11"/>
      <c r="H50" s="11">
        <f t="shared" si="22"/>
        <v>1006.208</v>
      </c>
      <c r="I50" s="11">
        <f t="shared" si="23"/>
        <v>21.221145586419198</v>
      </c>
      <c r="J50" s="11">
        <f t="shared" si="24"/>
        <v>2.1090217516079379</v>
      </c>
      <c r="K50" s="11"/>
      <c r="L50" s="11"/>
      <c r="M50" s="27">
        <v>1024</v>
      </c>
      <c r="N50" s="28">
        <f t="shared" si="25"/>
        <v>0.96719042478384454</v>
      </c>
      <c r="O50" s="28">
        <f t="shared" si="26"/>
        <v>0.95894665003878743</v>
      </c>
      <c r="P50" s="28">
        <f t="shared" si="27"/>
        <v>0.98040569030599944</v>
      </c>
      <c r="Q50" s="28">
        <f t="shared" si="28"/>
        <v>1.0007301327048215</v>
      </c>
      <c r="R50" s="28">
        <f t="shared" si="29"/>
        <v>0.94715338732360221</v>
      </c>
      <c r="S50" s="28"/>
      <c r="T50" s="28">
        <f t="shared" si="30"/>
        <v>0.97088525703141104</v>
      </c>
      <c r="U50" s="28">
        <f t="shared" si="31"/>
        <v>2.062000858260981E-2</v>
      </c>
      <c r="V50" s="28">
        <f t="shared" si="32"/>
        <v>2.1238357914361337</v>
      </c>
    </row>
    <row r="51" spans="1:22" ht="15.75" customHeight="1" x14ac:dyDescent="0.2">
      <c r="A51" s="2" t="s">
        <v>7</v>
      </c>
      <c r="B51" s="11">
        <v>1895.45</v>
      </c>
      <c r="C51" s="11">
        <v>1880.66</v>
      </c>
      <c r="D51" s="11">
        <v>1889.97</v>
      </c>
      <c r="E51" s="11">
        <v>1877.84</v>
      </c>
      <c r="F51" s="11">
        <v>1820.14</v>
      </c>
      <c r="G51" s="11"/>
      <c r="H51" s="11">
        <f t="shared" si="22"/>
        <v>1872.8119999999999</v>
      </c>
      <c r="I51" s="11">
        <f t="shared" si="23"/>
        <v>30.282368962813958</v>
      </c>
      <c r="J51" s="11">
        <f t="shared" si="24"/>
        <v>1.6169465468404709</v>
      </c>
      <c r="K51" s="11"/>
      <c r="L51" s="11"/>
      <c r="M51" s="27">
        <f>2048</f>
        <v>2048</v>
      </c>
      <c r="N51" s="28">
        <f t="shared" si="25"/>
        <v>1.0304281305230947</v>
      </c>
      <c r="O51" s="28">
        <f t="shared" si="26"/>
        <v>1.0385316856848128</v>
      </c>
      <c r="P51" s="28">
        <f t="shared" si="27"/>
        <v>1.0334158743260475</v>
      </c>
      <c r="Q51" s="28">
        <f t="shared" si="28"/>
        <v>1.0400912750820093</v>
      </c>
      <c r="R51" s="28">
        <f t="shared" si="29"/>
        <v>1.0730630610832133</v>
      </c>
      <c r="S51" s="28"/>
      <c r="T51" s="28">
        <f t="shared" si="30"/>
        <v>1.0431060053398356</v>
      </c>
      <c r="U51" s="28">
        <f t="shared" si="31"/>
        <v>1.7190588533983853E-2</v>
      </c>
      <c r="V51" s="28">
        <f t="shared" si="32"/>
        <v>1.6480193236336798</v>
      </c>
    </row>
    <row r="52" spans="1:22" ht="15.75" customHeight="1" x14ac:dyDescent="0.2">
      <c r="A52" s="2" t="s">
        <v>8</v>
      </c>
      <c r="B52" s="11">
        <v>2941.76</v>
      </c>
      <c r="C52" s="11">
        <v>2944.91</v>
      </c>
      <c r="D52" s="11">
        <v>2954.72</v>
      </c>
      <c r="E52" s="11">
        <v>2914.93</v>
      </c>
      <c r="F52" s="11">
        <v>2937.36</v>
      </c>
      <c r="G52" s="11"/>
      <c r="H52" s="11">
        <f t="shared" si="22"/>
        <v>2938.7359999999999</v>
      </c>
      <c r="I52" s="11">
        <f t="shared" si="23"/>
        <v>14.75948948981638</v>
      </c>
      <c r="J52" s="11">
        <f t="shared" si="24"/>
        <v>0.50223938080237152</v>
      </c>
      <c r="K52" s="11"/>
      <c r="L52" s="11"/>
      <c r="M52" s="27">
        <f>4096</f>
        <v>4096</v>
      </c>
      <c r="N52" s="28">
        <f t="shared" si="25"/>
        <v>1.3278615522680299</v>
      </c>
      <c r="O52" s="28">
        <f t="shared" si="26"/>
        <v>1.3264412155210177</v>
      </c>
      <c r="P52" s="28">
        <f t="shared" si="27"/>
        <v>1.3220372827205287</v>
      </c>
      <c r="Q52" s="28">
        <f t="shared" si="28"/>
        <v>1.3400836383721051</v>
      </c>
      <c r="R52" s="28">
        <f t="shared" si="29"/>
        <v>1.32985061415693</v>
      </c>
      <c r="S52" s="28"/>
      <c r="T52" s="28">
        <f t="shared" si="30"/>
        <v>1.3292548606077224</v>
      </c>
      <c r="U52" s="28">
        <f t="shared" si="31"/>
        <v>6.7001620786904179E-3</v>
      </c>
      <c r="V52" s="28">
        <f t="shared" si="32"/>
        <v>0.50405398372041077</v>
      </c>
    </row>
    <row r="53" spans="1:22" ht="15.75" customHeight="1" x14ac:dyDescent="0.2">
      <c r="A53" s="2" t="s">
        <v>9</v>
      </c>
      <c r="B53" s="11">
        <v>4696.76</v>
      </c>
      <c r="C53" s="11">
        <v>4740.09</v>
      </c>
      <c r="D53" s="11">
        <v>4682.76</v>
      </c>
      <c r="E53" s="11">
        <v>4685.1499999999996</v>
      </c>
      <c r="F53" s="11">
        <v>4658.95</v>
      </c>
      <c r="G53" s="11"/>
      <c r="H53" s="11">
        <f t="shared" si="22"/>
        <v>4692.7420000000002</v>
      </c>
      <c r="I53" s="11">
        <f t="shared" si="23"/>
        <v>29.820946832721582</v>
      </c>
      <c r="J53" s="11">
        <f t="shared" si="24"/>
        <v>0.63546955772811675</v>
      </c>
      <c r="K53" s="11"/>
      <c r="L53" s="11"/>
      <c r="M53" s="27">
        <f>8*1024</f>
        <v>8192</v>
      </c>
      <c r="N53" s="28">
        <f t="shared" si="25"/>
        <v>1.6633807135131451</v>
      </c>
      <c r="O53" s="28">
        <f t="shared" si="26"/>
        <v>1.6481754565841575</v>
      </c>
      <c r="P53" s="28">
        <f t="shared" si="27"/>
        <v>1.6683537059341071</v>
      </c>
      <c r="Q53" s="28">
        <f t="shared" si="28"/>
        <v>1.667502641324184</v>
      </c>
      <c r="R53" s="28">
        <f t="shared" si="29"/>
        <v>1.6768799836873116</v>
      </c>
      <c r="S53" s="28"/>
      <c r="T53" s="28">
        <f t="shared" si="30"/>
        <v>1.6648585002085809</v>
      </c>
      <c r="U53" s="28">
        <f t="shared" si="31"/>
        <v>1.0538403679210504E-2</v>
      </c>
      <c r="V53" s="28">
        <f t="shared" si="32"/>
        <v>0.63299095255784232</v>
      </c>
    </row>
    <row r="54" spans="1:22" ht="15.75" customHeight="1" x14ac:dyDescent="0.2">
      <c r="A54" s="2" t="s">
        <v>10</v>
      </c>
      <c r="B54" s="11">
        <v>6726.08</v>
      </c>
      <c r="C54" s="11">
        <v>6434.41</v>
      </c>
      <c r="D54" s="11">
        <v>6631.55</v>
      </c>
      <c r="E54" s="11">
        <v>6548.22</v>
      </c>
      <c r="F54" s="11">
        <v>6569.74</v>
      </c>
      <c r="G54" s="11"/>
      <c r="H54" s="11">
        <f t="shared" si="22"/>
        <v>6582</v>
      </c>
      <c r="I54" s="11">
        <f t="shared" si="23"/>
        <v>107.57375725519681</v>
      </c>
      <c r="J54" s="11">
        <f t="shared" si="24"/>
        <v>1.6343627659555882</v>
      </c>
      <c r="K54" s="11"/>
      <c r="L54" s="11"/>
      <c r="M54" s="27">
        <f>16*1024</f>
        <v>16384</v>
      </c>
      <c r="N54" s="28">
        <f t="shared" si="25"/>
        <v>2.3230470050906322</v>
      </c>
      <c r="O54" s="28">
        <f t="shared" si="26"/>
        <v>2.4283500740549639</v>
      </c>
      <c r="P54" s="28">
        <f t="shared" si="27"/>
        <v>2.356161078480898</v>
      </c>
      <c r="Q54" s="28">
        <f t="shared" si="28"/>
        <v>2.3861446316708967</v>
      </c>
      <c r="R54" s="28">
        <f t="shared" si="29"/>
        <v>2.3783285183279705</v>
      </c>
      <c r="S54" s="28"/>
      <c r="T54" s="28">
        <f t="shared" si="30"/>
        <v>2.3744062615250723</v>
      </c>
      <c r="U54" s="28">
        <f t="shared" si="31"/>
        <v>3.8838667163608877E-2</v>
      </c>
      <c r="V54" s="28">
        <f t="shared" si="32"/>
        <v>1.6357212239940333</v>
      </c>
    </row>
    <row r="55" spans="1:22" ht="15.75" customHeight="1" x14ac:dyDescent="0.2">
      <c r="A55" s="2" t="s">
        <v>11</v>
      </c>
      <c r="B55" s="11">
        <v>9770.83</v>
      </c>
      <c r="C55" s="11">
        <v>9839.4699999999993</v>
      </c>
      <c r="D55" s="11">
        <v>9784.74</v>
      </c>
      <c r="E55" s="11">
        <v>9765.6200000000008</v>
      </c>
      <c r="F55" s="11">
        <v>9912.65</v>
      </c>
      <c r="G55" s="11"/>
      <c r="H55" s="11">
        <f t="shared" si="22"/>
        <v>9814.6620000000003</v>
      </c>
      <c r="I55" s="11">
        <f t="shared" si="23"/>
        <v>62.12642972197871</v>
      </c>
      <c r="J55" s="11">
        <f t="shared" si="24"/>
        <v>0.63299612072202494</v>
      </c>
      <c r="K55" s="11"/>
      <c r="L55" s="11"/>
      <c r="M55" s="27">
        <f>32*1024</f>
        <v>32768</v>
      </c>
      <c r="N55" s="28">
        <f t="shared" si="25"/>
        <v>3.1982953341732485</v>
      </c>
      <c r="O55" s="28">
        <f t="shared" si="26"/>
        <v>3.1759840723128381</v>
      </c>
      <c r="P55" s="28">
        <f t="shared" si="27"/>
        <v>3.1937486330755851</v>
      </c>
      <c r="Q55" s="28">
        <f t="shared" si="28"/>
        <v>3.2000016384008387</v>
      </c>
      <c r="R55" s="28">
        <f t="shared" si="29"/>
        <v>3.152537414314033</v>
      </c>
      <c r="S55" s="28"/>
      <c r="T55" s="28">
        <f t="shared" si="30"/>
        <v>3.1841134184553086</v>
      </c>
      <c r="U55" s="28">
        <f t="shared" si="31"/>
        <v>2.0059473656361456E-2</v>
      </c>
      <c r="V55" s="28">
        <f t="shared" si="32"/>
        <v>0.62998615376247491</v>
      </c>
    </row>
    <row r="56" spans="1:22" ht="15.75" customHeight="1" x14ac:dyDescent="0.2">
      <c r="A56" s="2" t="s">
        <v>12</v>
      </c>
      <c r="B56" s="11">
        <v>12172.5</v>
      </c>
      <c r="C56" s="11">
        <v>11395.38</v>
      </c>
      <c r="D56" s="11">
        <v>12167.11</v>
      </c>
      <c r="E56" s="11">
        <v>12148.63</v>
      </c>
      <c r="F56" s="11">
        <v>12134.22</v>
      </c>
      <c r="G56" s="11"/>
      <c r="H56" s="11">
        <f t="shared" si="22"/>
        <v>12003.567999999999</v>
      </c>
      <c r="I56" s="11">
        <f t="shared" si="23"/>
        <v>340.32689383885042</v>
      </c>
      <c r="J56" s="11">
        <f t="shared" si="24"/>
        <v>2.8352144448954717</v>
      </c>
      <c r="K56" s="11"/>
      <c r="L56" s="11"/>
      <c r="M56" s="27">
        <f>64*1024</f>
        <v>65536</v>
      </c>
      <c r="N56" s="28">
        <f t="shared" si="25"/>
        <v>5.1345245430273154</v>
      </c>
      <c r="O56" s="28">
        <f t="shared" si="26"/>
        <v>5.4846788786332707</v>
      </c>
      <c r="P56" s="28">
        <f t="shared" si="27"/>
        <v>5.1367991248538063</v>
      </c>
      <c r="Q56" s="28">
        <f t="shared" si="28"/>
        <v>5.1446130139777084</v>
      </c>
      <c r="R56" s="28">
        <f t="shared" si="29"/>
        <v>5.150722502146821</v>
      </c>
      <c r="S56" s="28"/>
      <c r="T56" s="28">
        <f t="shared" si="30"/>
        <v>5.210267612527784</v>
      </c>
      <c r="U56" s="28">
        <f t="shared" si="31"/>
        <v>0.15353527339435971</v>
      </c>
      <c r="V56" s="28">
        <f t="shared" si="32"/>
        <v>2.9467828682195347</v>
      </c>
    </row>
    <row r="57" spans="1:22" ht="15.75" customHeight="1" x14ac:dyDescent="0.2">
      <c r="A57" s="2" t="s">
        <v>13</v>
      </c>
      <c r="B57" s="11">
        <v>12295.01</v>
      </c>
      <c r="C57" s="11">
        <v>12117.5</v>
      </c>
      <c r="D57" s="11">
        <v>12164.93</v>
      </c>
      <c r="E57" s="11">
        <v>12049.77</v>
      </c>
      <c r="F57" s="11">
        <v>12191.57</v>
      </c>
      <c r="G57" s="11"/>
      <c r="H57" s="11">
        <f t="shared" si="22"/>
        <v>12163.756000000001</v>
      </c>
      <c r="I57" s="11">
        <f t="shared" si="23"/>
        <v>91.015156869611474</v>
      </c>
      <c r="J57" s="11">
        <f t="shared" si="24"/>
        <v>0.7482487882000548</v>
      </c>
      <c r="K57" s="11"/>
      <c r="L57" s="11"/>
      <c r="M57" s="27">
        <f>128*1024</f>
        <v>131072</v>
      </c>
      <c r="N57" s="28">
        <f t="shared" si="25"/>
        <v>10.166726175903882</v>
      </c>
      <c r="O57" s="28">
        <f t="shared" si="26"/>
        <v>10.315659170621002</v>
      </c>
      <c r="P57" s="28">
        <f t="shared" si="27"/>
        <v>10.275439316132521</v>
      </c>
      <c r="Q57" s="28">
        <f t="shared" si="28"/>
        <v>10.373641986527543</v>
      </c>
      <c r="R57" s="28">
        <f t="shared" si="29"/>
        <v>10.252986284785306</v>
      </c>
      <c r="S57" s="28"/>
      <c r="T57" s="28">
        <f t="shared" si="30"/>
        <v>10.276890586794051</v>
      </c>
      <c r="U57" s="28">
        <f t="shared" si="31"/>
        <v>7.6768411000511058E-2</v>
      </c>
      <c r="V57" s="28">
        <f t="shared" si="32"/>
        <v>0.74700037284779053</v>
      </c>
    </row>
    <row r="58" spans="1:22" ht="15.75" customHeight="1" x14ac:dyDescent="0.2">
      <c r="A58" s="2" t="s">
        <v>14</v>
      </c>
      <c r="B58" s="11">
        <v>12327.31</v>
      </c>
      <c r="C58" s="11">
        <v>12290.2</v>
      </c>
      <c r="D58" s="11">
        <v>12312.39</v>
      </c>
      <c r="E58" s="11">
        <v>12316.87</v>
      </c>
      <c r="F58" s="11">
        <v>12320.92</v>
      </c>
      <c r="G58" s="11"/>
      <c r="H58" s="11">
        <f t="shared" si="22"/>
        <v>12313.538</v>
      </c>
      <c r="I58" s="11">
        <f t="shared" si="23"/>
        <v>14.153129335945106</v>
      </c>
      <c r="J58" s="11">
        <f t="shared" si="24"/>
        <v>0.11493958386245372</v>
      </c>
      <c r="K58" s="11"/>
      <c r="L58" s="11"/>
      <c r="M58" s="27">
        <f>256*1024</f>
        <v>262144</v>
      </c>
      <c r="N58" s="28">
        <f t="shared" si="25"/>
        <v>20.280174669088392</v>
      </c>
      <c r="O58" s="28">
        <f t="shared" si="26"/>
        <v>20.341410229288375</v>
      </c>
      <c r="P58" s="28">
        <f t="shared" si="27"/>
        <v>20.304749930760803</v>
      </c>
      <c r="Q58" s="28">
        <f t="shared" si="28"/>
        <v>20.297364509002691</v>
      </c>
      <c r="R58" s="28">
        <f t="shared" si="29"/>
        <v>20.290692578151631</v>
      </c>
      <c r="S58" s="28"/>
      <c r="T58" s="28">
        <f t="shared" si="30"/>
        <v>20.302878383258381</v>
      </c>
      <c r="U58" s="28">
        <f t="shared" si="31"/>
        <v>2.3358944438120248E-2</v>
      </c>
      <c r="V58" s="28">
        <f t="shared" si="32"/>
        <v>0.11505237827451045</v>
      </c>
    </row>
    <row r="59" spans="1:22" ht="15.75" customHeight="1" x14ac:dyDescent="0.2">
      <c r="A59" s="2" t="s">
        <v>15</v>
      </c>
      <c r="B59" s="11">
        <v>12326.28</v>
      </c>
      <c r="C59" s="11">
        <v>12315.32</v>
      </c>
      <c r="D59" s="11">
        <v>12326.88</v>
      </c>
      <c r="E59" s="11">
        <v>12316.57</v>
      </c>
      <c r="F59" s="11">
        <v>12319.59</v>
      </c>
      <c r="G59" s="11"/>
      <c r="H59" s="11">
        <f t="shared" si="22"/>
        <v>12320.928</v>
      </c>
      <c r="I59" s="11">
        <f t="shared" si="23"/>
        <v>5.392176740426887</v>
      </c>
      <c r="J59" s="11">
        <f t="shared" si="24"/>
        <v>4.3764371810523423E-2</v>
      </c>
      <c r="K59" s="11"/>
      <c r="L59" s="11"/>
      <c r="M59" s="27">
        <f>512*1024</f>
        <v>524288</v>
      </c>
      <c r="N59" s="28">
        <f t="shared" si="25"/>
        <v>40.563738613758566</v>
      </c>
      <c r="O59" s="28">
        <f t="shared" si="26"/>
        <v>40.59983825024441</v>
      </c>
      <c r="P59" s="28">
        <f t="shared" si="27"/>
        <v>40.561764209597243</v>
      </c>
      <c r="Q59" s="28">
        <f t="shared" si="28"/>
        <v>40.595717801303451</v>
      </c>
      <c r="R59" s="28">
        <f t="shared" si="29"/>
        <v>40.585766247091016</v>
      </c>
      <c r="S59" s="28"/>
      <c r="T59" s="28">
        <f t="shared" si="30"/>
        <v>40.581365024398934</v>
      </c>
      <c r="U59" s="28">
        <f t="shared" si="31"/>
        <v>1.7758908554209842E-2</v>
      </c>
      <c r="V59" s="28">
        <f t="shared" si="32"/>
        <v>4.3761240026136544E-2</v>
      </c>
    </row>
    <row r="60" spans="1:22" ht="15.75" customHeight="1" x14ac:dyDescent="0.2">
      <c r="A60" s="2" t="s">
        <v>16</v>
      </c>
      <c r="B60" s="11">
        <v>12349.49</v>
      </c>
      <c r="C60" s="11">
        <v>12320.11</v>
      </c>
      <c r="D60" s="11">
        <v>12357.84</v>
      </c>
      <c r="E60" s="11">
        <v>12313.25</v>
      </c>
      <c r="F60" s="11">
        <v>12340.22</v>
      </c>
      <c r="G60" s="11"/>
      <c r="H60" s="11">
        <f t="shared" si="22"/>
        <v>12336.182000000001</v>
      </c>
      <c r="I60" s="11">
        <f t="shared" si="23"/>
        <v>19.017512192713173</v>
      </c>
      <c r="J60" s="11">
        <f t="shared" si="24"/>
        <v>0.15416043791112333</v>
      </c>
      <c r="K60" s="11"/>
      <c r="L60" s="11"/>
      <c r="M60" s="27">
        <f>1024*1024</f>
        <v>1048576</v>
      </c>
      <c r="N60" s="28">
        <f t="shared" si="25"/>
        <v>80.975003826068928</v>
      </c>
      <c r="O60" s="28">
        <f t="shared" si="26"/>
        <v>81.168106453594973</v>
      </c>
      <c r="P60" s="28">
        <f t="shared" si="27"/>
        <v>80.920290277265281</v>
      </c>
      <c r="Q60" s="28">
        <f t="shared" si="28"/>
        <v>81.213327106978255</v>
      </c>
      <c r="R60" s="28">
        <f t="shared" si="29"/>
        <v>81.035832424381411</v>
      </c>
      <c r="S60" s="28"/>
      <c r="T60" s="28">
        <f t="shared" si="30"/>
        <v>81.062512017657767</v>
      </c>
      <c r="U60" s="28">
        <f t="shared" si="31"/>
        <v>0.12499188353694418</v>
      </c>
      <c r="V60" s="28">
        <f t="shared" si="32"/>
        <v>0.15419196916784089</v>
      </c>
    </row>
    <row r="61" spans="1:22" ht="15.75" customHeight="1" x14ac:dyDescent="0.2">
      <c r="A61" s="10" t="s">
        <v>17</v>
      </c>
      <c r="B61" s="11">
        <v>12354.54</v>
      </c>
      <c r="C61" s="11">
        <v>12357.18</v>
      </c>
      <c r="D61" s="11">
        <v>12359.13</v>
      </c>
      <c r="E61" s="11">
        <v>12360.24</v>
      </c>
      <c r="F61" s="11">
        <v>12359.41</v>
      </c>
      <c r="G61" s="11"/>
      <c r="H61" s="11">
        <f t="shared" si="22"/>
        <v>12358.1</v>
      </c>
      <c r="I61" s="11">
        <f t="shared" si="23"/>
        <v>2.2845459067389235</v>
      </c>
      <c r="J61" s="11">
        <f t="shared" si="24"/>
        <v>1.848622285577009E-2</v>
      </c>
      <c r="K61" s="11"/>
      <c r="L61" s="11"/>
      <c r="M61" s="29">
        <f>2*1024*1024</f>
        <v>2097152</v>
      </c>
      <c r="N61" s="28">
        <f t="shared" si="25"/>
        <v>161.883809514559</v>
      </c>
      <c r="O61" s="28">
        <f t="shared" si="26"/>
        <v>161.84922449944079</v>
      </c>
      <c r="P61" s="28">
        <f t="shared" si="27"/>
        <v>161.82368823695521</v>
      </c>
      <c r="Q61" s="28">
        <f t="shared" si="28"/>
        <v>161.80915580927231</v>
      </c>
      <c r="R61" s="28">
        <f t="shared" si="29"/>
        <v>161.82002215316103</v>
      </c>
      <c r="S61" s="28"/>
      <c r="T61" s="28">
        <f t="shared" si="30"/>
        <v>161.83718004267769</v>
      </c>
      <c r="U61" s="28">
        <f t="shared" si="31"/>
        <v>2.9921381313897932E-2</v>
      </c>
      <c r="V61" s="28">
        <f t="shared" si="32"/>
        <v>1.8488570615236521E-2</v>
      </c>
    </row>
    <row r="62" spans="1:22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41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41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41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5.75" customHeight="1" x14ac:dyDescent="0.2">
      <c r="B65" s="23"/>
      <c r="M65" s="41"/>
      <c r="N65" s="3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">
      <c r="B66" s="46" t="s">
        <v>22</v>
      </c>
      <c r="C66" s="47"/>
      <c r="D66" s="47"/>
      <c r="E66" s="47"/>
      <c r="F66" s="47"/>
      <c r="G66" s="47"/>
      <c r="H66" s="47"/>
      <c r="I66" s="47"/>
      <c r="J66" s="47"/>
      <c r="K66" s="11"/>
      <c r="L66" s="11"/>
      <c r="M66" s="41"/>
      <c r="N66" s="50" t="s">
        <v>22</v>
      </c>
      <c r="O66" s="47"/>
      <c r="P66" s="47"/>
      <c r="Q66" s="47"/>
      <c r="R66" s="47"/>
      <c r="S66" s="47"/>
      <c r="T66" s="47"/>
      <c r="U66" s="47"/>
      <c r="V66" s="47"/>
    </row>
    <row r="67" spans="1:22" ht="15.75" customHeight="1" x14ac:dyDescent="0.2">
      <c r="A67" s="48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51" t="s">
        <v>1</v>
      </c>
      <c r="N67" s="24">
        <v>1</v>
      </c>
      <c r="O67" s="24">
        <v>2</v>
      </c>
      <c r="P67" s="24">
        <v>3</v>
      </c>
      <c r="Q67" s="24">
        <v>4</v>
      </c>
      <c r="R67" s="24">
        <v>5</v>
      </c>
      <c r="S67" s="25"/>
      <c r="T67" s="24"/>
      <c r="U67" s="25"/>
      <c r="V67" s="25"/>
    </row>
    <row r="68" spans="1:22" ht="15.75" customHeight="1" x14ac:dyDescent="0.2">
      <c r="A68" s="47"/>
      <c r="B68" s="7" t="s">
        <v>20</v>
      </c>
      <c r="C68" s="7" t="s">
        <v>20</v>
      </c>
      <c r="D68" s="7" t="s">
        <v>20</v>
      </c>
      <c r="E68" s="7" t="s">
        <v>20</v>
      </c>
      <c r="F68" s="7" t="s">
        <v>20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47"/>
      <c r="N68" s="25" t="s">
        <v>21</v>
      </c>
      <c r="O68" s="25" t="s">
        <v>21</v>
      </c>
      <c r="P68" s="25" t="s">
        <v>21</v>
      </c>
      <c r="Q68" s="25" t="s">
        <v>21</v>
      </c>
      <c r="R68" s="25" t="s">
        <v>21</v>
      </c>
      <c r="S68" s="25"/>
      <c r="T68" s="26" t="s">
        <v>3</v>
      </c>
      <c r="U68" s="26" t="s">
        <v>4</v>
      </c>
      <c r="V68" s="26" t="s">
        <v>5</v>
      </c>
    </row>
    <row r="69" spans="1:22" ht="15.75" customHeight="1" x14ac:dyDescent="0.2">
      <c r="A69" s="2">
        <v>256</v>
      </c>
      <c r="B69" s="11">
        <v>518.09</v>
      </c>
      <c r="C69" s="11">
        <v>524.9</v>
      </c>
      <c r="D69" s="11">
        <v>523.02</v>
      </c>
      <c r="E69" s="11">
        <v>521.04</v>
      </c>
      <c r="F69" s="11">
        <v>504.55</v>
      </c>
      <c r="G69" s="11"/>
      <c r="H69" s="11">
        <f t="shared" ref="H69:H82" si="33">AVERAGE(B69:F69)</f>
        <v>518.32000000000005</v>
      </c>
      <c r="I69" s="11">
        <f t="shared" ref="I69:I82" si="34">STDEV(B69:F69)</f>
        <v>8.100163578595172</v>
      </c>
      <c r="J69" s="11">
        <f t="shared" ref="J69:J82" si="35">100*I69/H69</f>
        <v>1.5627727231430721</v>
      </c>
      <c r="K69" s="11"/>
      <c r="L69" s="11"/>
      <c r="M69" s="27">
        <v>256</v>
      </c>
      <c r="N69" s="28">
        <f t="shared" ref="N69:N82" si="36">(1000*1000*M69)/(1024*1024*B69)</f>
        <v>0.47123207357794977</v>
      </c>
      <c r="O69" s="28">
        <f t="shared" ref="O69:O82" si="37">(1000*1000*M69)/(1024*1024*C69)</f>
        <v>0.46511835587730999</v>
      </c>
      <c r="P69" s="28">
        <f t="shared" ref="P69:P82" si="38">(1000*1000*M69)/(1024*1024*D69)</f>
        <v>0.46679022790715463</v>
      </c>
      <c r="Q69" s="28">
        <f t="shared" ref="Q69:Q82" si="39">(1000*1000*M69)/(1024*1024*E69)</f>
        <v>0.46856407377552589</v>
      </c>
      <c r="R69" s="28">
        <f t="shared" ref="R69:R82" si="40">(1000*1000*M69)/(1024*1024*F69)</f>
        <v>0.48387796055891386</v>
      </c>
      <c r="S69" s="28"/>
      <c r="T69" s="28">
        <f t="shared" ref="T69:T82" si="41">AVERAGE(N69:R69)</f>
        <v>0.47111653833937084</v>
      </c>
      <c r="U69" s="28">
        <f t="shared" ref="U69:U82" si="42">STDEV(N69:R69)</f>
        <v>7.4846088009087198E-3</v>
      </c>
      <c r="V69" s="28">
        <f t="shared" ref="V69:V82" si="43">100*U69/T69</f>
        <v>1.5886958303970957</v>
      </c>
    </row>
    <row r="70" spans="1:22" ht="15.75" customHeight="1" x14ac:dyDescent="0.2">
      <c r="A70" s="2">
        <v>512</v>
      </c>
      <c r="B70" s="11">
        <v>1031.5899999999999</v>
      </c>
      <c r="C70" s="11">
        <v>1023.83</v>
      </c>
      <c r="D70" s="11">
        <v>1030.74</v>
      </c>
      <c r="E70" s="11">
        <v>1030.82</v>
      </c>
      <c r="F70" s="11">
        <v>982.48</v>
      </c>
      <c r="G70" s="11"/>
      <c r="H70" s="11">
        <f t="shared" si="33"/>
        <v>1019.8919999999998</v>
      </c>
      <c r="I70" s="11">
        <f t="shared" si="34"/>
        <v>21.148930705829997</v>
      </c>
      <c r="J70" s="11">
        <f t="shared" si="35"/>
        <v>2.0736441413237876</v>
      </c>
      <c r="K70" s="11"/>
      <c r="L70" s="11"/>
      <c r="M70" s="27">
        <v>512</v>
      </c>
      <c r="N70" s="28">
        <f t="shared" si="36"/>
        <v>0.47332879341598894</v>
      </c>
      <c r="O70" s="28">
        <f t="shared" si="37"/>
        <v>0.4769163337663479</v>
      </c>
      <c r="P70" s="28">
        <f t="shared" si="38"/>
        <v>0.47371912412441547</v>
      </c>
      <c r="Q70" s="28">
        <f t="shared" si="39"/>
        <v>0.47368235967482203</v>
      </c>
      <c r="R70" s="28">
        <f t="shared" si="40"/>
        <v>0.49698848831528375</v>
      </c>
      <c r="S70" s="28"/>
      <c r="T70" s="28">
        <f t="shared" si="41"/>
        <v>0.47892701985937158</v>
      </c>
      <c r="U70" s="28">
        <f t="shared" si="42"/>
        <v>1.0200836719327871E-2</v>
      </c>
      <c r="V70" s="28">
        <f t="shared" si="43"/>
        <v>2.1299355217676306</v>
      </c>
    </row>
    <row r="71" spans="1:22" ht="15.75" customHeight="1" x14ac:dyDescent="0.2">
      <c r="A71" s="2" t="s">
        <v>6</v>
      </c>
      <c r="B71" s="11">
        <v>1951.56</v>
      </c>
      <c r="C71" s="11">
        <v>1963.55</v>
      </c>
      <c r="D71" s="11">
        <v>1960.19</v>
      </c>
      <c r="E71" s="11">
        <v>1905.3</v>
      </c>
      <c r="F71" s="11">
        <v>1965.52</v>
      </c>
      <c r="G71" s="11"/>
      <c r="H71" s="11">
        <f t="shared" si="33"/>
        <v>1949.2239999999997</v>
      </c>
      <c r="I71" s="11">
        <f t="shared" si="34"/>
        <v>25.128776930045774</v>
      </c>
      <c r="J71" s="11">
        <f t="shared" si="35"/>
        <v>1.2891682500341561</v>
      </c>
      <c r="K71" s="11"/>
      <c r="L71" s="11"/>
      <c r="M71" s="27">
        <v>1024</v>
      </c>
      <c r="N71" s="28">
        <f t="shared" si="36"/>
        <v>0.50040096128225631</v>
      </c>
      <c r="O71" s="28">
        <f t="shared" si="37"/>
        <v>0.49734536935652263</v>
      </c>
      <c r="P71" s="28">
        <f t="shared" si="38"/>
        <v>0.49819787877705729</v>
      </c>
      <c r="Q71" s="28">
        <f t="shared" si="39"/>
        <v>0.51255051697895349</v>
      </c>
      <c r="R71" s="28">
        <f t="shared" si="40"/>
        <v>0.49684689039032925</v>
      </c>
      <c r="S71" s="28"/>
      <c r="T71" s="28">
        <f t="shared" si="41"/>
        <v>0.50106832335702367</v>
      </c>
      <c r="U71" s="28">
        <f t="shared" si="42"/>
        <v>6.5613732819266388E-3</v>
      </c>
      <c r="V71" s="28">
        <f t="shared" si="43"/>
        <v>1.3094767671536676</v>
      </c>
    </row>
    <row r="72" spans="1:22" ht="15.75" customHeight="1" x14ac:dyDescent="0.2">
      <c r="A72" s="2" t="s">
        <v>7</v>
      </c>
      <c r="B72" s="11">
        <v>3639.8</v>
      </c>
      <c r="C72" s="11">
        <v>3618.72</v>
      </c>
      <c r="D72" s="11">
        <v>3655.29</v>
      </c>
      <c r="E72" s="11">
        <v>3657.48</v>
      </c>
      <c r="F72" s="11">
        <v>3606.61</v>
      </c>
      <c r="G72" s="11"/>
      <c r="H72" s="11">
        <f t="shared" si="33"/>
        <v>3635.5800000000004</v>
      </c>
      <c r="I72" s="11">
        <f t="shared" si="34"/>
        <v>22.413294046168225</v>
      </c>
      <c r="J72" s="11">
        <f t="shared" si="35"/>
        <v>0.61649844168380896</v>
      </c>
      <c r="K72" s="11"/>
      <c r="L72" s="11"/>
      <c r="M72" s="27">
        <f>2048</f>
        <v>2048</v>
      </c>
      <c r="N72" s="28">
        <f t="shared" si="36"/>
        <v>0.53660228583988123</v>
      </c>
      <c r="O72" s="28">
        <f t="shared" si="37"/>
        <v>0.53972813591546187</v>
      </c>
      <c r="P72" s="28">
        <f t="shared" si="38"/>
        <v>0.53432832962637711</v>
      </c>
      <c r="Q72" s="28">
        <f t="shared" si="39"/>
        <v>0.53400838828920461</v>
      </c>
      <c r="R72" s="28">
        <f t="shared" si="40"/>
        <v>0.54154039388788922</v>
      </c>
      <c r="S72" s="28"/>
      <c r="T72" s="28">
        <f t="shared" si="41"/>
        <v>0.53724150671176285</v>
      </c>
      <c r="U72" s="28">
        <f t="shared" si="42"/>
        <v>3.3170775743831993E-3</v>
      </c>
      <c r="V72" s="28">
        <f t="shared" si="43"/>
        <v>0.61742764342347345</v>
      </c>
    </row>
    <row r="73" spans="1:22" ht="15.75" customHeight="1" x14ac:dyDescent="0.2">
      <c r="A73" s="2" t="s">
        <v>8</v>
      </c>
      <c r="B73" s="11">
        <v>5576.75</v>
      </c>
      <c r="C73" s="11">
        <v>5667.59</v>
      </c>
      <c r="D73" s="11">
        <v>5680.18</v>
      </c>
      <c r="E73" s="11">
        <v>5586.1</v>
      </c>
      <c r="F73" s="11">
        <v>5681.94</v>
      </c>
      <c r="G73" s="11"/>
      <c r="H73" s="11">
        <f t="shared" si="33"/>
        <v>5638.5120000000006</v>
      </c>
      <c r="I73" s="11">
        <f t="shared" si="34"/>
        <v>52.510251094429073</v>
      </c>
      <c r="J73" s="11">
        <f t="shared" si="35"/>
        <v>0.93127851983695475</v>
      </c>
      <c r="K73" s="11"/>
      <c r="L73" s="11"/>
      <c r="M73" s="27">
        <f>4096</f>
        <v>4096</v>
      </c>
      <c r="N73" s="28">
        <f t="shared" si="36"/>
        <v>0.70045277267225536</v>
      </c>
      <c r="O73" s="28">
        <f t="shared" si="37"/>
        <v>0.6892259320099019</v>
      </c>
      <c r="P73" s="28">
        <f t="shared" si="38"/>
        <v>0.68769827716727283</v>
      </c>
      <c r="Q73" s="28">
        <f t="shared" si="39"/>
        <v>0.69928035659941634</v>
      </c>
      <c r="R73" s="28">
        <f t="shared" si="40"/>
        <v>0.68748526031601886</v>
      </c>
      <c r="S73" s="28"/>
      <c r="T73" s="28">
        <f t="shared" si="41"/>
        <v>0.69282851975297322</v>
      </c>
      <c r="U73" s="28">
        <f t="shared" si="42"/>
        <v>6.4730958612468949E-3</v>
      </c>
      <c r="V73" s="28">
        <f t="shared" si="43"/>
        <v>0.93429985583660236</v>
      </c>
    </row>
    <row r="74" spans="1:22" ht="15.75" customHeight="1" x14ac:dyDescent="0.2">
      <c r="A74" s="2" t="s">
        <v>9</v>
      </c>
      <c r="B74" s="11">
        <v>8680.1299999999992</v>
      </c>
      <c r="C74" s="11">
        <v>8942.39</v>
      </c>
      <c r="D74" s="11">
        <v>8921.7099999999991</v>
      </c>
      <c r="E74" s="11">
        <v>8819.73</v>
      </c>
      <c r="F74" s="11">
        <v>8850.9699999999993</v>
      </c>
      <c r="G74" s="11"/>
      <c r="H74" s="11">
        <f t="shared" si="33"/>
        <v>8842.985999999999</v>
      </c>
      <c r="I74" s="11">
        <f t="shared" si="34"/>
        <v>103.92940623326973</v>
      </c>
      <c r="J74" s="11">
        <f t="shared" si="35"/>
        <v>1.1752750285171745</v>
      </c>
      <c r="K74" s="11"/>
      <c r="L74" s="11"/>
      <c r="M74" s="27">
        <f>8*1024</f>
        <v>8192</v>
      </c>
      <c r="N74" s="28">
        <f t="shared" si="36"/>
        <v>0.90004412376312348</v>
      </c>
      <c r="O74" s="28">
        <f t="shared" si="37"/>
        <v>0.87364787266044097</v>
      </c>
      <c r="P74" s="28">
        <f t="shared" si="38"/>
        <v>0.87567293713873251</v>
      </c>
      <c r="Q74" s="28">
        <f t="shared" si="39"/>
        <v>0.88579809132479115</v>
      </c>
      <c r="R74" s="28">
        <f t="shared" si="40"/>
        <v>0.88267161678324524</v>
      </c>
      <c r="S74" s="28"/>
      <c r="T74" s="28">
        <f t="shared" si="41"/>
        <v>0.8835669283340668</v>
      </c>
      <c r="U74" s="28">
        <f t="shared" si="42"/>
        <v>1.0463990667045281E-2</v>
      </c>
      <c r="V74" s="28">
        <f t="shared" si="43"/>
        <v>1.1842895350072411</v>
      </c>
    </row>
    <row r="75" spans="1:22" ht="15.75" customHeight="1" x14ac:dyDescent="0.2">
      <c r="A75" s="2" t="s">
        <v>10</v>
      </c>
      <c r="B75" s="11">
        <v>11024.61</v>
      </c>
      <c r="C75" s="11">
        <v>11059.26</v>
      </c>
      <c r="D75" s="11">
        <v>10998.14</v>
      </c>
      <c r="E75" s="11">
        <v>11211.5</v>
      </c>
      <c r="F75" s="11">
        <v>10966.6</v>
      </c>
      <c r="G75" s="11"/>
      <c r="H75" s="11">
        <f t="shared" si="33"/>
        <v>11052.022000000001</v>
      </c>
      <c r="I75" s="11">
        <f t="shared" si="34"/>
        <v>95.442688143199291</v>
      </c>
      <c r="J75" s="11">
        <f t="shared" si="35"/>
        <v>0.86357671151214932</v>
      </c>
      <c r="K75" s="11"/>
      <c r="L75" s="11"/>
      <c r="M75" s="27">
        <f>16*1024</f>
        <v>16384</v>
      </c>
      <c r="N75" s="28">
        <f t="shared" si="36"/>
        <v>1.4172836952962509</v>
      </c>
      <c r="O75" s="28">
        <f t="shared" si="37"/>
        <v>1.4128431739555811</v>
      </c>
      <c r="P75" s="28">
        <f t="shared" si="38"/>
        <v>1.420694772025088</v>
      </c>
      <c r="Q75" s="28">
        <f t="shared" si="39"/>
        <v>1.3936582972840388</v>
      </c>
      <c r="R75" s="28">
        <f t="shared" si="40"/>
        <v>1.4247806977550015</v>
      </c>
      <c r="S75" s="28"/>
      <c r="T75" s="28">
        <f t="shared" si="41"/>
        <v>1.4138521272631919</v>
      </c>
      <c r="U75" s="28">
        <f t="shared" si="42"/>
        <v>1.2112388859153148E-2</v>
      </c>
      <c r="V75" s="28">
        <f t="shared" si="43"/>
        <v>0.85669417795475</v>
      </c>
    </row>
    <row r="76" spans="1:22" ht="15.75" customHeight="1" x14ac:dyDescent="0.2">
      <c r="A76" s="2" t="s">
        <v>11</v>
      </c>
      <c r="B76" s="11">
        <v>12090.18</v>
      </c>
      <c r="C76" s="11">
        <v>12046.8</v>
      </c>
      <c r="D76" s="11">
        <v>12096.5</v>
      </c>
      <c r="E76" s="11">
        <v>12090.52</v>
      </c>
      <c r="F76" s="11">
        <v>12044.66</v>
      </c>
      <c r="G76" s="11"/>
      <c r="H76" s="11">
        <f t="shared" si="33"/>
        <v>12073.732</v>
      </c>
      <c r="I76" s="11">
        <f t="shared" si="34"/>
        <v>25.696640247316729</v>
      </c>
      <c r="J76" s="11">
        <f t="shared" si="35"/>
        <v>0.21283096433908527</v>
      </c>
      <c r="K76" s="11"/>
      <c r="L76" s="11"/>
      <c r="M76" s="27">
        <f>32*1024</f>
        <v>32768</v>
      </c>
      <c r="N76" s="28">
        <f t="shared" si="36"/>
        <v>2.5847423280712114</v>
      </c>
      <c r="O76" s="28">
        <f t="shared" si="37"/>
        <v>2.5940498721652223</v>
      </c>
      <c r="P76" s="28">
        <f t="shared" si="38"/>
        <v>2.5833918902161783</v>
      </c>
      <c r="Q76" s="28">
        <f t="shared" si="39"/>
        <v>2.5846696420005095</v>
      </c>
      <c r="R76" s="28">
        <f t="shared" si="40"/>
        <v>2.5945107624457644</v>
      </c>
      <c r="S76" s="28"/>
      <c r="T76" s="28">
        <f t="shared" si="41"/>
        <v>2.5882728989797772</v>
      </c>
      <c r="U76" s="28">
        <f t="shared" si="42"/>
        <v>5.5126445140928288E-3</v>
      </c>
      <c r="V76" s="28">
        <f t="shared" si="43"/>
        <v>0.21298544354676646</v>
      </c>
    </row>
    <row r="77" spans="1:22" ht="15.75" customHeight="1" x14ac:dyDescent="0.2">
      <c r="A77" s="2" t="s">
        <v>12</v>
      </c>
      <c r="B77" s="11">
        <v>12121.42</v>
      </c>
      <c r="C77" s="11">
        <v>12222.91</v>
      </c>
      <c r="D77" s="11">
        <v>12093.01</v>
      </c>
      <c r="E77" s="11">
        <v>12086.11</v>
      </c>
      <c r="F77" s="11">
        <v>12104.08</v>
      </c>
      <c r="G77" s="11"/>
      <c r="H77" s="11">
        <f t="shared" si="33"/>
        <v>12125.506000000001</v>
      </c>
      <c r="I77" s="11">
        <f t="shared" si="34"/>
        <v>56.061000080269515</v>
      </c>
      <c r="J77" s="11">
        <f t="shared" si="35"/>
        <v>0.46233946921695068</v>
      </c>
      <c r="K77" s="11"/>
      <c r="L77" s="11"/>
      <c r="M77" s="27">
        <f>64*1024</f>
        <v>65536</v>
      </c>
      <c r="N77" s="28">
        <f t="shared" si="36"/>
        <v>5.1561615718290428</v>
      </c>
      <c r="O77" s="28">
        <f t="shared" si="37"/>
        <v>5.1133486215639321</v>
      </c>
      <c r="P77" s="28">
        <f t="shared" si="38"/>
        <v>5.168274895993636</v>
      </c>
      <c r="Q77" s="28">
        <f t="shared" si="39"/>
        <v>5.1712254811515033</v>
      </c>
      <c r="R77" s="28">
        <f t="shared" si="40"/>
        <v>5.1635481589678855</v>
      </c>
      <c r="S77" s="28"/>
      <c r="T77" s="28">
        <f t="shared" si="41"/>
        <v>5.1545117459011998</v>
      </c>
      <c r="U77" s="28">
        <f t="shared" si="42"/>
        <v>2.3704191287583904E-2</v>
      </c>
      <c r="V77" s="28">
        <f t="shared" si="43"/>
        <v>0.4598726796273801</v>
      </c>
    </row>
    <row r="78" spans="1:22" ht="15.75" customHeight="1" x14ac:dyDescent="0.2">
      <c r="A78" s="2" t="s">
        <v>13</v>
      </c>
      <c r="B78" s="11">
        <v>12328.05</v>
      </c>
      <c r="C78" s="11">
        <v>12295.01</v>
      </c>
      <c r="D78" s="11">
        <v>12322.05</v>
      </c>
      <c r="E78" s="11">
        <v>12305.2</v>
      </c>
      <c r="F78" s="11">
        <v>12318.98</v>
      </c>
      <c r="G78" s="11"/>
      <c r="H78" s="11">
        <f t="shared" si="33"/>
        <v>12313.857999999998</v>
      </c>
      <c r="I78" s="11">
        <f t="shared" si="34"/>
        <v>13.462584075874346</v>
      </c>
      <c r="J78" s="11">
        <f t="shared" si="35"/>
        <v>0.109328726024568</v>
      </c>
      <c r="K78" s="11"/>
      <c r="L78" s="11"/>
      <c r="M78" s="27">
        <f>128*1024</f>
        <v>131072</v>
      </c>
      <c r="N78" s="28">
        <f t="shared" si="36"/>
        <v>10.139478668564777</v>
      </c>
      <c r="O78" s="28">
        <f t="shared" si="37"/>
        <v>10.166726175903882</v>
      </c>
      <c r="P78" s="28">
        <f t="shared" si="38"/>
        <v>10.144415904821033</v>
      </c>
      <c r="Q78" s="28">
        <f t="shared" si="39"/>
        <v>10.158307057179078</v>
      </c>
      <c r="R78" s="28">
        <f t="shared" si="40"/>
        <v>10.146943983998675</v>
      </c>
      <c r="S78" s="28"/>
      <c r="T78" s="28">
        <f t="shared" si="41"/>
        <v>10.151174358093488</v>
      </c>
      <c r="U78" s="28">
        <f t="shared" si="42"/>
        <v>1.1102886365978169E-2</v>
      </c>
      <c r="V78" s="28">
        <f t="shared" si="43"/>
        <v>0.10937538824880773</v>
      </c>
    </row>
    <row r="79" spans="1:22" ht="15.75" customHeight="1" x14ac:dyDescent="0.2">
      <c r="A79" s="2" t="s">
        <v>14</v>
      </c>
      <c r="B79" s="11">
        <v>12327.23</v>
      </c>
      <c r="C79" s="11">
        <v>12356.04</v>
      </c>
      <c r="D79" s="11">
        <v>12340.24</v>
      </c>
      <c r="E79" s="11">
        <v>12345.05</v>
      </c>
      <c r="F79" s="11">
        <v>12349.49</v>
      </c>
      <c r="G79" s="11"/>
      <c r="H79" s="11">
        <f t="shared" si="33"/>
        <v>12343.609999999999</v>
      </c>
      <c r="I79" s="11">
        <f t="shared" si="34"/>
        <v>10.849126692965116</v>
      </c>
      <c r="J79" s="11">
        <f t="shared" si="35"/>
        <v>8.78926561432605E-2</v>
      </c>
      <c r="K79" s="11"/>
      <c r="L79" s="11"/>
      <c r="M79" s="27">
        <f>256*1024</f>
        <v>262144</v>
      </c>
      <c r="N79" s="28">
        <f t="shared" si="36"/>
        <v>20.280306281297584</v>
      </c>
      <c r="O79" s="28">
        <f t="shared" si="37"/>
        <v>20.233019640596822</v>
      </c>
      <c r="P79" s="28">
        <f t="shared" si="38"/>
        <v>20.258925272117885</v>
      </c>
      <c r="Q79" s="28">
        <f t="shared" si="39"/>
        <v>20.251031790069707</v>
      </c>
      <c r="R79" s="28">
        <f t="shared" si="40"/>
        <v>20.243750956517232</v>
      </c>
      <c r="S79" s="28"/>
      <c r="T79" s="28">
        <f t="shared" si="41"/>
        <v>20.253406788119847</v>
      </c>
      <c r="U79" s="28">
        <f t="shared" si="42"/>
        <v>1.780833991882394E-2</v>
      </c>
      <c r="V79" s="28">
        <f t="shared" si="43"/>
        <v>8.7927626720408714E-2</v>
      </c>
    </row>
    <row r="80" spans="1:22" ht="15.75" customHeight="1" x14ac:dyDescent="0.2">
      <c r="A80" s="2" t="s">
        <v>15</v>
      </c>
      <c r="B80" s="11">
        <v>12361.92</v>
      </c>
      <c r="C80" s="11">
        <v>12337.29</v>
      </c>
      <c r="D80" s="11">
        <v>12344.33</v>
      </c>
      <c r="E80" s="11">
        <v>12358.57</v>
      </c>
      <c r="F80" s="11">
        <v>12356.79</v>
      </c>
      <c r="G80" s="11"/>
      <c r="H80" s="11">
        <f t="shared" si="33"/>
        <v>12351.78</v>
      </c>
      <c r="I80" s="11">
        <f t="shared" si="34"/>
        <v>10.481965464548884</v>
      </c>
      <c r="J80" s="11">
        <f t="shared" si="35"/>
        <v>8.4861983168004002E-2</v>
      </c>
      <c r="K80" s="11"/>
      <c r="L80" s="11"/>
      <c r="M80" s="27">
        <f>512*1024</f>
        <v>524288</v>
      </c>
      <c r="N80" s="28">
        <f t="shared" si="36"/>
        <v>40.446791436928891</v>
      </c>
      <c r="O80" s="28">
        <f t="shared" si="37"/>
        <v>40.527538867936151</v>
      </c>
      <c r="P80" s="28">
        <f t="shared" si="38"/>
        <v>40.504425918620129</v>
      </c>
      <c r="Q80" s="28">
        <f t="shared" si="39"/>
        <v>40.457755225725954</v>
      </c>
      <c r="R80" s="28">
        <f t="shared" si="40"/>
        <v>40.463583179774034</v>
      </c>
      <c r="S80" s="28"/>
      <c r="T80" s="28">
        <f t="shared" si="41"/>
        <v>40.48001892579704</v>
      </c>
      <c r="U80" s="28">
        <f t="shared" si="42"/>
        <v>3.4364655913604818E-2</v>
      </c>
      <c r="V80" s="28">
        <f t="shared" si="43"/>
        <v>8.4892884997405382E-2</v>
      </c>
    </row>
    <row r="81" spans="1:22" ht="15.75" customHeight="1" x14ac:dyDescent="0.2">
      <c r="A81" s="2" t="s">
        <v>16</v>
      </c>
      <c r="B81" s="11">
        <v>12357.16</v>
      </c>
      <c r="C81" s="11">
        <v>12335.18</v>
      </c>
      <c r="D81" s="11">
        <v>12353.63</v>
      </c>
      <c r="E81" s="11">
        <v>12350.22</v>
      </c>
      <c r="F81" s="11">
        <v>12343.18</v>
      </c>
      <c r="G81" s="11"/>
      <c r="H81" s="11">
        <f t="shared" si="33"/>
        <v>12347.874</v>
      </c>
      <c r="I81" s="11">
        <f t="shared" si="34"/>
        <v>8.7754817531571305</v>
      </c>
      <c r="J81" s="11">
        <f t="shared" si="35"/>
        <v>7.1068766600283828E-2</v>
      </c>
      <c r="K81" s="11"/>
      <c r="L81" s="11"/>
      <c r="M81" s="27">
        <f>1024*1024</f>
        <v>1048576</v>
      </c>
      <c r="N81" s="28">
        <f t="shared" si="36"/>
        <v>80.92474322578974</v>
      </c>
      <c r="O81" s="28">
        <f t="shared" si="37"/>
        <v>81.068942650208584</v>
      </c>
      <c r="P81" s="28">
        <f t="shared" si="38"/>
        <v>80.94786714512253</v>
      </c>
      <c r="Q81" s="28">
        <f t="shared" si="39"/>
        <v>80.970217534586439</v>
      </c>
      <c r="R81" s="28">
        <f t="shared" si="40"/>
        <v>81.016399339554312</v>
      </c>
      <c r="S81" s="28"/>
      <c r="T81" s="28">
        <f t="shared" si="41"/>
        <v>80.985633979052324</v>
      </c>
      <c r="U81" s="28">
        <f t="shared" si="42"/>
        <v>5.757283742046751E-2</v>
      </c>
      <c r="V81" s="28">
        <f t="shared" si="43"/>
        <v>7.1090185495564867E-2</v>
      </c>
    </row>
    <row r="82" spans="1:22" ht="15.75" customHeight="1" x14ac:dyDescent="0.2">
      <c r="A82" s="10" t="s">
        <v>17</v>
      </c>
      <c r="B82" s="11">
        <v>12359.05</v>
      </c>
      <c r="C82" s="11">
        <v>12356.32</v>
      </c>
      <c r="D82" s="11">
        <v>12360.96</v>
      </c>
      <c r="E82" s="11">
        <v>12357.85</v>
      </c>
      <c r="F82" s="11">
        <v>12365.29</v>
      </c>
      <c r="G82" s="11"/>
      <c r="H82" s="11">
        <f t="shared" si="33"/>
        <v>12359.894</v>
      </c>
      <c r="I82" s="11">
        <f t="shared" si="34"/>
        <v>3.4611024255289449</v>
      </c>
      <c r="J82" s="11">
        <f t="shared" si="35"/>
        <v>2.8002686960979961E-2</v>
      </c>
      <c r="K82" s="8"/>
      <c r="L82" s="8"/>
      <c r="M82" s="29">
        <f>2*1024*1024</f>
        <v>2097152</v>
      </c>
      <c r="N82" s="28">
        <f t="shared" si="36"/>
        <v>161.82473571997849</v>
      </c>
      <c r="O82" s="28">
        <f t="shared" si="37"/>
        <v>161.86048920714259</v>
      </c>
      <c r="P82" s="28">
        <f t="shared" si="38"/>
        <v>161.79973076524803</v>
      </c>
      <c r="Q82" s="28">
        <f t="shared" si="39"/>
        <v>161.84044959276898</v>
      </c>
      <c r="R82" s="28">
        <f t="shared" si="40"/>
        <v>161.74307274637312</v>
      </c>
      <c r="S82" s="28"/>
      <c r="T82" s="28">
        <f t="shared" si="41"/>
        <v>161.81369560630225</v>
      </c>
      <c r="U82" s="28">
        <f t="shared" si="42"/>
        <v>4.5304266111733771E-2</v>
      </c>
      <c r="V82" s="28">
        <f t="shared" si="43"/>
        <v>2.7997794588389142E-2</v>
      </c>
    </row>
    <row r="83" spans="1:22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27"/>
      <c r="N83" s="33"/>
      <c r="O83" s="33"/>
      <c r="P83" s="33"/>
      <c r="Q83" s="33"/>
      <c r="R83" s="33"/>
      <c r="S83" s="33"/>
      <c r="T83" s="33"/>
      <c r="U83" s="33"/>
      <c r="V83" s="33"/>
    </row>
    <row r="84" spans="1:22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27"/>
      <c r="N84" s="33"/>
      <c r="O84" s="33"/>
      <c r="P84" s="33"/>
      <c r="Q84" s="33"/>
      <c r="R84" s="33"/>
      <c r="S84" s="33"/>
      <c r="T84" s="33"/>
      <c r="U84" s="33"/>
      <c r="V84" s="33"/>
    </row>
    <row r="85" spans="1:22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27"/>
      <c r="N85" s="33"/>
      <c r="O85" s="33"/>
      <c r="P85" s="33"/>
      <c r="Q85" s="33"/>
      <c r="R85" s="33"/>
      <c r="S85" s="33"/>
      <c r="T85" s="33"/>
      <c r="U85" s="33"/>
      <c r="V85" s="33"/>
    </row>
    <row r="86" spans="1:22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27"/>
      <c r="N86" s="33"/>
      <c r="O86" s="33"/>
      <c r="P86" s="33"/>
      <c r="Q86" s="33"/>
      <c r="R86" s="33"/>
      <c r="S86" s="33"/>
      <c r="T86" s="33"/>
      <c r="U86" s="33"/>
      <c r="V86" s="33"/>
    </row>
    <row r="87" spans="1:22" ht="15.75" customHeight="1" x14ac:dyDescent="0.2">
      <c r="B87" s="46" t="s">
        <v>24</v>
      </c>
      <c r="C87" s="47"/>
      <c r="D87" s="47"/>
      <c r="E87" s="47"/>
      <c r="F87" s="47"/>
      <c r="G87" s="47"/>
      <c r="H87" s="47"/>
      <c r="I87" s="47"/>
      <c r="J87" s="47"/>
      <c r="K87" s="8"/>
      <c r="L87" s="8"/>
      <c r="M87" s="41"/>
      <c r="N87" s="50" t="s">
        <v>24</v>
      </c>
      <c r="O87" s="47"/>
      <c r="P87" s="47"/>
      <c r="Q87" s="47"/>
      <c r="R87" s="47"/>
      <c r="S87" s="47"/>
      <c r="T87" s="47"/>
      <c r="U87" s="47"/>
      <c r="V87" s="47"/>
    </row>
    <row r="88" spans="1:22" ht="15.75" customHeight="1" x14ac:dyDescent="0.2">
      <c r="A88" s="48" t="s">
        <v>1</v>
      </c>
      <c r="B88" s="6">
        <v>1</v>
      </c>
      <c r="C88" s="6">
        <v>2</v>
      </c>
      <c r="D88" s="6">
        <v>3</v>
      </c>
      <c r="E88" s="6">
        <v>4</v>
      </c>
      <c r="F88" s="6">
        <v>5</v>
      </c>
      <c r="G88" s="7"/>
      <c r="H88" s="6"/>
      <c r="I88" s="7"/>
      <c r="J88" s="7"/>
      <c r="K88" s="8"/>
      <c r="L88" s="8"/>
      <c r="M88" s="51" t="s">
        <v>1</v>
      </c>
      <c r="N88" s="24">
        <v>1</v>
      </c>
      <c r="O88" s="24">
        <v>2</v>
      </c>
      <c r="P88" s="24">
        <v>3</v>
      </c>
      <c r="Q88" s="24">
        <v>4</v>
      </c>
      <c r="R88" s="24">
        <v>5</v>
      </c>
      <c r="S88" s="25"/>
      <c r="T88" s="24"/>
      <c r="U88" s="25"/>
      <c r="V88" s="25"/>
    </row>
    <row r="89" spans="1:22" ht="15.75" customHeight="1" x14ac:dyDescent="0.2">
      <c r="A89" s="47"/>
      <c r="B89" s="7" t="s">
        <v>20</v>
      </c>
      <c r="C89" s="7" t="s">
        <v>20</v>
      </c>
      <c r="D89" s="7" t="s">
        <v>20</v>
      </c>
      <c r="E89" s="7" t="s">
        <v>20</v>
      </c>
      <c r="F89" s="7" t="s">
        <v>20</v>
      </c>
      <c r="G89" s="7"/>
      <c r="H89" s="1" t="s">
        <v>3</v>
      </c>
      <c r="I89" s="1" t="s">
        <v>4</v>
      </c>
      <c r="J89" s="1" t="s">
        <v>5</v>
      </c>
      <c r="M89" s="47"/>
      <c r="N89" s="25" t="s">
        <v>21</v>
      </c>
      <c r="O89" s="25" t="s">
        <v>21</v>
      </c>
      <c r="P89" s="25" t="s">
        <v>21</v>
      </c>
      <c r="Q89" s="25" t="s">
        <v>21</v>
      </c>
      <c r="R89" s="25" t="s">
        <v>21</v>
      </c>
      <c r="S89" s="25"/>
      <c r="T89" s="26" t="s">
        <v>3</v>
      </c>
      <c r="U89" s="26" t="s">
        <v>4</v>
      </c>
      <c r="V89" s="26" t="s">
        <v>5</v>
      </c>
    </row>
    <row r="90" spans="1:22" ht="15.75" customHeight="1" x14ac:dyDescent="0.2">
      <c r="A90" s="2">
        <v>256</v>
      </c>
      <c r="B90" s="11">
        <v>902.07</v>
      </c>
      <c r="C90" s="11">
        <v>884.56</v>
      </c>
      <c r="D90" s="11">
        <v>890.49</v>
      </c>
      <c r="E90" s="11">
        <v>895.25</v>
      </c>
      <c r="F90" s="11">
        <v>904.47</v>
      </c>
      <c r="G90" s="11"/>
      <c r="H90" s="11">
        <f t="shared" ref="H90:H103" si="44">AVERAGE(B90:F90)</f>
        <v>895.36800000000005</v>
      </c>
      <c r="I90" s="11">
        <f t="shared" ref="I90:I103" si="45">STDEV(B90:F90)</f>
        <v>8.1912282351305876</v>
      </c>
      <c r="J90" s="11">
        <f t="shared" ref="J90:J103" si="46">100*I90/H90</f>
        <v>0.91484487217887922</v>
      </c>
      <c r="M90" s="27">
        <v>256</v>
      </c>
      <c r="N90" s="28">
        <f t="shared" ref="N90:N103" si="47">(1000*1000*M90)/(1024*1024*B90)</f>
        <v>0.27064487789195957</v>
      </c>
      <c r="O90" s="28">
        <f t="shared" ref="O90:O103" si="48">(1000*1000*M90)/(1024*1024*C90)</f>
        <v>0.2760023344939857</v>
      </c>
      <c r="P90" s="28">
        <f t="shared" ref="P90:P103" si="49">(1000*1000*M90)/(1024*1024*D90)</f>
        <v>0.27416436456333032</v>
      </c>
      <c r="Q90" s="28">
        <f t="shared" ref="Q90:Q103" si="50">(1000*1000*M90)/(1024*1024*E90)</f>
        <v>0.27270664618821561</v>
      </c>
      <c r="R90" s="28">
        <f t="shared" ref="R90:R103" si="51">(1000*1000*M90)/(1024*1024*F90)</f>
        <v>0.2699267250433956</v>
      </c>
      <c r="S90" s="28"/>
      <c r="T90" s="28">
        <f t="shared" ref="T90:T103" si="52">AVERAGE(N90:R90)</f>
        <v>0.27268898963617738</v>
      </c>
      <c r="U90" s="28">
        <f t="shared" ref="U90:U103" si="53">STDEV(N90:R90)</f>
        <v>2.4981891231275581E-3</v>
      </c>
      <c r="V90" s="28">
        <f t="shared" ref="V90:V103" si="54">100*U90/T90</f>
        <v>0.91613127704959818</v>
      </c>
    </row>
    <row r="91" spans="1:22" ht="15.75" customHeight="1" x14ac:dyDescent="0.2">
      <c r="A91" s="2">
        <v>512</v>
      </c>
      <c r="B91" s="11">
        <v>1840.25</v>
      </c>
      <c r="C91" s="11">
        <v>1798.82</v>
      </c>
      <c r="D91" s="11">
        <v>1825.64</v>
      </c>
      <c r="E91" s="11">
        <v>1839.26</v>
      </c>
      <c r="F91" s="11">
        <v>1848.6</v>
      </c>
      <c r="G91" s="11"/>
      <c r="H91" s="11">
        <f t="shared" si="44"/>
        <v>1830.5139999999999</v>
      </c>
      <c r="I91" s="11">
        <f t="shared" si="45"/>
        <v>19.536191542877539</v>
      </c>
      <c r="J91" s="11">
        <f t="shared" si="46"/>
        <v>1.067251686841922</v>
      </c>
      <c r="M91" s="27">
        <v>512</v>
      </c>
      <c r="N91" s="28">
        <f t="shared" si="47"/>
        <v>0.26533419372367884</v>
      </c>
      <c r="O91" s="28">
        <f t="shared" si="48"/>
        <v>0.27144530859118754</v>
      </c>
      <c r="P91" s="28">
        <f t="shared" si="49"/>
        <v>0.26745757652111041</v>
      </c>
      <c r="Q91" s="28">
        <f t="shared" si="50"/>
        <v>0.26547701249415528</v>
      </c>
      <c r="R91" s="28">
        <f t="shared" si="51"/>
        <v>0.26413569728443148</v>
      </c>
      <c r="S91" s="28"/>
      <c r="T91" s="28">
        <f t="shared" si="52"/>
        <v>0.26676995772291268</v>
      </c>
      <c r="U91" s="28">
        <f t="shared" si="53"/>
        <v>2.8724631867494406E-3</v>
      </c>
      <c r="V91" s="28">
        <f t="shared" si="54"/>
        <v>1.0767566225478045</v>
      </c>
    </row>
    <row r="92" spans="1:22" ht="15.75" customHeight="1" x14ac:dyDescent="0.2">
      <c r="A92" s="2" t="s">
        <v>6</v>
      </c>
      <c r="B92" s="11">
        <v>2095.4299999999998</v>
      </c>
      <c r="C92" s="11">
        <v>2089.73</v>
      </c>
      <c r="D92" s="11">
        <v>2123.31</v>
      </c>
      <c r="E92" s="11">
        <v>2124.37</v>
      </c>
      <c r="F92" s="11">
        <v>2082.8000000000002</v>
      </c>
      <c r="G92" s="11"/>
      <c r="H92" s="11">
        <f t="shared" si="44"/>
        <v>2103.1279999999997</v>
      </c>
      <c r="I92" s="11">
        <f t="shared" si="45"/>
        <v>19.432761512456146</v>
      </c>
      <c r="J92" s="11">
        <f t="shared" si="46"/>
        <v>0.92399328583215801</v>
      </c>
      <c r="M92" s="27">
        <v>1024</v>
      </c>
      <c r="N92" s="28">
        <f t="shared" si="47"/>
        <v>0.466043962337086</v>
      </c>
      <c r="O92" s="28">
        <f t="shared" si="48"/>
        <v>0.46731515554641029</v>
      </c>
      <c r="P92" s="28">
        <f t="shared" si="49"/>
        <v>0.4599245988574443</v>
      </c>
      <c r="Q92" s="28">
        <f t="shared" si="50"/>
        <v>0.45969510960896642</v>
      </c>
      <c r="R92" s="28">
        <f t="shared" si="51"/>
        <v>0.46887003072786632</v>
      </c>
      <c r="S92" s="28"/>
      <c r="T92" s="28">
        <f t="shared" si="52"/>
        <v>0.46436977141555469</v>
      </c>
      <c r="U92" s="28">
        <f t="shared" si="53"/>
        <v>4.2820135122227871E-3</v>
      </c>
      <c r="V92" s="28">
        <f t="shared" si="54"/>
        <v>0.92211288843582018</v>
      </c>
    </row>
    <row r="93" spans="1:22" ht="15.75" customHeight="1" x14ac:dyDescent="0.2">
      <c r="A93" s="2" t="s">
        <v>7</v>
      </c>
      <c r="B93" s="11">
        <v>6788.37</v>
      </c>
      <c r="C93" s="11">
        <v>6864.87</v>
      </c>
      <c r="D93" s="11">
        <v>6755.83</v>
      </c>
      <c r="E93" s="11">
        <v>6791.3</v>
      </c>
      <c r="F93" s="11">
        <v>6766.64</v>
      </c>
      <c r="G93" s="11"/>
      <c r="H93" s="11">
        <f t="shared" si="44"/>
        <v>6793.402</v>
      </c>
      <c r="I93" s="11">
        <f t="shared" si="45"/>
        <v>42.618289149143394</v>
      </c>
      <c r="J93" s="11">
        <f t="shared" si="46"/>
        <v>0.62734825863600285</v>
      </c>
      <c r="M93" s="27">
        <f>2048</f>
        <v>2048</v>
      </c>
      <c r="N93" s="28">
        <f t="shared" si="47"/>
        <v>0.28771634427705034</v>
      </c>
      <c r="O93" s="28">
        <f t="shared" si="48"/>
        <v>0.28451012182313723</v>
      </c>
      <c r="P93" s="28">
        <f t="shared" si="49"/>
        <v>0.28910215325133998</v>
      </c>
      <c r="Q93" s="28">
        <f t="shared" si="50"/>
        <v>0.28759221356735826</v>
      </c>
      <c r="R93" s="28">
        <f t="shared" si="51"/>
        <v>0.28864030006029578</v>
      </c>
      <c r="S93" s="28"/>
      <c r="T93" s="28">
        <f t="shared" si="52"/>
        <v>0.28751222659583631</v>
      </c>
      <c r="U93" s="28">
        <f t="shared" si="53"/>
        <v>1.7931195945027425E-3</v>
      </c>
      <c r="V93" s="28">
        <f t="shared" si="54"/>
        <v>0.62366724912307092</v>
      </c>
    </row>
    <row r="94" spans="1:22" ht="15.75" customHeight="1" x14ac:dyDescent="0.2">
      <c r="A94" s="2" t="s">
        <v>8</v>
      </c>
      <c r="B94" s="11">
        <v>10344.450000000001</v>
      </c>
      <c r="C94" s="11">
        <v>10455.61</v>
      </c>
      <c r="D94" s="11">
        <v>10468.799999999999</v>
      </c>
      <c r="E94" s="11">
        <v>10370.790000000001</v>
      </c>
      <c r="F94" s="11">
        <v>10333.76</v>
      </c>
      <c r="G94" s="11"/>
      <c r="H94" s="11">
        <f t="shared" si="44"/>
        <v>10394.682000000001</v>
      </c>
      <c r="I94" s="11">
        <f t="shared" si="45"/>
        <v>63.267824919147927</v>
      </c>
      <c r="J94" s="11">
        <f t="shared" si="46"/>
        <v>0.60865570412974557</v>
      </c>
      <c r="M94" s="27">
        <f>4096</f>
        <v>4096</v>
      </c>
      <c r="N94" s="28">
        <f t="shared" si="47"/>
        <v>0.37761794972183149</v>
      </c>
      <c r="O94" s="28">
        <f t="shared" si="48"/>
        <v>0.37360326178960385</v>
      </c>
      <c r="P94" s="28">
        <f t="shared" si="49"/>
        <v>0.37313254623261505</v>
      </c>
      <c r="Q94" s="28">
        <f t="shared" si="50"/>
        <v>0.37665886591089009</v>
      </c>
      <c r="R94" s="28">
        <f t="shared" si="51"/>
        <v>0.37800858545195554</v>
      </c>
      <c r="S94" s="28"/>
      <c r="T94" s="28">
        <f t="shared" si="52"/>
        <v>0.37580424182137917</v>
      </c>
      <c r="U94" s="28">
        <f t="shared" si="53"/>
        <v>2.2837096982483082E-3</v>
      </c>
      <c r="V94" s="28">
        <f t="shared" si="54"/>
        <v>0.60768598224970594</v>
      </c>
    </row>
    <row r="95" spans="1:22" ht="15.75" customHeight="1" x14ac:dyDescent="0.2">
      <c r="A95" s="2" t="s">
        <v>9</v>
      </c>
      <c r="B95" s="11">
        <v>9629.42</v>
      </c>
      <c r="C95" s="11">
        <v>9638.92</v>
      </c>
      <c r="D95" s="11">
        <v>9723.6299999999992</v>
      </c>
      <c r="E95" s="11">
        <v>9824.41</v>
      </c>
      <c r="F95" s="11">
        <v>9811.59</v>
      </c>
      <c r="G95" s="11"/>
      <c r="H95" s="11">
        <f t="shared" si="44"/>
        <v>9725.594000000001</v>
      </c>
      <c r="I95" s="11">
        <f t="shared" si="45"/>
        <v>92.094505427848361</v>
      </c>
      <c r="J95" s="11">
        <f t="shared" si="46"/>
        <v>0.94692936418946083</v>
      </c>
      <c r="M95" s="27">
        <f>8*1024</f>
        <v>8192</v>
      </c>
      <c r="N95" s="28">
        <f t="shared" si="47"/>
        <v>0.81131573864261819</v>
      </c>
      <c r="O95" s="28">
        <f t="shared" si="48"/>
        <v>0.81051611591340111</v>
      </c>
      <c r="P95" s="28">
        <f t="shared" si="49"/>
        <v>0.80345508827464651</v>
      </c>
      <c r="Q95" s="28">
        <f t="shared" si="50"/>
        <v>0.7952131476597577</v>
      </c>
      <c r="R95" s="28">
        <f t="shared" si="51"/>
        <v>0.79625218746400939</v>
      </c>
      <c r="S95" s="28"/>
      <c r="T95" s="28">
        <f t="shared" si="52"/>
        <v>0.80335045559088658</v>
      </c>
      <c r="U95" s="28">
        <f t="shared" si="53"/>
        <v>7.605993700980601E-3</v>
      </c>
      <c r="V95" s="28">
        <f t="shared" si="54"/>
        <v>0.94678401537547907</v>
      </c>
    </row>
    <row r="96" spans="1:22" ht="15.75" customHeight="1" x14ac:dyDescent="0.2">
      <c r="A96" s="2" t="s">
        <v>10</v>
      </c>
      <c r="B96" s="11">
        <v>12103.33</v>
      </c>
      <c r="C96" s="11">
        <v>12125.35</v>
      </c>
      <c r="D96" s="11">
        <v>12117.33</v>
      </c>
      <c r="E96" s="11">
        <v>12137.31</v>
      </c>
      <c r="F96" s="11">
        <v>12108.74</v>
      </c>
      <c r="G96" s="11"/>
      <c r="H96" s="11">
        <f t="shared" si="44"/>
        <v>12118.412</v>
      </c>
      <c r="I96" s="11">
        <f t="shared" si="45"/>
        <v>13.485689452156242</v>
      </c>
      <c r="J96" s="11">
        <f t="shared" si="46"/>
        <v>0.11128264538419919</v>
      </c>
      <c r="M96" s="27">
        <f>16*1024</f>
        <v>16384</v>
      </c>
      <c r="N96" s="28">
        <f t="shared" si="47"/>
        <v>1.2909670313872299</v>
      </c>
      <c r="O96" s="28">
        <f t="shared" si="48"/>
        <v>1.2886225964611331</v>
      </c>
      <c r="P96" s="28">
        <f t="shared" si="49"/>
        <v>1.2894754867615226</v>
      </c>
      <c r="Q96" s="28">
        <f t="shared" si="50"/>
        <v>1.287352798931559</v>
      </c>
      <c r="R96" s="28">
        <f t="shared" si="51"/>
        <v>1.2903902470446966</v>
      </c>
      <c r="S96" s="28"/>
      <c r="T96" s="28">
        <f t="shared" si="52"/>
        <v>1.2893616321172281</v>
      </c>
      <c r="U96" s="28">
        <f t="shared" si="53"/>
        <v>1.4343903612673075E-3</v>
      </c>
      <c r="V96" s="28">
        <f t="shared" si="54"/>
        <v>0.11124810336661961</v>
      </c>
    </row>
    <row r="97" spans="1:22" ht="15.75" customHeight="1" x14ac:dyDescent="0.2">
      <c r="A97" s="2" t="s">
        <v>11</v>
      </c>
      <c r="B97" s="11">
        <v>12238.81</v>
      </c>
      <c r="C97" s="11">
        <v>12223.46</v>
      </c>
      <c r="D97" s="11">
        <v>12259.66</v>
      </c>
      <c r="E97" s="11">
        <v>12236.13</v>
      </c>
      <c r="F97" s="11">
        <v>12267.1</v>
      </c>
      <c r="G97" s="11"/>
      <c r="H97" s="11">
        <f t="shared" si="44"/>
        <v>12245.031999999997</v>
      </c>
      <c r="I97" s="11">
        <f t="shared" si="45"/>
        <v>17.91846170852893</v>
      </c>
      <c r="J97" s="11">
        <f t="shared" si="46"/>
        <v>0.14633250209986332</v>
      </c>
      <c r="M97" s="27">
        <f>32*1024</f>
        <v>32768</v>
      </c>
      <c r="N97" s="28">
        <f t="shared" si="47"/>
        <v>2.5533528177984626</v>
      </c>
      <c r="O97" s="28">
        <f t="shared" si="48"/>
        <v>2.5565592720882631</v>
      </c>
      <c r="P97" s="28">
        <f t="shared" si="49"/>
        <v>2.5490103314447548</v>
      </c>
      <c r="Q97" s="28">
        <f t="shared" si="50"/>
        <v>2.5539120620653755</v>
      </c>
      <c r="R97" s="28">
        <f t="shared" si="51"/>
        <v>2.5474643558787324</v>
      </c>
      <c r="S97" s="28"/>
      <c r="T97" s="28">
        <f t="shared" si="52"/>
        <v>2.5520597678551176</v>
      </c>
      <c r="U97" s="28">
        <f t="shared" si="53"/>
        <v>3.7338111894880278E-3</v>
      </c>
      <c r="V97" s="28">
        <f t="shared" si="54"/>
        <v>0.14630578940657471</v>
      </c>
    </row>
    <row r="98" spans="1:22" ht="15.75" customHeight="1" x14ac:dyDescent="0.2">
      <c r="A98" s="2" t="s">
        <v>12</v>
      </c>
      <c r="B98" s="11">
        <v>12323.56</v>
      </c>
      <c r="C98" s="11">
        <v>12316.83</v>
      </c>
      <c r="D98" s="11">
        <v>12318.01</v>
      </c>
      <c r="E98" s="11">
        <v>12310.43</v>
      </c>
      <c r="F98" s="11">
        <v>12321.16</v>
      </c>
      <c r="G98" s="11"/>
      <c r="H98" s="11">
        <f t="shared" si="44"/>
        <v>12317.998000000001</v>
      </c>
      <c r="I98" s="11">
        <f t="shared" si="45"/>
        <v>4.9893155843259001</v>
      </c>
      <c r="J98" s="11">
        <f t="shared" si="46"/>
        <v>4.0504273375640255E-2</v>
      </c>
      <c r="M98" s="27">
        <f>64*1024</f>
        <v>65536</v>
      </c>
      <c r="N98" s="28">
        <f t="shared" si="47"/>
        <v>5.0715864571601061</v>
      </c>
      <c r="O98" s="28">
        <f t="shared" si="48"/>
        <v>5.0743576066244316</v>
      </c>
      <c r="P98" s="28">
        <f t="shared" si="49"/>
        <v>5.0738715100896981</v>
      </c>
      <c r="Q98" s="28">
        <f t="shared" si="50"/>
        <v>5.0769956857721459</v>
      </c>
      <c r="R98" s="28">
        <f t="shared" si="51"/>
        <v>5.0725743355333428</v>
      </c>
      <c r="S98" s="28"/>
      <c r="T98" s="28">
        <f t="shared" si="52"/>
        <v>5.0738771190359451</v>
      </c>
      <c r="U98" s="28">
        <f t="shared" si="53"/>
        <v>2.0555251734763746E-3</v>
      </c>
      <c r="V98" s="28">
        <f t="shared" si="54"/>
        <v>4.0511922643229718E-2</v>
      </c>
    </row>
    <row r="99" spans="1:22" ht="15.75" customHeight="1" x14ac:dyDescent="0.2">
      <c r="A99" s="2" t="s">
        <v>13</v>
      </c>
      <c r="B99" s="11">
        <v>12346.7</v>
      </c>
      <c r="C99" s="11">
        <v>12346.86</v>
      </c>
      <c r="D99" s="11">
        <v>12343.48</v>
      </c>
      <c r="E99" s="11">
        <v>12339.31</v>
      </c>
      <c r="F99" s="11">
        <v>12342.19</v>
      </c>
      <c r="G99" s="11"/>
      <c r="H99" s="11">
        <f t="shared" si="44"/>
        <v>12343.708000000001</v>
      </c>
      <c r="I99" s="11">
        <f t="shared" si="45"/>
        <v>3.1853524137845075</v>
      </c>
      <c r="J99" s="11">
        <f t="shared" si="46"/>
        <v>2.5805474447260963E-2</v>
      </c>
      <c r="M99" s="27">
        <f>128*1024</f>
        <v>131072</v>
      </c>
      <c r="N99" s="28">
        <f t="shared" si="47"/>
        <v>10.124162731742084</v>
      </c>
      <c r="O99" s="28">
        <f t="shared" si="48"/>
        <v>10.124031535143347</v>
      </c>
      <c r="P99" s="28">
        <f t="shared" si="49"/>
        <v>10.126803786290415</v>
      </c>
      <c r="Q99" s="28">
        <f t="shared" si="50"/>
        <v>10.130226082333616</v>
      </c>
      <c r="R99" s="28">
        <f t="shared" si="51"/>
        <v>10.127862235146274</v>
      </c>
      <c r="S99" s="28"/>
      <c r="T99" s="28">
        <f t="shared" si="52"/>
        <v>10.126617274131146</v>
      </c>
      <c r="U99" s="28">
        <f t="shared" si="53"/>
        <v>2.6133807515211485E-3</v>
      </c>
      <c r="V99" s="28">
        <f t="shared" si="54"/>
        <v>2.5807045736754911E-2</v>
      </c>
    </row>
    <row r="100" spans="1:22" ht="15.75" customHeight="1" x14ac:dyDescent="0.2">
      <c r="A100" s="2" t="s">
        <v>14</v>
      </c>
      <c r="B100" s="11">
        <v>12349.97</v>
      </c>
      <c r="C100" s="11">
        <v>12347.61</v>
      </c>
      <c r="D100" s="11">
        <v>12349.51</v>
      </c>
      <c r="E100" s="11">
        <v>12354.16</v>
      </c>
      <c r="F100" s="11">
        <v>12356.99</v>
      </c>
      <c r="G100" s="11"/>
      <c r="H100" s="11">
        <f t="shared" si="44"/>
        <v>12351.647999999999</v>
      </c>
      <c r="I100" s="11">
        <f t="shared" si="45"/>
        <v>3.8255483267106136</v>
      </c>
      <c r="J100" s="11">
        <f t="shared" si="46"/>
        <v>3.0971966872036946E-2</v>
      </c>
      <c r="M100" s="27">
        <f>256*1024</f>
        <v>262144</v>
      </c>
      <c r="N100" s="28">
        <f t="shared" si="47"/>
        <v>20.242964152949359</v>
      </c>
      <c r="O100" s="28">
        <f t="shared" si="48"/>
        <v>20.246833192820311</v>
      </c>
      <c r="P100" s="28">
        <f t="shared" si="49"/>
        <v>20.243718171814105</v>
      </c>
      <c r="Q100" s="28">
        <f t="shared" si="50"/>
        <v>20.236098609699081</v>
      </c>
      <c r="R100" s="28">
        <f t="shared" si="51"/>
        <v>20.231464134874269</v>
      </c>
      <c r="S100" s="28"/>
      <c r="T100" s="28">
        <f t="shared" si="52"/>
        <v>20.240215652431427</v>
      </c>
      <c r="U100" s="28">
        <f t="shared" si="53"/>
        <v>6.2680307580378772E-3</v>
      </c>
      <c r="V100" s="28">
        <f t="shared" si="54"/>
        <v>3.0968201454340274E-2</v>
      </c>
    </row>
    <row r="101" spans="1:22" ht="15.75" customHeight="1" x14ac:dyDescent="0.2">
      <c r="A101" s="2" t="s">
        <v>15</v>
      </c>
      <c r="B101" s="11">
        <v>12350.1</v>
      </c>
      <c r="C101" s="11">
        <v>12355.29</v>
      </c>
      <c r="D101" s="11">
        <v>12355.15</v>
      </c>
      <c r="E101" s="11">
        <v>12354.96</v>
      </c>
      <c r="F101" s="11">
        <v>12350.94</v>
      </c>
      <c r="G101" s="11"/>
      <c r="H101" s="11">
        <f t="shared" si="44"/>
        <v>12353.288</v>
      </c>
      <c r="I101" s="11">
        <f t="shared" si="45"/>
        <v>2.5469138187223037</v>
      </c>
      <c r="J101" s="11">
        <f t="shared" si="46"/>
        <v>2.0617294915509975E-2</v>
      </c>
      <c r="M101" s="27">
        <f>512*1024</f>
        <v>524288</v>
      </c>
      <c r="N101" s="28">
        <f t="shared" si="47"/>
        <v>40.485502141683064</v>
      </c>
      <c r="O101" s="28">
        <f t="shared" si="48"/>
        <v>40.468495680797453</v>
      </c>
      <c r="P101" s="28">
        <f t="shared" si="49"/>
        <v>40.468954241753437</v>
      </c>
      <c r="Q101" s="28">
        <f t="shared" si="50"/>
        <v>40.469576591101877</v>
      </c>
      <c r="R101" s="28">
        <f t="shared" si="51"/>
        <v>40.48274868147687</v>
      </c>
      <c r="S101" s="28"/>
      <c r="T101" s="28">
        <f t="shared" si="52"/>
        <v>40.475055467362537</v>
      </c>
      <c r="U101" s="28">
        <f t="shared" si="53"/>
        <v>8.3455435197528609E-3</v>
      </c>
      <c r="V101" s="28">
        <f t="shared" si="54"/>
        <v>2.061897982198535E-2</v>
      </c>
    </row>
    <row r="102" spans="1:22" ht="15.75" customHeight="1" x14ac:dyDescent="0.2">
      <c r="A102" s="2" t="s">
        <v>16</v>
      </c>
      <c r="B102" s="11">
        <v>12352.27</v>
      </c>
      <c r="C102" s="11">
        <v>12352.93</v>
      </c>
      <c r="D102" s="11">
        <v>12352.17</v>
      </c>
      <c r="E102" s="11">
        <v>12351.75</v>
      </c>
      <c r="F102" s="11">
        <v>12353.66</v>
      </c>
      <c r="G102" s="11"/>
      <c r="H102" s="11">
        <f t="shared" si="44"/>
        <v>12352.556</v>
      </c>
      <c r="I102" s="11">
        <f t="shared" si="45"/>
        <v>0.74818446923195192</v>
      </c>
      <c r="J102" s="11">
        <f t="shared" si="46"/>
        <v>6.0569202781347595E-3</v>
      </c>
      <c r="M102" s="27">
        <f>1024*1024</f>
        <v>1048576</v>
      </c>
      <c r="N102" s="28">
        <f t="shared" si="47"/>
        <v>80.956779604072764</v>
      </c>
      <c r="O102" s="28">
        <f t="shared" si="48"/>
        <v>80.952454195077607</v>
      </c>
      <c r="P102" s="28">
        <f t="shared" si="49"/>
        <v>80.957435009395113</v>
      </c>
      <c r="Q102" s="28">
        <f t="shared" si="50"/>
        <v>80.960187827635764</v>
      </c>
      <c r="R102" s="28">
        <f t="shared" si="51"/>
        <v>80.947670568884035</v>
      </c>
      <c r="S102" s="28"/>
      <c r="T102" s="28">
        <f t="shared" si="52"/>
        <v>80.954905441013054</v>
      </c>
      <c r="U102" s="28">
        <f t="shared" si="53"/>
        <v>4.9032334526558077E-3</v>
      </c>
      <c r="V102" s="28">
        <f t="shared" si="54"/>
        <v>6.0567465627249699E-3</v>
      </c>
    </row>
    <row r="103" spans="1:22" ht="15.75" customHeight="1" x14ac:dyDescent="0.2">
      <c r="A103" s="10" t="s">
        <v>17</v>
      </c>
      <c r="B103" s="11">
        <v>12352.76</v>
      </c>
      <c r="C103" s="11">
        <v>12353.56</v>
      </c>
      <c r="D103" s="11">
        <v>12353.14</v>
      </c>
      <c r="E103" s="11">
        <v>12354.32</v>
      </c>
      <c r="F103" s="11">
        <v>12353.03</v>
      </c>
      <c r="G103" s="11"/>
      <c r="H103" s="11">
        <f t="shared" si="44"/>
        <v>12353.361999999999</v>
      </c>
      <c r="I103" s="11">
        <f t="shared" si="45"/>
        <v>0.60804605088734887</v>
      </c>
      <c r="J103" s="11">
        <f t="shared" si="46"/>
        <v>4.9221098749259425E-3</v>
      </c>
      <c r="M103" s="29">
        <f>2*1024*1024</f>
        <v>2097152</v>
      </c>
      <c r="N103" s="28">
        <f t="shared" si="47"/>
        <v>161.90713654276453</v>
      </c>
      <c r="O103" s="28">
        <f t="shared" si="48"/>
        <v>161.8966516534505</v>
      </c>
      <c r="P103" s="28">
        <f t="shared" si="49"/>
        <v>161.90215605101213</v>
      </c>
      <c r="Q103" s="28">
        <f t="shared" si="50"/>
        <v>161.88669226634894</v>
      </c>
      <c r="R103" s="28">
        <f t="shared" si="51"/>
        <v>161.90359774079718</v>
      </c>
      <c r="S103" s="28"/>
      <c r="T103" s="28">
        <f t="shared" si="52"/>
        <v>161.89924685087465</v>
      </c>
      <c r="U103" s="28">
        <f t="shared" si="53"/>
        <v>7.9685878447586841E-3</v>
      </c>
      <c r="V103" s="28">
        <f t="shared" si="54"/>
        <v>4.9219425042159393E-3</v>
      </c>
    </row>
    <row r="104" spans="1:22" ht="15.75" customHeight="1" x14ac:dyDescent="0.2"/>
    <row r="105" spans="1:22" ht="15.75" customHeight="1" x14ac:dyDescent="0.2"/>
    <row r="106" spans="1:22" ht="15.75" customHeight="1" x14ac:dyDescent="0.2"/>
    <row r="107" spans="1:22" ht="15.75" customHeight="1" x14ac:dyDescent="0.2"/>
    <row r="108" spans="1:22" ht="15.75" customHeight="1" x14ac:dyDescent="0.2"/>
    <row r="109" spans="1:22" ht="15.75" customHeight="1" x14ac:dyDescent="0.2"/>
    <row r="110" spans="1:22" ht="15.75" customHeight="1" x14ac:dyDescent="0.2"/>
    <row r="111" spans="1:22" ht="15.75" customHeight="1" x14ac:dyDescent="0.2"/>
    <row r="112" spans="1:2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20">
    <mergeCell ref="N2:V2"/>
    <mergeCell ref="M3:M4"/>
    <mergeCell ref="N24:V24"/>
    <mergeCell ref="M25:M26"/>
    <mergeCell ref="N45:V45"/>
    <mergeCell ref="B2:J2"/>
    <mergeCell ref="A3:A4"/>
    <mergeCell ref="B66:J66"/>
    <mergeCell ref="A67:A68"/>
    <mergeCell ref="B87:J87"/>
    <mergeCell ref="A88:A89"/>
    <mergeCell ref="B24:J24"/>
    <mergeCell ref="A25:A26"/>
    <mergeCell ref="B45:J45"/>
    <mergeCell ref="A46:A47"/>
    <mergeCell ref="M46:M47"/>
    <mergeCell ref="N66:V66"/>
    <mergeCell ref="M67:M68"/>
    <mergeCell ref="N87:V87"/>
    <mergeCell ref="M88:M8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CC64-E25C-0E49-A776-7B555EAE223B}">
  <sheetPr>
    <outlinePr summaryBelow="0" summaryRight="0"/>
  </sheetPr>
  <dimension ref="A1:W923"/>
  <sheetViews>
    <sheetView topLeftCell="A39" workbookViewId="0">
      <selection activeCell="C95" sqref="C95"/>
    </sheetView>
  </sheetViews>
  <sheetFormatPr baseColWidth="10" defaultColWidth="14.5" defaultRowHeight="15" customHeight="1" x14ac:dyDescent="0.2"/>
  <cols>
    <col min="1" max="1" width="14.5" style="40" customWidth="1"/>
    <col min="2" max="6" width="18" style="40" customWidth="1"/>
    <col min="7" max="7" width="14.5" style="40" customWidth="1"/>
    <col min="8" max="12" width="14.6640625" style="40" bestFit="1" customWidth="1"/>
    <col min="13" max="13" width="14.5" style="40" customWidth="1"/>
    <col min="14" max="15" width="14.6640625" style="40" bestFit="1" customWidth="1"/>
    <col min="16" max="16" width="15.5" style="40" bestFit="1" customWidth="1"/>
    <col min="17" max="22" width="14.5" style="40" customWidth="1"/>
    <col min="23" max="16384" width="14.5" style="40"/>
  </cols>
  <sheetData>
    <row r="1" spans="1:23" ht="15.75" customHeight="1" x14ac:dyDescent="0.2"/>
    <row r="2" spans="1:23" s="42" customFormat="1" ht="15.75" customHeight="1" x14ac:dyDescent="0.2">
      <c r="A2" s="40"/>
      <c r="B2" s="46" t="s">
        <v>19</v>
      </c>
      <c r="C2" s="52"/>
      <c r="D2" s="52"/>
      <c r="E2" s="52"/>
      <c r="F2" s="52"/>
      <c r="G2" s="52"/>
      <c r="H2" s="52"/>
      <c r="I2" s="52"/>
      <c r="J2" s="52"/>
      <c r="N2" s="41"/>
      <c r="O2" s="50" t="s">
        <v>19</v>
      </c>
      <c r="P2" s="52"/>
      <c r="Q2" s="52"/>
      <c r="R2" s="52"/>
      <c r="S2" s="52"/>
      <c r="T2" s="52"/>
      <c r="U2" s="52"/>
      <c r="V2" s="52"/>
      <c r="W2" s="52"/>
    </row>
    <row r="3" spans="1:23" s="42" customFormat="1" ht="15.75" customHeight="1" x14ac:dyDescent="0.2">
      <c r="A3" s="48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N3" s="51" t="s">
        <v>1</v>
      </c>
      <c r="O3" s="24">
        <v>1</v>
      </c>
      <c r="P3" s="24">
        <v>2</v>
      </c>
      <c r="Q3" s="24">
        <v>3</v>
      </c>
      <c r="R3" s="24">
        <v>4</v>
      </c>
      <c r="S3" s="24">
        <v>5</v>
      </c>
      <c r="T3" s="25"/>
      <c r="U3" s="24"/>
      <c r="V3" s="25"/>
      <c r="W3" s="25"/>
    </row>
    <row r="4" spans="1:23" s="42" customFormat="1" ht="15.75" customHeight="1" x14ac:dyDescent="0.2">
      <c r="A4" s="52"/>
      <c r="B4" s="7" t="s">
        <v>20</v>
      </c>
      <c r="C4" s="7" t="s">
        <v>20</v>
      </c>
      <c r="D4" s="7" t="s">
        <v>20</v>
      </c>
      <c r="E4" s="7" t="s">
        <v>20</v>
      </c>
      <c r="F4" s="7" t="s">
        <v>20</v>
      </c>
      <c r="G4" s="7"/>
      <c r="H4" s="1" t="s">
        <v>3</v>
      </c>
      <c r="I4" s="1" t="s">
        <v>4</v>
      </c>
      <c r="J4" s="1" t="s">
        <v>5</v>
      </c>
      <c r="N4" s="52"/>
      <c r="O4" s="25" t="s">
        <v>21</v>
      </c>
      <c r="P4" s="25" t="s">
        <v>21</v>
      </c>
      <c r="Q4" s="25" t="s">
        <v>21</v>
      </c>
      <c r="R4" s="25" t="s">
        <v>21</v>
      </c>
      <c r="S4" s="25" t="s">
        <v>21</v>
      </c>
      <c r="T4" s="25"/>
      <c r="U4" s="26" t="s">
        <v>3</v>
      </c>
      <c r="V4" s="26" t="s">
        <v>4</v>
      </c>
      <c r="W4" s="26" t="s">
        <v>5</v>
      </c>
    </row>
    <row r="5" spans="1:23" s="42" customFormat="1" ht="15.75" customHeight="1" x14ac:dyDescent="0.2">
      <c r="A5" s="2">
        <v>256</v>
      </c>
      <c r="B5" s="11"/>
      <c r="C5" s="11"/>
      <c r="D5" s="11"/>
      <c r="E5" s="11"/>
      <c r="F5" s="11"/>
      <c r="G5" s="11"/>
      <c r="H5" s="11" t="e">
        <f t="shared" ref="H5:H18" si="0">AVERAGE(B5:F5)</f>
        <v>#DIV/0!</v>
      </c>
      <c r="I5" s="11" t="e">
        <f t="shared" ref="I5:I18" si="1">STDEV(B5:F5)</f>
        <v>#DIV/0!</v>
      </c>
      <c r="J5" s="11" t="e">
        <f t="shared" ref="J5:J18" si="2">100*I5/H5</f>
        <v>#DIV/0!</v>
      </c>
      <c r="N5" s="27">
        <v>256</v>
      </c>
      <c r="O5" s="28" t="e">
        <f t="shared" ref="O5:O18" si="3">(1000*1000*N5)/(B5*1024*1024)</f>
        <v>#DIV/0!</v>
      </c>
      <c r="P5" s="28" t="e">
        <f t="shared" ref="P5:P18" si="4">(1000*1000*N5)/(C5*1024*1024)</f>
        <v>#DIV/0!</v>
      </c>
      <c r="Q5" s="28" t="e">
        <f t="shared" ref="Q5:Q18" si="5">(1000*1000*N5)/(D5*1024*1024)</f>
        <v>#DIV/0!</v>
      </c>
      <c r="R5" s="28" t="e">
        <f t="shared" ref="R5:R18" si="6">(1000*1000*N5)/(E5*1024*1024)</f>
        <v>#DIV/0!</v>
      </c>
      <c r="S5" s="28" t="e">
        <f t="shared" ref="S5:S18" si="7">(1000*1000*N5)/(F5*1024*1024)</f>
        <v>#DIV/0!</v>
      </c>
      <c r="T5" s="28"/>
      <c r="U5" s="28" t="e">
        <f t="shared" ref="U5:U18" si="8">AVERAGE(O5:S5)</f>
        <v>#DIV/0!</v>
      </c>
      <c r="V5" s="28" t="e">
        <f t="shared" ref="V5:V18" si="9">STDEV(O5:S5)</f>
        <v>#DIV/0!</v>
      </c>
      <c r="W5" s="28" t="e">
        <f t="shared" ref="W5:W18" si="10">100*V5/U5</f>
        <v>#DIV/0!</v>
      </c>
    </row>
    <row r="6" spans="1:23" s="42" customFormat="1" ht="15.75" customHeight="1" x14ac:dyDescent="0.2">
      <c r="A6" s="2">
        <v>512</v>
      </c>
      <c r="B6" s="11"/>
      <c r="C6" s="11"/>
      <c r="D6" s="11"/>
      <c r="E6" s="11"/>
      <c r="F6" s="11"/>
      <c r="G6" s="11"/>
      <c r="H6" s="11" t="e">
        <f t="shared" si="0"/>
        <v>#DIV/0!</v>
      </c>
      <c r="I6" s="11" t="e">
        <f t="shared" si="1"/>
        <v>#DIV/0!</v>
      </c>
      <c r="J6" s="11" t="e">
        <f t="shared" si="2"/>
        <v>#DIV/0!</v>
      </c>
      <c r="N6" s="27">
        <v>512</v>
      </c>
      <c r="O6" s="28" t="e">
        <f t="shared" si="3"/>
        <v>#DIV/0!</v>
      </c>
      <c r="P6" s="28" t="e">
        <f t="shared" si="4"/>
        <v>#DIV/0!</v>
      </c>
      <c r="Q6" s="28" t="e">
        <f t="shared" si="5"/>
        <v>#DIV/0!</v>
      </c>
      <c r="R6" s="28" t="e">
        <f t="shared" si="6"/>
        <v>#DIV/0!</v>
      </c>
      <c r="S6" s="28" t="e">
        <f t="shared" si="7"/>
        <v>#DIV/0!</v>
      </c>
      <c r="T6" s="28"/>
      <c r="U6" s="28" t="e">
        <f t="shared" si="8"/>
        <v>#DIV/0!</v>
      </c>
      <c r="V6" s="28" t="e">
        <f t="shared" si="9"/>
        <v>#DIV/0!</v>
      </c>
      <c r="W6" s="28" t="e">
        <f t="shared" si="10"/>
        <v>#DIV/0!</v>
      </c>
    </row>
    <row r="7" spans="1:23" s="42" customFormat="1" ht="15.75" customHeight="1" x14ac:dyDescent="0.2">
      <c r="A7" s="2" t="s">
        <v>6</v>
      </c>
      <c r="B7" s="11"/>
      <c r="C7" s="11"/>
      <c r="D7" s="11"/>
      <c r="E7" s="11"/>
      <c r="F7" s="11"/>
      <c r="G7" s="11"/>
      <c r="H7" s="11" t="e">
        <f t="shared" si="0"/>
        <v>#DIV/0!</v>
      </c>
      <c r="I7" s="11" t="e">
        <f t="shared" si="1"/>
        <v>#DIV/0!</v>
      </c>
      <c r="J7" s="11" t="e">
        <f t="shared" si="2"/>
        <v>#DIV/0!</v>
      </c>
      <c r="N7" s="27">
        <v>1024</v>
      </c>
      <c r="O7" s="28" t="e">
        <f t="shared" si="3"/>
        <v>#DIV/0!</v>
      </c>
      <c r="P7" s="28" t="e">
        <f t="shared" si="4"/>
        <v>#DIV/0!</v>
      </c>
      <c r="Q7" s="28" t="e">
        <f t="shared" si="5"/>
        <v>#DIV/0!</v>
      </c>
      <c r="R7" s="28" t="e">
        <f t="shared" si="6"/>
        <v>#DIV/0!</v>
      </c>
      <c r="S7" s="28" t="e">
        <f t="shared" si="7"/>
        <v>#DIV/0!</v>
      </c>
      <c r="T7" s="28"/>
      <c r="U7" s="28" t="e">
        <f t="shared" si="8"/>
        <v>#DIV/0!</v>
      </c>
      <c r="V7" s="28" t="e">
        <f t="shared" si="9"/>
        <v>#DIV/0!</v>
      </c>
      <c r="W7" s="28" t="e">
        <f t="shared" si="10"/>
        <v>#DIV/0!</v>
      </c>
    </row>
    <row r="8" spans="1:23" s="42" customFormat="1" ht="15.75" customHeight="1" x14ac:dyDescent="0.2">
      <c r="A8" s="2" t="s">
        <v>7</v>
      </c>
      <c r="B8" s="11"/>
      <c r="C8" s="11"/>
      <c r="D8" s="11"/>
      <c r="E8" s="11"/>
      <c r="F8" s="11"/>
      <c r="G8" s="11"/>
      <c r="H8" s="11" t="e">
        <f t="shared" si="0"/>
        <v>#DIV/0!</v>
      </c>
      <c r="I8" s="11" t="e">
        <f t="shared" si="1"/>
        <v>#DIV/0!</v>
      </c>
      <c r="J8" s="11" t="e">
        <f t="shared" si="2"/>
        <v>#DIV/0!</v>
      </c>
      <c r="N8" s="27">
        <f>2048</f>
        <v>2048</v>
      </c>
      <c r="O8" s="28" t="e">
        <f t="shared" si="3"/>
        <v>#DIV/0!</v>
      </c>
      <c r="P8" s="28" t="e">
        <f t="shared" si="4"/>
        <v>#DIV/0!</v>
      </c>
      <c r="Q8" s="28" t="e">
        <f t="shared" si="5"/>
        <v>#DIV/0!</v>
      </c>
      <c r="R8" s="28" t="e">
        <f t="shared" si="6"/>
        <v>#DIV/0!</v>
      </c>
      <c r="S8" s="28" t="e">
        <f t="shared" si="7"/>
        <v>#DIV/0!</v>
      </c>
      <c r="T8" s="28"/>
      <c r="U8" s="28" t="e">
        <f t="shared" si="8"/>
        <v>#DIV/0!</v>
      </c>
      <c r="V8" s="28" t="e">
        <f t="shared" si="9"/>
        <v>#DIV/0!</v>
      </c>
      <c r="W8" s="28" t="e">
        <f t="shared" si="10"/>
        <v>#DIV/0!</v>
      </c>
    </row>
    <row r="9" spans="1:23" s="42" customFormat="1" ht="15.75" customHeight="1" x14ac:dyDescent="0.2">
      <c r="A9" s="2" t="s">
        <v>8</v>
      </c>
      <c r="B9" s="11"/>
      <c r="C9" s="11"/>
      <c r="D9" s="11"/>
      <c r="E9" s="11"/>
      <c r="F9" s="11"/>
      <c r="G9" s="11"/>
      <c r="H9" s="11" t="e">
        <f t="shared" si="0"/>
        <v>#DIV/0!</v>
      </c>
      <c r="I9" s="11" t="e">
        <f t="shared" si="1"/>
        <v>#DIV/0!</v>
      </c>
      <c r="J9" s="11" t="e">
        <f t="shared" si="2"/>
        <v>#DIV/0!</v>
      </c>
      <c r="N9" s="27">
        <f>4096</f>
        <v>4096</v>
      </c>
      <c r="O9" s="28" t="e">
        <f t="shared" si="3"/>
        <v>#DIV/0!</v>
      </c>
      <c r="P9" s="28" t="e">
        <f t="shared" si="4"/>
        <v>#DIV/0!</v>
      </c>
      <c r="Q9" s="28" t="e">
        <f t="shared" si="5"/>
        <v>#DIV/0!</v>
      </c>
      <c r="R9" s="28" t="e">
        <f t="shared" si="6"/>
        <v>#DIV/0!</v>
      </c>
      <c r="S9" s="28" t="e">
        <f t="shared" si="7"/>
        <v>#DIV/0!</v>
      </c>
      <c r="T9" s="28"/>
      <c r="U9" s="28" t="e">
        <f t="shared" si="8"/>
        <v>#DIV/0!</v>
      </c>
      <c r="V9" s="28" t="e">
        <f t="shared" si="9"/>
        <v>#DIV/0!</v>
      </c>
      <c r="W9" s="28" t="e">
        <f t="shared" si="10"/>
        <v>#DIV/0!</v>
      </c>
    </row>
    <row r="10" spans="1:23" s="42" customFormat="1" ht="15.75" customHeight="1" x14ac:dyDescent="0.2">
      <c r="A10" s="2" t="s">
        <v>9</v>
      </c>
      <c r="B10" s="11"/>
      <c r="C10" s="11"/>
      <c r="D10" s="11"/>
      <c r="E10" s="11"/>
      <c r="F10" s="11"/>
      <c r="G10" s="11"/>
      <c r="H10" s="11" t="e">
        <f t="shared" si="0"/>
        <v>#DIV/0!</v>
      </c>
      <c r="I10" s="11" t="e">
        <f t="shared" si="1"/>
        <v>#DIV/0!</v>
      </c>
      <c r="J10" s="11" t="e">
        <f t="shared" si="2"/>
        <v>#DIV/0!</v>
      </c>
      <c r="N10" s="27">
        <f>8*1024</f>
        <v>8192</v>
      </c>
      <c r="O10" s="28" t="e">
        <f t="shared" si="3"/>
        <v>#DIV/0!</v>
      </c>
      <c r="P10" s="28" t="e">
        <f t="shared" si="4"/>
        <v>#DIV/0!</v>
      </c>
      <c r="Q10" s="28" t="e">
        <f t="shared" si="5"/>
        <v>#DIV/0!</v>
      </c>
      <c r="R10" s="28" t="e">
        <f t="shared" si="6"/>
        <v>#DIV/0!</v>
      </c>
      <c r="S10" s="28" t="e">
        <f t="shared" si="7"/>
        <v>#DIV/0!</v>
      </c>
      <c r="T10" s="28"/>
      <c r="U10" s="28" t="e">
        <f t="shared" si="8"/>
        <v>#DIV/0!</v>
      </c>
      <c r="V10" s="28" t="e">
        <f t="shared" si="9"/>
        <v>#DIV/0!</v>
      </c>
      <c r="W10" s="28" t="e">
        <f t="shared" si="10"/>
        <v>#DIV/0!</v>
      </c>
    </row>
    <row r="11" spans="1:23" s="42" customFormat="1" ht="15.75" customHeight="1" x14ac:dyDescent="0.2">
      <c r="A11" s="2" t="s">
        <v>10</v>
      </c>
      <c r="B11" s="11"/>
      <c r="C11" s="11"/>
      <c r="D11" s="11"/>
      <c r="E11" s="11"/>
      <c r="F11" s="11"/>
      <c r="G11" s="11"/>
      <c r="H11" s="11" t="e">
        <f t="shared" si="0"/>
        <v>#DIV/0!</v>
      </c>
      <c r="I11" s="11" t="e">
        <f t="shared" si="1"/>
        <v>#DIV/0!</v>
      </c>
      <c r="J11" s="11" t="e">
        <f t="shared" si="2"/>
        <v>#DIV/0!</v>
      </c>
      <c r="N11" s="27">
        <f>16*1024</f>
        <v>16384</v>
      </c>
      <c r="O11" s="28" t="e">
        <f t="shared" si="3"/>
        <v>#DIV/0!</v>
      </c>
      <c r="P11" s="28" t="e">
        <f t="shared" si="4"/>
        <v>#DIV/0!</v>
      </c>
      <c r="Q11" s="28" t="e">
        <f t="shared" si="5"/>
        <v>#DIV/0!</v>
      </c>
      <c r="R11" s="28" t="e">
        <f t="shared" si="6"/>
        <v>#DIV/0!</v>
      </c>
      <c r="S11" s="28" t="e">
        <f t="shared" si="7"/>
        <v>#DIV/0!</v>
      </c>
      <c r="T11" s="28"/>
      <c r="U11" s="28" t="e">
        <f t="shared" si="8"/>
        <v>#DIV/0!</v>
      </c>
      <c r="V11" s="28" t="e">
        <f t="shared" si="9"/>
        <v>#DIV/0!</v>
      </c>
      <c r="W11" s="28" t="e">
        <f t="shared" si="10"/>
        <v>#DIV/0!</v>
      </c>
    </row>
    <row r="12" spans="1:23" s="42" customFormat="1" ht="15.75" customHeight="1" x14ac:dyDescent="0.2">
      <c r="A12" s="2" t="s">
        <v>11</v>
      </c>
      <c r="B12" s="11"/>
      <c r="C12" s="11"/>
      <c r="D12" s="11"/>
      <c r="E12" s="11"/>
      <c r="F12" s="11"/>
      <c r="G12" s="11"/>
      <c r="H12" s="11" t="e">
        <f t="shared" si="0"/>
        <v>#DIV/0!</v>
      </c>
      <c r="I12" s="11" t="e">
        <f t="shared" si="1"/>
        <v>#DIV/0!</v>
      </c>
      <c r="J12" s="11" t="e">
        <f t="shared" si="2"/>
        <v>#DIV/0!</v>
      </c>
      <c r="N12" s="27">
        <f>32*1024</f>
        <v>32768</v>
      </c>
      <c r="O12" s="28" t="e">
        <f t="shared" si="3"/>
        <v>#DIV/0!</v>
      </c>
      <c r="P12" s="28" t="e">
        <f t="shared" si="4"/>
        <v>#DIV/0!</v>
      </c>
      <c r="Q12" s="28" t="e">
        <f t="shared" si="5"/>
        <v>#DIV/0!</v>
      </c>
      <c r="R12" s="28" t="e">
        <f t="shared" si="6"/>
        <v>#DIV/0!</v>
      </c>
      <c r="S12" s="28" t="e">
        <f t="shared" si="7"/>
        <v>#DIV/0!</v>
      </c>
      <c r="T12" s="28"/>
      <c r="U12" s="28" t="e">
        <f t="shared" si="8"/>
        <v>#DIV/0!</v>
      </c>
      <c r="V12" s="28" t="e">
        <f t="shared" si="9"/>
        <v>#DIV/0!</v>
      </c>
      <c r="W12" s="28" t="e">
        <f t="shared" si="10"/>
        <v>#DIV/0!</v>
      </c>
    </row>
    <row r="13" spans="1:23" s="42" customFormat="1" ht="15.75" customHeight="1" x14ac:dyDescent="0.2">
      <c r="A13" s="2" t="s">
        <v>12</v>
      </c>
      <c r="B13" s="11"/>
      <c r="C13" s="11"/>
      <c r="D13" s="11"/>
      <c r="E13" s="11"/>
      <c r="F13" s="11"/>
      <c r="G13" s="11"/>
      <c r="H13" s="11" t="e">
        <f t="shared" si="0"/>
        <v>#DIV/0!</v>
      </c>
      <c r="I13" s="11" t="e">
        <f t="shared" si="1"/>
        <v>#DIV/0!</v>
      </c>
      <c r="J13" s="11" t="e">
        <f t="shared" si="2"/>
        <v>#DIV/0!</v>
      </c>
      <c r="N13" s="27">
        <f>64*1024</f>
        <v>65536</v>
      </c>
      <c r="O13" s="28" t="e">
        <f t="shared" si="3"/>
        <v>#DIV/0!</v>
      </c>
      <c r="P13" s="28" t="e">
        <f t="shared" si="4"/>
        <v>#DIV/0!</v>
      </c>
      <c r="Q13" s="28" t="e">
        <f t="shared" si="5"/>
        <v>#DIV/0!</v>
      </c>
      <c r="R13" s="28" t="e">
        <f t="shared" si="6"/>
        <v>#DIV/0!</v>
      </c>
      <c r="S13" s="28" t="e">
        <f t="shared" si="7"/>
        <v>#DIV/0!</v>
      </c>
      <c r="T13" s="28"/>
      <c r="U13" s="28" t="e">
        <f t="shared" si="8"/>
        <v>#DIV/0!</v>
      </c>
      <c r="V13" s="28" t="e">
        <f t="shared" si="9"/>
        <v>#DIV/0!</v>
      </c>
      <c r="W13" s="28" t="e">
        <f t="shared" si="10"/>
        <v>#DIV/0!</v>
      </c>
    </row>
    <row r="14" spans="1:23" s="42" customFormat="1" ht="15.75" customHeight="1" x14ac:dyDescent="0.2">
      <c r="A14" s="2" t="s">
        <v>13</v>
      </c>
      <c r="B14" s="11"/>
      <c r="C14" s="11"/>
      <c r="D14" s="11"/>
      <c r="E14" s="11"/>
      <c r="F14" s="11"/>
      <c r="G14" s="11"/>
      <c r="H14" s="11" t="e">
        <f t="shared" si="0"/>
        <v>#DIV/0!</v>
      </c>
      <c r="I14" s="11" t="e">
        <f t="shared" si="1"/>
        <v>#DIV/0!</v>
      </c>
      <c r="J14" s="11" t="e">
        <f t="shared" si="2"/>
        <v>#DIV/0!</v>
      </c>
      <c r="N14" s="27">
        <f>128*1024</f>
        <v>131072</v>
      </c>
      <c r="O14" s="28" t="e">
        <f t="shared" si="3"/>
        <v>#DIV/0!</v>
      </c>
      <c r="P14" s="28" t="e">
        <f t="shared" si="4"/>
        <v>#DIV/0!</v>
      </c>
      <c r="Q14" s="28" t="e">
        <f t="shared" si="5"/>
        <v>#DIV/0!</v>
      </c>
      <c r="R14" s="28" t="e">
        <f t="shared" si="6"/>
        <v>#DIV/0!</v>
      </c>
      <c r="S14" s="28" t="e">
        <f t="shared" si="7"/>
        <v>#DIV/0!</v>
      </c>
      <c r="T14" s="28"/>
      <c r="U14" s="28" t="e">
        <f t="shared" si="8"/>
        <v>#DIV/0!</v>
      </c>
      <c r="V14" s="28" t="e">
        <f t="shared" si="9"/>
        <v>#DIV/0!</v>
      </c>
      <c r="W14" s="28" t="e">
        <f t="shared" si="10"/>
        <v>#DIV/0!</v>
      </c>
    </row>
    <row r="15" spans="1:23" s="42" customFormat="1" ht="15.75" customHeight="1" x14ac:dyDescent="0.2">
      <c r="A15" s="2" t="s">
        <v>14</v>
      </c>
      <c r="B15" s="11"/>
      <c r="C15" s="11"/>
      <c r="D15" s="11"/>
      <c r="E15" s="11"/>
      <c r="F15" s="11"/>
      <c r="G15" s="11"/>
      <c r="H15" s="11" t="e">
        <f t="shared" si="0"/>
        <v>#DIV/0!</v>
      </c>
      <c r="I15" s="11" t="e">
        <f t="shared" si="1"/>
        <v>#DIV/0!</v>
      </c>
      <c r="J15" s="11" t="e">
        <f t="shared" si="2"/>
        <v>#DIV/0!</v>
      </c>
      <c r="N15" s="27">
        <f>256*1024</f>
        <v>262144</v>
      </c>
      <c r="O15" s="28" t="e">
        <f t="shared" si="3"/>
        <v>#DIV/0!</v>
      </c>
      <c r="P15" s="28" t="e">
        <f t="shared" si="4"/>
        <v>#DIV/0!</v>
      </c>
      <c r="Q15" s="28" t="e">
        <f t="shared" si="5"/>
        <v>#DIV/0!</v>
      </c>
      <c r="R15" s="28" t="e">
        <f t="shared" si="6"/>
        <v>#DIV/0!</v>
      </c>
      <c r="S15" s="28" t="e">
        <f t="shared" si="7"/>
        <v>#DIV/0!</v>
      </c>
      <c r="T15" s="28"/>
      <c r="U15" s="28" t="e">
        <f t="shared" si="8"/>
        <v>#DIV/0!</v>
      </c>
      <c r="V15" s="28" t="e">
        <f t="shared" si="9"/>
        <v>#DIV/0!</v>
      </c>
      <c r="W15" s="28" t="e">
        <f t="shared" si="10"/>
        <v>#DIV/0!</v>
      </c>
    </row>
    <row r="16" spans="1:23" s="42" customFormat="1" ht="15.75" customHeight="1" x14ac:dyDescent="0.2">
      <c r="A16" s="2" t="s">
        <v>15</v>
      </c>
      <c r="B16" s="11"/>
      <c r="C16" s="11"/>
      <c r="D16" s="11"/>
      <c r="E16" s="11"/>
      <c r="F16" s="11"/>
      <c r="G16" s="11"/>
      <c r="H16" s="11" t="e">
        <f t="shared" si="0"/>
        <v>#DIV/0!</v>
      </c>
      <c r="I16" s="11" t="e">
        <f t="shared" si="1"/>
        <v>#DIV/0!</v>
      </c>
      <c r="J16" s="11" t="e">
        <f t="shared" si="2"/>
        <v>#DIV/0!</v>
      </c>
      <c r="N16" s="27">
        <f>512*1024</f>
        <v>524288</v>
      </c>
      <c r="O16" s="28" t="e">
        <f t="shared" si="3"/>
        <v>#DIV/0!</v>
      </c>
      <c r="P16" s="28" t="e">
        <f t="shared" si="4"/>
        <v>#DIV/0!</v>
      </c>
      <c r="Q16" s="28" t="e">
        <f t="shared" si="5"/>
        <v>#DIV/0!</v>
      </c>
      <c r="R16" s="28" t="e">
        <f t="shared" si="6"/>
        <v>#DIV/0!</v>
      </c>
      <c r="S16" s="28" t="e">
        <f t="shared" si="7"/>
        <v>#DIV/0!</v>
      </c>
      <c r="T16" s="28"/>
      <c r="U16" s="28" t="e">
        <f t="shared" si="8"/>
        <v>#DIV/0!</v>
      </c>
      <c r="V16" s="28" t="e">
        <f t="shared" si="9"/>
        <v>#DIV/0!</v>
      </c>
      <c r="W16" s="28" t="e">
        <f t="shared" si="10"/>
        <v>#DIV/0!</v>
      </c>
    </row>
    <row r="17" spans="1:23" s="42" customFormat="1" ht="15.75" customHeight="1" x14ac:dyDescent="0.2">
      <c r="A17" s="2" t="s">
        <v>16</v>
      </c>
      <c r="B17" s="11"/>
      <c r="C17" s="11"/>
      <c r="D17" s="11"/>
      <c r="E17" s="11"/>
      <c r="F17" s="11"/>
      <c r="G17" s="11"/>
      <c r="H17" s="11" t="e">
        <f t="shared" si="0"/>
        <v>#DIV/0!</v>
      </c>
      <c r="I17" s="11" t="e">
        <f t="shared" si="1"/>
        <v>#DIV/0!</v>
      </c>
      <c r="J17" s="11" t="e">
        <f t="shared" si="2"/>
        <v>#DIV/0!</v>
      </c>
      <c r="N17" s="27">
        <f>1024*1024</f>
        <v>1048576</v>
      </c>
      <c r="O17" s="28" t="e">
        <f t="shared" si="3"/>
        <v>#DIV/0!</v>
      </c>
      <c r="P17" s="28" t="e">
        <f t="shared" si="4"/>
        <v>#DIV/0!</v>
      </c>
      <c r="Q17" s="28" t="e">
        <f t="shared" si="5"/>
        <v>#DIV/0!</v>
      </c>
      <c r="R17" s="28" t="e">
        <f t="shared" si="6"/>
        <v>#DIV/0!</v>
      </c>
      <c r="S17" s="28" t="e">
        <f t="shared" si="7"/>
        <v>#DIV/0!</v>
      </c>
      <c r="T17" s="28"/>
      <c r="U17" s="28" t="e">
        <f t="shared" si="8"/>
        <v>#DIV/0!</v>
      </c>
      <c r="V17" s="28" t="e">
        <f t="shared" si="9"/>
        <v>#DIV/0!</v>
      </c>
      <c r="W17" s="28" t="e">
        <f t="shared" si="10"/>
        <v>#DIV/0!</v>
      </c>
    </row>
    <row r="18" spans="1:23" s="42" customFormat="1" ht="15.75" customHeight="1" x14ac:dyDescent="0.2">
      <c r="A18" s="10" t="s">
        <v>17</v>
      </c>
      <c r="B18" s="11"/>
      <c r="C18" s="11"/>
      <c r="D18" s="11"/>
      <c r="E18" s="11"/>
      <c r="F18" s="11"/>
      <c r="G18" s="11"/>
      <c r="H18" s="11" t="e">
        <f t="shared" si="0"/>
        <v>#DIV/0!</v>
      </c>
      <c r="I18" s="11" t="e">
        <f t="shared" si="1"/>
        <v>#DIV/0!</v>
      </c>
      <c r="J18" s="11" t="e">
        <f t="shared" si="2"/>
        <v>#DIV/0!</v>
      </c>
      <c r="N18" s="29">
        <f>2*1024*1024</f>
        <v>2097152</v>
      </c>
      <c r="O18" s="28" t="e">
        <f t="shared" si="3"/>
        <v>#DIV/0!</v>
      </c>
      <c r="P18" s="28" t="e">
        <f t="shared" si="4"/>
        <v>#DIV/0!</v>
      </c>
      <c r="Q18" s="28" t="e">
        <f t="shared" si="5"/>
        <v>#DIV/0!</v>
      </c>
      <c r="R18" s="28" t="e">
        <f t="shared" si="6"/>
        <v>#DIV/0!</v>
      </c>
      <c r="S18" s="28" t="e">
        <f t="shared" si="7"/>
        <v>#DIV/0!</v>
      </c>
      <c r="T18" s="28"/>
      <c r="U18" s="28" t="e">
        <f t="shared" si="8"/>
        <v>#DIV/0!</v>
      </c>
      <c r="V18" s="28" t="e">
        <f t="shared" si="9"/>
        <v>#DIV/0!</v>
      </c>
      <c r="W18" s="28" t="e">
        <f t="shared" si="10"/>
        <v>#DIV/0!</v>
      </c>
    </row>
    <row r="19" spans="1:23" s="42" customFormat="1" ht="15.75" customHeight="1" x14ac:dyDescent="0.2"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s="42" customFormat="1" ht="15.75" customHeight="1" x14ac:dyDescent="0.2"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s="42" customFormat="1" ht="15.75" customHeight="1" x14ac:dyDescent="0.2"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s="42" customFormat="1" ht="15.75" customHeight="1" x14ac:dyDescent="0.2"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s="42" customFormat="1" ht="15.75" customHeight="1" x14ac:dyDescent="0.2"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5.75" customHeight="1" x14ac:dyDescent="0.2">
      <c r="B24" s="46" t="s">
        <v>0</v>
      </c>
      <c r="C24" s="47"/>
      <c r="D24" s="47"/>
      <c r="E24" s="47"/>
      <c r="F24" s="47"/>
      <c r="G24" s="47"/>
      <c r="H24" s="47"/>
      <c r="I24" s="47"/>
      <c r="J24" s="47"/>
      <c r="N24" s="41"/>
      <c r="O24" s="50" t="s">
        <v>0</v>
      </c>
      <c r="P24" s="47"/>
      <c r="Q24" s="47"/>
      <c r="R24" s="47"/>
      <c r="S24" s="47"/>
      <c r="T24" s="47"/>
      <c r="U24" s="47"/>
      <c r="V24" s="47"/>
      <c r="W24" s="47"/>
    </row>
    <row r="25" spans="1:23" ht="15.75" customHeight="1" x14ac:dyDescent="0.2">
      <c r="A25" s="48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N25" s="51" t="s">
        <v>1</v>
      </c>
      <c r="O25" s="24">
        <v>1</v>
      </c>
      <c r="P25" s="24">
        <v>2</v>
      </c>
      <c r="Q25" s="24">
        <v>3</v>
      </c>
      <c r="R25" s="24">
        <v>4</v>
      </c>
      <c r="S25" s="24">
        <v>5</v>
      </c>
      <c r="T25" s="25"/>
      <c r="U25" s="24"/>
      <c r="V25" s="25"/>
      <c r="W25" s="25"/>
    </row>
    <row r="26" spans="1:23" ht="15.75" customHeight="1" x14ac:dyDescent="0.2">
      <c r="A26" s="47"/>
      <c r="B26" s="7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/>
      <c r="H26" s="1" t="s">
        <v>3</v>
      </c>
      <c r="I26" s="1" t="s">
        <v>4</v>
      </c>
      <c r="J26" s="1" t="s">
        <v>5</v>
      </c>
      <c r="K26" s="7"/>
      <c r="L26" s="7"/>
      <c r="N26" s="47"/>
      <c r="O26" s="25" t="s">
        <v>21</v>
      </c>
      <c r="P26" s="25" t="s">
        <v>21</v>
      </c>
      <c r="Q26" s="25" t="s">
        <v>21</v>
      </c>
      <c r="R26" s="25" t="s">
        <v>21</v>
      </c>
      <c r="S26" s="25" t="s">
        <v>21</v>
      </c>
      <c r="T26" s="25"/>
      <c r="U26" s="26" t="s">
        <v>3</v>
      </c>
      <c r="V26" s="26" t="s">
        <v>4</v>
      </c>
      <c r="W26" s="26" t="s">
        <v>5</v>
      </c>
    </row>
    <row r="27" spans="1:23" ht="15.75" customHeight="1" x14ac:dyDescent="0.2">
      <c r="A27" s="2">
        <v>256</v>
      </c>
      <c r="B27" s="11"/>
      <c r="C27" s="11"/>
      <c r="D27" s="11"/>
      <c r="E27" s="11"/>
      <c r="F27" s="11"/>
      <c r="G27" s="11"/>
      <c r="H27" s="11" t="e">
        <f t="shared" ref="H27:H40" si="11">AVERAGE(B27:F27)</f>
        <v>#DIV/0!</v>
      </c>
      <c r="I27" s="11" t="e">
        <f t="shared" ref="I27:I40" si="12">STDEV(B27:F27)</f>
        <v>#DIV/0!</v>
      </c>
      <c r="J27" s="11" t="e">
        <f t="shared" ref="J27:J40" si="13">100*I27/H27</f>
        <v>#DIV/0!</v>
      </c>
      <c r="K27" s="11"/>
      <c r="L27" s="11"/>
      <c r="M27" s="12"/>
      <c r="N27" s="27">
        <v>256</v>
      </c>
      <c r="O27" s="28" t="e">
        <f t="shared" ref="O27:O40" si="14">(1000*1000*N27)/(B27*1024*1024)</f>
        <v>#DIV/0!</v>
      </c>
      <c r="P27" s="28" t="e">
        <f t="shared" ref="P27:P40" si="15">(1000*1000*N27)/(C27*1024*1024)</f>
        <v>#DIV/0!</v>
      </c>
      <c r="Q27" s="28" t="e">
        <f t="shared" ref="Q27:Q40" si="16">(1000*1000*N27)/(D27*1024*1024)</f>
        <v>#DIV/0!</v>
      </c>
      <c r="R27" s="28" t="e">
        <f t="shared" ref="R27:R40" si="17">(1000*1000*N27)/(E27*1024*1024)</f>
        <v>#DIV/0!</v>
      </c>
      <c r="S27" s="28" t="e">
        <f t="shared" ref="S27:S40" si="18">(1000*1000*N27)/(F27*1024*1024)</f>
        <v>#DIV/0!</v>
      </c>
      <c r="T27" s="28"/>
      <c r="U27" s="28" t="e">
        <f t="shared" ref="U27:U40" si="19">AVERAGE(O27:S27)</f>
        <v>#DIV/0!</v>
      </c>
      <c r="V27" s="28" t="e">
        <f t="shared" ref="V27:V40" si="20">STDEV(O27:S27)</f>
        <v>#DIV/0!</v>
      </c>
      <c r="W27" s="28" t="e">
        <f t="shared" ref="W27:W40" si="21">100*V27/U27</f>
        <v>#DIV/0!</v>
      </c>
    </row>
    <row r="28" spans="1:23" ht="15.75" customHeight="1" x14ac:dyDescent="0.2">
      <c r="A28" s="2">
        <v>512</v>
      </c>
      <c r="B28" s="11"/>
      <c r="C28" s="11"/>
      <c r="D28" s="11"/>
      <c r="E28" s="11"/>
      <c r="F28" s="11"/>
      <c r="G28" s="11"/>
      <c r="H28" s="11" t="e">
        <f t="shared" si="11"/>
        <v>#DIV/0!</v>
      </c>
      <c r="I28" s="11" t="e">
        <f t="shared" si="12"/>
        <v>#DIV/0!</v>
      </c>
      <c r="J28" s="11" t="e">
        <f t="shared" si="13"/>
        <v>#DIV/0!</v>
      </c>
      <c r="K28" s="11"/>
      <c r="L28" s="11"/>
      <c r="M28" s="12"/>
      <c r="N28" s="27">
        <v>512</v>
      </c>
      <c r="O28" s="28" t="e">
        <f t="shared" si="14"/>
        <v>#DIV/0!</v>
      </c>
      <c r="P28" s="28" t="e">
        <f t="shared" si="15"/>
        <v>#DIV/0!</v>
      </c>
      <c r="Q28" s="28" t="e">
        <f t="shared" si="16"/>
        <v>#DIV/0!</v>
      </c>
      <c r="R28" s="28" t="e">
        <f t="shared" si="17"/>
        <v>#DIV/0!</v>
      </c>
      <c r="S28" s="28" t="e">
        <f t="shared" si="18"/>
        <v>#DIV/0!</v>
      </c>
      <c r="T28" s="28"/>
      <c r="U28" s="28" t="e">
        <f t="shared" si="19"/>
        <v>#DIV/0!</v>
      </c>
      <c r="V28" s="28" t="e">
        <f t="shared" si="20"/>
        <v>#DIV/0!</v>
      </c>
      <c r="W28" s="28" t="e">
        <f t="shared" si="21"/>
        <v>#DIV/0!</v>
      </c>
    </row>
    <row r="29" spans="1:23" ht="15.75" customHeight="1" x14ac:dyDescent="0.2">
      <c r="A29" s="2" t="s">
        <v>6</v>
      </c>
      <c r="B29" s="11"/>
      <c r="C29" s="11"/>
      <c r="D29" s="11"/>
      <c r="E29" s="11"/>
      <c r="F29" s="11"/>
      <c r="G29" s="11"/>
      <c r="H29" s="11" t="e">
        <f t="shared" si="11"/>
        <v>#DIV/0!</v>
      </c>
      <c r="I29" s="11" t="e">
        <f t="shared" si="12"/>
        <v>#DIV/0!</v>
      </c>
      <c r="J29" s="11" t="e">
        <f t="shared" si="13"/>
        <v>#DIV/0!</v>
      </c>
      <c r="K29" s="11"/>
      <c r="L29" s="11"/>
      <c r="M29" s="12"/>
      <c r="N29" s="27">
        <v>1024</v>
      </c>
      <c r="O29" s="28" t="e">
        <f t="shared" si="14"/>
        <v>#DIV/0!</v>
      </c>
      <c r="P29" s="28" t="e">
        <f t="shared" si="15"/>
        <v>#DIV/0!</v>
      </c>
      <c r="Q29" s="28" t="e">
        <f t="shared" si="16"/>
        <v>#DIV/0!</v>
      </c>
      <c r="R29" s="28" t="e">
        <f t="shared" si="17"/>
        <v>#DIV/0!</v>
      </c>
      <c r="S29" s="28" t="e">
        <f t="shared" si="18"/>
        <v>#DIV/0!</v>
      </c>
      <c r="T29" s="28"/>
      <c r="U29" s="28" t="e">
        <f t="shared" si="19"/>
        <v>#DIV/0!</v>
      </c>
      <c r="V29" s="28" t="e">
        <f t="shared" si="20"/>
        <v>#DIV/0!</v>
      </c>
      <c r="W29" s="28" t="e">
        <f t="shared" si="21"/>
        <v>#DIV/0!</v>
      </c>
    </row>
    <row r="30" spans="1:23" ht="15.75" customHeight="1" x14ac:dyDescent="0.2">
      <c r="A30" s="2" t="s">
        <v>7</v>
      </c>
      <c r="B30" s="11"/>
      <c r="C30" s="11"/>
      <c r="D30" s="11"/>
      <c r="E30" s="11"/>
      <c r="F30" s="11"/>
      <c r="G30" s="11"/>
      <c r="H30" s="11" t="e">
        <f t="shared" si="11"/>
        <v>#DIV/0!</v>
      </c>
      <c r="I30" s="11" t="e">
        <f t="shared" si="12"/>
        <v>#DIV/0!</v>
      </c>
      <c r="J30" s="11" t="e">
        <f t="shared" si="13"/>
        <v>#DIV/0!</v>
      </c>
      <c r="K30" s="11"/>
      <c r="L30" s="11"/>
      <c r="M30" s="12"/>
      <c r="N30" s="27">
        <f>2048</f>
        <v>2048</v>
      </c>
      <c r="O30" s="28" t="e">
        <f t="shared" si="14"/>
        <v>#DIV/0!</v>
      </c>
      <c r="P30" s="28" t="e">
        <f t="shared" si="15"/>
        <v>#DIV/0!</v>
      </c>
      <c r="Q30" s="28" t="e">
        <f t="shared" si="16"/>
        <v>#DIV/0!</v>
      </c>
      <c r="R30" s="28" t="e">
        <f t="shared" si="17"/>
        <v>#DIV/0!</v>
      </c>
      <c r="S30" s="28" t="e">
        <f t="shared" si="18"/>
        <v>#DIV/0!</v>
      </c>
      <c r="T30" s="28"/>
      <c r="U30" s="28" t="e">
        <f t="shared" si="19"/>
        <v>#DIV/0!</v>
      </c>
      <c r="V30" s="28" t="e">
        <f t="shared" si="20"/>
        <v>#DIV/0!</v>
      </c>
      <c r="W30" s="28" t="e">
        <f t="shared" si="21"/>
        <v>#DIV/0!</v>
      </c>
    </row>
    <row r="31" spans="1:23" ht="15.75" customHeight="1" x14ac:dyDescent="0.2">
      <c r="A31" s="2" t="s">
        <v>8</v>
      </c>
      <c r="B31" s="11"/>
      <c r="C31" s="11"/>
      <c r="D31" s="11"/>
      <c r="E31" s="11"/>
      <c r="F31" s="11"/>
      <c r="G31" s="11"/>
      <c r="H31" s="11" t="e">
        <f t="shared" si="11"/>
        <v>#DIV/0!</v>
      </c>
      <c r="I31" s="11" t="e">
        <f t="shared" si="12"/>
        <v>#DIV/0!</v>
      </c>
      <c r="J31" s="11" t="e">
        <f t="shared" si="13"/>
        <v>#DIV/0!</v>
      </c>
      <c r="K31" s="11"/>
      <c r="L31" s="11"/>
      <c r="M31" s="12"/>
      <c r="N31" s="27">
        <f>4096</f>
        <v>4096</v>
      </c>
      <c r="O31" s="28" t="e">
        <f t="shared" si="14"/>
        <v>#DIV/0!</v>
      </c>
      <c r="P31" s="28" t="e">
        <f t="shared" si="15"/>
        <v>#DIV/0!</v>
      </c>
      <c r="Q31" s="28" t="e">
        <f t="shared" si="16"/>
        <v>#DIV/0!</v>
      </c>
      <c r="R31" s="28" t="e">
        <f t="shared" si="17"/>
        <v>#DIV/0!</v>
      </c>
      <c r="S31" s="28" t="e">
        <f t="shared" si="18"/>
        <v>#DIV/0!</v>
      </c>
      <c r="T31" s="28"/>
      <c r="U31" s="28" t="e">
        <f t="shared" si="19"/>
        <v>#DIV/0!</v>
      </c>
      <c r="V31" s="28" t="e">
        <f t="shared" si="20"/>
        <v>#DIV/0!</v>
      </c>
      <c r="W31" s="28" t="e">
        <f t="shared" si="21"/>
        <v>#DIV/0!</v>
      </c>
    </row>
    <row r="32" spans="1:23" ht="15.75" customHeight="1" x14ac:dyDescent="0.2">
      <c r="A32" s="2" t="s">
        <v>9</v>
      </c>
      <c r="B32" s="11"/>
      <c r="C32" s="11"/>
      <c r="D32" s="11"/>
      <c r="E32" s="11"/>
      <c r="F32" s="11"/>
      <c r="G32" s="11"/>
      <c r="H32" s="11" t="e">
        <f t="shared" si="11"/>
        <v>#DIV/0!</v>
      </c>
      <c r="I32" s="11" t="e">
        <f t="shared" si="12"/>
        <v>#DIV/0!</v>
      </c>
      <c r="J32" s="11" t="e">
        <f t="shared" si="13"/>
        <v>#DIV/0!</v>
      </c>
      <c r="K32" s="11"/>
      <c r="L32" s="11"/>
      <c r="M32" s="12"/>
      <c r="N32" s="27">
        <f>8*1024</f>
        <v>8192</v>
      </c>
      <c r="O32" s="28" t="e">
        <f t="shared" si="14"/>
        <v>#DIV/0!</v>
      </c>
      <c r="P32" s="28" t="e">
        <f t="shared" si="15"/>
        <v>#DIV/0!</v>
      </c>
      <c r="Q32" s="28" t="e">
        <f t="shared" si="16"/>
        <v>#DIV/0!</v>
      </c>
      <c r="R32" s="28" t="e">
        <f t="shared" si="17"/>
        <v>#DIV/0!</v>
      </c>
      <c r="S32" s="28" t="e">
        <f t="shared" si="18"/>
        <v>#DIV/0!</v>
      </c>
      <c r="T32" s="28"/>
      <c r="U32" s="28" t="e">
        <f t="shared" si="19"/>
        <v>#DIV/0!</v>
      </c>
      <c r="V32" s="28" t="e">
        <f t="shared" si="20"/>
        <v>#DIV/0!</v>
      </c>
      <c r="W32" s="28" t="e">
        <f t="shared" si="21"/>
        <v>#DIV/0!</v>
      </c>
    </row>
    <row r="33" spans="1:23" ht="15.75" customHeight="1" x14ac:dyDescent="0.2">
      <c r="A33" s="2" t="s">
        <v>10</v>
      </c>
      <c r="B33" s="11"/>
      <c r="C33" s="11"/>
      <c r="D33" s="11"/>
      <c r="E33" s="11"/>
      <c r="F33" s="11"/>
      <c r="G33" s="11"/>
      <c r="H33" s="11" t="e">
        <f t="shared" si="11"/>
        <v>#DIV/0!</v>
      </c>
      <c r="I33" s="11" t="e">
        <f t="shared" si="12"/>
        <v>#DIV/0!</v>
      </c>
      <c r="J33" s="11" t="e">
        <f t="shared" si="13"/>
        <v>#DIV/0!</v>
      </c>
      <c r="K33" s="11"/>
      <c r="L33" s="11"/>
      <c r="M33" s="12"/>
      <c r="N33" s="27">
        <f>16*1024</f>
        <v>16384</v>
      </c>
      <c r="O33" s="28" t="e">
        <f t="shared" si="14"/>
        <v>#DIV/0!</v>
      </c>
      <c r="P33" s="28" t="e">
        <f t="shared" si="15"/>
        <v>#DIV/0!</v>
      </c>
      <c r="Q33" s="28" t="e">
        <f t="shared" si="16"/>
        <v>#DIV/0!</v>
      </c>
      <c r="R33" s="28" t="e">
        <f t="shared" si="17"/>
        <v>#DIV/0!</v>
      </c>
      <c r="S33" s="28" t="e">
        <f t="shared" si="18"/>
        <v>#DIV/0!</v>
      </c>
      <c r="T33" s="28"/>
      <c r="U33" s="28" t="e">
        <f t="shared" si="19"/>
        <v>#DIV/0!</v>
      </c>
      <c r="V33" s="28" t="e">
        <f t="shared" si="20"/>
        <v>#DIV/0!</v>
      </c>
      <c r="W33" s="28" t="e">
        <f t="shared" si="21"/>
        <v>#DIV/0!</v>
      </c>
    </row>
    <row r="34" spans="1:23" ht="15.75" customHeight="1" x14ac:dyDescent="0.2">
      <c r="A34" s="2" t="s">
        <v>11</v>
      </c>
      <c r="B34" s="11"/>
      <c r="C34" s="11"/>
      <c r="D34" s="11"/>
      <c r="E34" s="11"/>
      <c r="F34" s="11"/>
      <c r="G34" s="11"/>
      <c r="H34" s="11" t="e">
        <f t="shared" si="11"/>
        <v>#DIV/0!</v>
      </c>
      <c r="I34" s="11" t="e">
        <f t="shared" si="12"/>
        <v>#DIV/0!</v>
      </c>
      <c r="J34" s="11" t="e">
        <f t="shared" si="13"/>
        <v>#DIV/0!</v>
      </c>
      <c r="K34" s="11"/>
      <c r="L34" s="11"/>
      <c r="M34" s="12"/>
      <c r="N34" s="27">
        <f>32*1024</f>
        <v>32768</v>
      </c>
      <c r="O34" s="28" t="e">
        <f t="shared" si="14"/>
        <v>#DIV/0!</v>
      </c>
      <c r="P34" s="28" t="e">
        <f t="shared" si="15"/>
        <v>#DIV/0!</v>
      </c>
      <c r="Q34" s="28" t="e">
        <f t="shared" si="16"/>
        <v>#DIV/0!</v>
      </c>
      <c r="R34" s="28" t="e">
        <f t="shared" si="17"/>
        <v>#DIV/0!</v>
      </c>
      <c r="S34" s="28" t="e">
        <f t="shared" si="18"/>
        <v>#DIV/0!</v>
      </c>
      <c r="T34" s="28"/>
      <c r="U34" s="28" t="e">
        <f t="shared" si="19"/>
        <v>#DIV/0!</v>
      </c>
      <c r="V34" s="28" t="e">
        <f t="shared" si="20"/>
        <v>#DIV/0!</v>
      </c>
      <c r="W34" s="28" t="e">
        <f t="shared" si="21"/>
        <v>#DIV/0!</v>
      </c>
    </row>
    <row r="35" spans="1:23" ht="15.75" customHeight="1" x14ac:dyDescent="0.2">
      <c r="A35" s="2" t="s">
        <v>12</v>
      </c>
      <c r="B35" s="11"/>
      <c r="C35" s="11"/>
      <c r="D35" s="11"/>
      <c r="E35" s="11"/>
      <c r="F35" s="11"/>
      <c r="G35" s="11"/>
      <c r="H35" s="11" t="e">
        <f t="shared" si="11"/>
        <v>#DIV/0!</v>
      </c>
      <c r="I35" s="11" t="e">
        <f t="shared" si="12"/>
        <v>#DIV/0!</v>
      </c>
      <c r="J35" s="11" t="e">
        <f t="shared" si="13"/>
        <v>#DIV/0!</v>
      </c>
      <c r="K35" s="11"/>
      <c r="L35" s="11"/>
      <c r="M35" s="12"/>
      <c r="N35" s="27">
        <f>64*1024</f>
        <v>65536</v>
      </c>
      <c r="O35" s="28" t="e">
        <f t="shared" si="14"/>
        <v>#DIV/0!</v>
      </c>
      <c r="P35" s="28" t="e">
        <f t="shared" si="15"/>
        <v>#DIV/0!</v>
      </c>
      <c r="Q35" s="28" t="e">
        <f t="shared" si="16"/>
        <v>#DIV/0!</v>
      </c>
      <c r="R35" s="28" t="e">
        <f t="shared" si="17"/>
        <v>#DIV/0!</v>
      </c>
      <c r="S35" s="28" t="e">
        <f t="shared" si="18"/>
        <v>#DIV/0!</v>
      </c>
      <c r="T35" s="28"/>
      <c r="U35" s="28" t="e">
        <f t="shared" si="19"/>
        <v>#DIV/0!</v>
      </c>
      <c r="V35" s="28" t="e">
        <f t="shared" si="20"/>
        <v>#DIV/0!</v>
      </c>
      <c r="W35" s="28" t="e">
        <f t="shared" si="21"/>
        <v>#DIV/0!</v>
      </c>
    </row>
    <row r="36" spans="1:23" ht="15.75" customHeight="1" x14ac:dyDescent="0.2">
      <c r="A36" s="2" t="s">
        <v>13</v>
      </c>
      <c r="B36" s="11"/>
      <c r="C36" s="11"/>
      <c r="D36" s="11"/>
      <c r="E36" s="11"/>
      <c r="F36" s="11"/>
      <c r="G36" s="11"/>
      <c r="H36" s="11" t="e">
        <f t="shared" si="11"/>
        <v>#DIV/0!</v>
      </c>
      <c r="I36" s="11" t="e">
        <f t="shared" si="12"/>
        <v>#DIV/0!</v>
      </c>
      <c r="J36" s="11" t="e">
        <f t="shared" si="13"/>
        <v>#DIV/0!</v>
      </c>
      <c r="K36" s="11"/>
      <c r="L36" s="11"/>
      <c r="M36" s="12"/>
      <c r="N36" s="27">
        <f>128*1024</f>
        <v>131072</v>
      </c>
      <c r="O36" s="28" t="e">
        <f t="shared" si="14"/>
        <v>#DIV/0!</v>
      </c>
      <c r="P36" s="28" t="e">
        <f t="shared" si="15"/>
        <v>#DIV/0!</v>
      </c>
      <c r="Q36" s="28" t="e">
        <f t="shared" si="16"/>
        <v>#DIV/0!</v>
      </c>
      <c r="R36" s="28" t="e">
        <f t="shared" si="17"/>
        <v>#DIV/0!</v>
      </c>
      <c r="S36" s="28" t="e">
        <f t="shared" si="18"/>
        <v>#DIV/0!</v>
      </c>
      <c r="T36" s="28"/>
      <c r="U36" s="28" t="e">
        <f t="shared" si="19"/>
        <v>#DIV/0!</v>
      </c>
      <c r="V36" s="28" t="e">
        <f t="shared" si="20"/>
        <v>#DIV/0!</v>
      </c>
      <c r="W36" s="28" t="e">
        <f t="shared" si="21"/>
        <v>#DIV/0!</v>
      </c>
    </row>
    <row r="37" spans="1:23" ht="15.75" customHeight="1" x14ac:dyDescent="0.2">
      <c r="A37" s="2" t="s">
        <v>14</v>
      </c>
      <c r="B37" s="11"/>
      <c r="C37" s="11"/>
      <c r="D37" s="11"/>
      <c r="E37" s="11"/>
      <c r="F37" s="11"/>
      <c r="G37" s="11"/>
      <c r="H37" s="11" t="e">
        <f t="shared" si="11"/>
        <v>#DIV/0!</v>
      </c>
      <c r="I37" s="11" t="e">
        <f t="shared" si="12"/>
        <v>#DIV/0!</v>
      </c>
      <c r="J37" s="11" t="e">
        <f t="shared" si="13"/>
        <v>#DIV/0!</v>
      </c>
      <c r="K37" s="11"/>
      <c r="L37" s="11"/>
      <c r="M37" s="12"/>
      <c r="N37" s="27">
        <f>256*1024</f>
        <v>262144</v>
      </c>
      <c r="O37" s="28" t="e">
        <f t="shared" si="14"/>
        <v>#DIV/0!</v>
      </c>
      <c r="P37" s="28" t="e">
        <f t="shared" si="15"/>
        <v>#DIV/0!</v>
      </c>
      <c r="Q37" s="28" t="e">
        <f t="shared" si="16"/>
        <v>#DIV/0!</v>
      </c>
      <c r="R37" s="28" t="e">
        <f t="shared" si="17"/>
        <v>#DIV/0!</v>
      </c>
      <c r="S37" s="28" t="e">
        <f t="shared" si="18"/>
        <v>#DIV/0!</v>
      </c>
      <c r="T37" s="28"/>
      <c r="U37" s="28" t="e">
        <f t="shared" si="19"/>
        <v>#DIV/0!</v>
      </c>
      <c r="V37" s="28" t="e">
        <f t="shared" si="20"/>
        <v>#DIV/0!</v>
      </c>
      <c r="W37" s="28" t="e">
        <f t="shared" si="21"/>
        <v>#DIV/0!</v>
      </c>
    </row>
    <row r="38" spans="1:23" ht="15.75" customHeight="1" x14ac:dyDescent="0.2">
      <c r="A38" s="2" t="s">
        <v>15</v>
      </c>
      <c r="B38" s="11"/>
      <c r="C38" s="11"/>
      <c r="D38" s="11"/>
      <c r="E38" s="11"/>
      <c r="F38" s="11"/>
      <c r="G38" s="11"/>
      <c r="H38" s="11" t="e">
        <f t="shared" si="11"/>
        <v>#DIV/0!</v>
      </c>
      <c r="I38" s="11" t="e">
        <f t="shared" si="12"/>
        <v>#DIV/0!</v>
      </c>
      <c r="J38" s="11" t="e">
        <f t="shared" si="13"/>
        <v>#DIV/0!</v>
      </c>
      <c r="K38" s="11"/>
      <c r="L38" s="11"/>
      <c r="M38" s="12"/>
      <c r="N38" s="27">
        <f>512*1024</f>
        <v>524288</v>
      </c>
      <c r="O38" s="28" t="e">
        <f t="shared" si="14"/>
        <v>#DIV/0!</v>
      </c>
      <c r="P38" s="28" t="e">
        <f t="shared" si="15"/>
        <v>#DIV/0!</v>
      </c>
      <c r="Q38" s="28" t="e">
        <f t="shared" si="16"/>
        <v>#DIV/0!</v>
      </c>
      <c r="R38" s="28" t="e">
        <f t="shared" si="17"/>
        <v>#DIV/0!</v>
      </c>
      <c r="S38" s="28" t="e">
        <f t="shared" si="18"/>
        <v>#DIV/0!</v>
      </c>
      <c r="T38" s="28"/>
      <c r="U38" s="28" t="e">
        <f t="shared" si="19"/>
        <v>#DIV/0!</v>
      </c>
      <c r="V38" s="28" t="e">
        <f t="shared" si="20"/>
        <v>#DIV/0!</v>
      </c>
      <c r="W38" s="28" t="e">
        <f t="shared" si="21"/>
        <v>#DIV/0!</v>
      </c>
    </row>
    <row r="39" spans="1:23" ht="15.75" customHeight="1" x14ac:dyDescent="0.2">
      <c r="A39" s="2" t="s">
        <v>16</v>
      </c>
      <c r="B39" s="11"/>
      <c r="C39" s="11"/>
      <c r="D39" s="11"/>
      <c r="E39" s="11"/>
      <c r="F39" s="11"/>
      <c r="G39" s="11"/>
      <c r="H39" s="11" t="e">
        <f t="shared" si="11"/>
        <v>#DIV/0!</v>
      </c>
      <c r="I39" s="11" t="e">
        <f t="shared" si="12"/>
        <v>#DIV/0!</v>
      </c>
      <c r="J39" s="11" t="e">
        <f t="shared" si="13"/>
        <v>#DIV/0!</v>
      </c>
      <c r="K39" s="11"/>
      <c r="L39" s="11"/>
      <c r="M39" s="12"/>
      <c r="N39" s="27">
        <f>1024*1024</f>
        <v>1048576</v>
      </c>
      <c r="O39" s="28" t="e">
        <f t="shared" si="14"/>
        <v>#DIV/0!</v>
      </c>
      <c r="P39" s="28" t="e">
        <f t="shared" si="15"/>
        <v>#DIV/0!</v>
      </c>
      <c r="Q39" s="28" t="e">
        <f t="shared" si="16"/>
        <v>#DIV/0!</v>
      </c>
      <c r="R39" s="28" t="e">
        <f t="shared" si="17"/>
        <v>#DIV/0!</v>
      </c>
      <c r="S39" s="28" t="e">
        <f t="shared" si="18"/>
        <v>#DIV/0!</v>
      </c>
      <c r="T39" s="28"/>
      <c r="U39" s="28" t="e">
        <f t="shared" si="19"/>
        <v>#DIV/0!</v>
      </c>
      <c r="V39" s="28" t="e">
        <f t="shared" si="20"/>
        <v>#DIV/0!</v>
      </c>
      <c r="W39" s="28" t="e">
        <f t="shared" si="21"/>
        <v>#DIV/0!</v>
      </c>
    </row>
    <row r="40" spans="1:23" ht="15.75" customHeight="1" x14ac:dyDescent="0.2">
      <c r="A40" s="10" t="s">
        <v>17</v>
      </c>
      <c r="B40" s="11"/>
      <c r="C40" s="11"/>
      <c r="D40" s="11"/>
      <c r="E40" s="11"/>
      <c r="F40" s="11"/>
      <c r="G40" s="11"/>
      <c r="H40" s="11" t="e">
        <f t="shared" si="11"/>
        <v>#DIV/0!</v>
      </c>
      <c r="I40" s="11" t="e">
        <f t="shared" si="12"/>
        <v>#DIV/0!</v>
      </c>
      <c r="J40" s="11" t="e">
        <f t="shared" si="13"/>
        <v>#DIV/0!</v>
      </c>
      <c r="K40" s="11"/>
      <c r="L40" s="11"/>
      <c r="M40" s="12"/>
      <c r="N40" s="29">
        <f>2*1024*1024</f>
        <v>2097152</v>
      </c>
      <c r="O40" s="28" t="e">
        <f t="shared" si="14"/>
        <v>#DIV/0!</v>
      </c>
      <c r="P40" s="28" t="e">
        <f t="shared" si="15"/>
        <v>#DIV/0!</v>
      </c>
      <c r="Q40" s="28" t="e">
        <f t="shared" si="16"/>
        <v>#DIV/0!</v>
      </c>
      <c r="R40" s="28" t="e">
        <f t="shared" si="17"/>
        <v>#DIV/0!</v>
      </c>
      <c r="S40" s="28" t="e">
        <f t="shared" si="18"/>
        <v>#DIV/0!</v>
      </c>
      <c r="T40" s="28"/>
      <c r="U40" s="28" t="e">
        <f t="shared" si="19"/>
        <v>#DIV/0!</v>
      </c>
      <c r="V40" s="28" t="e">
        <f t="shared" si="20"/>
        <v>#DIV/0!</v>
      </c>
      <c r="W40" s="28" t="e">
        <f t="shared" si="21"/>
        <v>#DIV/0!</v>
      </c>
    </row>
    <row r="41" spans="1:23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41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41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41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75" customHeight="1" x14ac:dyDescent="0.2">
      <c r="B44" s="23"/>
      <c r="N44" s="41"/>
      <c r="O44" s="31"/>
      <c r="P44" s="41"/>
      <c r="Q44" s="41"/>
      <c r="R44" s="41"/>
      <c r="S44" s="41"/>
      <c r="T44" s="41"/>
      <c r="U44" s="41"/>
      <c r="V44" s="41"/>
      <c r="W44" s="41"/>
    </row>
    <row r="45" spans="1:23" ht="15.75" customHeight="1" x14ac:dyDescent="0.2">
      <c r="B45" s="46" t="s">
        <v>18</v>
      </c>
      <c r="C45" s="47"/>
      <c r="D45" s="47"/>
      <c r="E45" s="47"/>
      <c r="F45" s="47"/>
      <c r="G45" s="47"/>
      <c r="H45" s="47"/>
      <c r="I45" s="47"/>
      <c r="J45" s="47"/>
      <c r="K45" s="11"/>
      <c r="L45" s="11"/>
      <c r="M45" s="12"/>
      <c r="N45" s="41"/>
      <c r="O45" s="50" t="s">
        <v>18</v>
      </c>
      <c r="P45" s="47"/>
      <c r="Q45" s="47"/>
      <c r="R45" s="47"/>
      <c r="S45" s="47"/>
      <c r="T45" s="47"/>
      <c r="U45" s="47"/>
      <c r="V45" s="47"/>
      <c r="W45" s="47"/>
    </row>
    <row r="46" spans="1:23" ht="15.75" customHeight="1" x14ac:dyDescent="0.2">
      <c r="A46" s="48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12"/>
      <c r="N46" s="51" t="s">
        <v>1</v>
      </c>
      <c r="O46" s="24">
        <v>1</v>
      </c>
      <c r="P46" s="24">
        <v>2</v>
      </c>
      <c r="Q46" s="24">
        <v>3</v>
      </c>
      <c r="R46" s="24">
        <v>4</v>
      </c>
      <c r="S46" s="24">
        <v>5</v>
      </c>
      <c r="T46" s="25"/>
      <c r="U46" s="24"/>
      <c r="V46" s="25"/>
      <c r="W46" s="25"/>
    </row>
    <row r="47" spans="1:23" ht="15.75" customHeight="1" x14ac:dyDescent="0.2">
      <c r="A47" s="47"/>
      <c r="B47" s="7" t="s">
        <v>20</v>
      </c>
      <c r="C47" s="7" t="s">
        <v>20</v>
      </c>
      <c r="D47" s="7" t="s">
        <v>20</v>
      </c>
      <c r="E47" s="7" t="s">
        <v>20</v>
      </c>
      <c r="F47" s="7" t="s">
        <v>20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12"/>
      <c r="N47" s="47"/>
      <c r="O47" s="25" t="s">
        <v>21</v>
      </c>
      <c r="P47" s="25" t="s">
        <v>21</v>
      </c>
      <c r="Q47" s="25" t="s">
        <v>21</v>
      </c>
      <c r="R47" s="25" t="s">
        <v>21</v>
      </c>
      <c r="S47" s="25" t="s">
        <v>21</v>
      </c>
      <c r="T47" s="25"/>
      <c r="U47" s="26" t="s">
        <v>3</v>
      </c>
      <c r="V47" s="26" t="s">
        <v>4</v>
      </c>
      <c r="W47" s="26" t="s">
        <v>5</v>
      </c>
    </row>
    <row r="48" spans="1:23" ht="15.75" customHeight="1" x14ac:dyDescent="0.2">
      <c r="A48" s="2">
        <v>256</v>
      </c>
      <c r="B48" s="11"/>
      <c r="C48" s="11"/>
      <c r="D48" s="11"/>
      <c r="E48" s="11"/>
      <c r="F48" s="11"/>
      <c r="G48" s="11"/>
      <c r="H48" s="11" t="e">
        <f t="shared" ref="H48:H61" si="22">AVERAGE(B48:F48)</f>
        <v>#DIV/0!</v>
      </c>
      <c r="I48" s="11" t="e">
        <f t="shared" ref="I48:I61" si="23">STDEV(B48:F48)</f>
        <v>#DIV/0!</v>
      </c>
      <c r="J48" s="11" t="e">
        <f t="shared" ref="J48:J61" si="24">100*I48/H48</f>
        <v>#DIV/0!</v>
      </c>
      <c r="K48" s="11"/>
      <c r="L48" s="11"/>
      <c r="M48" s="12"/>
      <c r="N48" s="27">
        <v>256</v>
      </c>
      <c r="O48" s="32">
        <v>0.25</v>
      </c>
      <c r="P48" s="32">
        <v>0.3</v>
      </c>
      <c r="Q48" s="32">
        <v>0.28000000000000003</v>
      </c>
      <c r="R48" s="32">
        <v>0.27</v>
      </c>
      <c r="S48" s="32">
        <v>0.27</v>
      </c>
      <c r="T48" s="28"/>
      <c r="U48" s="28">
        <f t="shared" ref="U48:U61" si="25">AVERAGE(O48:S48)</f>
        <v>0.27400000000000002</v>
      </c>
      <c r="V48" s="28">
        <f t="shared" ref="V48:V61" si="26">STDEV(O48:S48)</f>
        <v>1.8165902124584944E-2</v>
      </c>
      <c r="W48" s="28">
        <f t="shared" ref="W48:W61" si="27">100*V48/U48</f>
        <v>6.6298912863448702</v>
      </c>
    </row>
    <row r="49" spans="1:23" ht="15.75" customHeight="1" x14ac:dyDescent="0.2">
      <c r="A49" s="2">
        <v>512</v>
      </c>
      <c r="B49" s="11"/>
      <c r="C49" s="11"/>
      <c r="D49" s="11"/>
      <c r="E49" s="11"/>
      <c r="F49" s="11"/>
      <c r="G49" s="11"/>
      <c r="H49" s="11" t="e">
        <f t="shared" si="22"/>
        <v>#DIV/0!</v>
      </c>
      <c r="I49" s="11" t="e">
        <f t="shared" si="23"/>
        <v>#DIV/0!</v>
      </c>
      <c r="J49" s="11" t="e">
        <f t="shared" si="24"/>
        <v>#DIV/0!</v>
      </c>
      <c r="K49" s="11"/>
      <c r="L49" s="11"/>
      <c r="M49" s="12"/>
      <c r="N49" s="27">
        <v>512</v>
      </c>
      <c r="O49" s="32">
        <v>0.28000000000000003</v>
      </c>
      <c r="P49" s="32">
        <v>0.33</v>
      </c>
      <c r="Q49" s="32">
        <v>0.31</v>
      </c>
      <c r="R49" s="32">
        <v>0.3</v>
      </c>
      <c r="S49" s="32">
        <v>0.3</v>
      </c>
      <c r="T49" s="28"/>
      <c r="U49" s="28">
        <f t="shared" si="25"/>
        <v>0.30400000000000005</v>
      </c>
      <c r="V49" s="28">
        <f t="shared" si="26"/>
        <v>1.8165902124584944E-2</v>
      </c>
      <c r="W49" s="28">
        <f t="shared" si="27"/>
        <v>5.9756256988766259</v>
      </c>
    </row>
    <row r="50" spans="1:23" ht="15.75" customHeight="1" x14ac:dyDescent="0.2">
      <c r="A50" s="2" t="s">
        <v>6</v>
      </c>
      <c r="B50" s="11"/>
      <c r="C50" s="11"/>
      <c r="D50" s="11"/>
      <c r="E50" s="11"/>
      <c r="F50" s="11"/>
      <c r="G50" s="11"/>
      <c r="H50" s="11" t="e">
        <f t="shared" si="22"/>
        <v>#DIV/0!</v>
      </c>
      <c r="I50" s="11" t="e">
        <f t="shared" si="23"/>
        <v>#DIV/0!</v>
      </c>
      <c r="J50" s="11" t="e">
        <f t="shared" si="24"/>
        <v>#DIV/0!</v>
      </c>
      <c r="K50" s="11"/>
      <c r="L50" s="11"/>
      <c r="M50" s="12"/>
      <c r="N50" s="27">
        <v>1024</v>
      </c>
      <c r="O50" s="32">
        <v>0.4</v>
      </c>
      <c r="P50" s="32">
        <v>0.44</v>
      </c>
      <c r="Q50" s="32">
        <v>0.42</v>
      </c>
      <c r="R50" s="32">
        <v>0.41</v>
      </c>
      <c r="S50" s="32">
        <v>0.41</v>
      </c>
      <c r="T50" s="28"/>
      <c r="U50" s="28">
        <f t="shared" si="25"/>
        <v>0.41600000000000004</v>
      </c>
      <c r="V50" s="28">
        <f t="shared" si="26"/>
        <v>1.5165750888103102E-2</v>
      </c>
      <c r="W50" s="28">
        <f t="shared" si="27"/>
        <v>3.645613194255553</v>
      </c>
    </row>
    <row r="51" spans="1:23" ht="15.75" customHeight="1" x14ac:dyDescent="0.2">
      <c r="A51" s="2" t="s">
        <v>7</v>
      </c>
      <c r="B51" s="11"/>
      <c r="C51" s="11"/>
      <c r="D51" s="11"/>
      <c r="E51" s="11"/>
      <c r="F51" s="11"/>
      <c r="G51" s="11"/>
      <c r="H51" s="11" t="e">
        <f t="shared" si="22"/>
        <v>#DIV/0!</v>
      </c>
      <c r="I51" s="11" t="e">
        <f t="shared" si="23"/>
        <v>#DIV/0!</v>
      </c>
      <c r="J51" s="11" t="e">
        <f t="shared" si="24"/>
        <v>#DIV/0!</v>
      </c>
      <c r="K51" s="11"/>
      <c r="L51" s="11"/>
      <c r="M51" s="12"/>
      <c r="N51" s="27">
        <f>2048</f>
        <v>2048</v>
      </c>
      <c r="O51" s="32">
        <v>0.56000000000000005</v>
      </c>
      <c r="P51" s="32">
        <v>0.62</v>
      </c>
      <c r="Q51" s="32">
        <v>0.57999999999999996</v>
      </c>
      <c r="R51" s="32">
        <v>0.57999999999999996</v>
      </c>
      <c r="S51" s="32">
        <v>0.56999999999999995</v>
      </c>
      <c r="T51" s="28"/>
      <c r="U51" s="28">
        <f t="shared" si="25"/>
        <v>0.58200000000000007</v>
      </c>
      <c r="V51" s="28">
        <f t="shared" si="26"/>
        <v>2.2803508501982754E-2</v>
      </c>
      <c r="W51" s="28">
        <f t="shared" si="27"/>
        <v>3.9181286085881011</v>
      </c>
    </row>
    <row r="52" spans="1:23" ht="15.75" customHeight="1" x14ac:dyDescent="0.2">
      <c r="A52" s="2" t="s">
        <v>8</v>
      </c>
      <c r="B52" s="11"/>
      <c r="C52" s="11"/>
      <c r="D52" s="11"/>
      <c r="E52" s="11"/>
      <c r="F52" s="11"/>
      <c r="G52" s="11"/>
      <c r="H52" s="11" t="e">
        <f t="shared" si="22"/>
        <v>#DIV/0!</v>
      </c>
      <c r="I52" s="11" t="e">
        <f t="shared" si="23"/>
        <v>#DIV/0!</v>
      </c>
      <c r="J52" s="11" t="e">
        <f t="shared" si="24"/>
        <v>#DIV/0!</v>
      </c>
      <c r="K52" s="11"/>
      <c r="L52" s="11"/>
      <c r="M52" s="12"/>
      <c r="N52" s="27">
        <f>4096</f>
        <v>4096</v>
      </c>
      <c r="O52" s="32">
        <v>0.83</v>
      </c>
      <c r="P52" s="32">
        <v>0.88</v>
      </c>
      <c r="Q52" s="32">
        <v>0.85</v>
      </c>
      <c r="R52" s="32">
        <v>0.86</v>
      </c>
      <c r="S52" s="32">
        <v>0.84</v>
      </c>
      <c r="T52" s="28"/>
      <c r="U52" s="28">
        <f t="shared" si="25"/>
        <v>0.85199999999999998</v>
      </c>
      <c r="V52" s="28">
        <f t="shared" si="26"/>
        <v>1.923538406167136E-2</v>
      </c>
      <c r="W52" s="28">
        <f t="shared" si="27"/>
        <v>2.2576741856421787</v>
      </c>
    </row>
    <row r="53" spans="1:23" ht="15.75" customHeight="1" x14ac:dyDescent="0.2">
      <c r="A53" s="2" t="s">
        <v>9</v>
      </c>
      <c r="B53" s="11"/>
      <c r="C53" s="11"/>
      <c r="D53" s="11"/>
      <c r="E53" s="11"/>
      <c r="F53" s="11"/>
      <c r="G53" s="11"/>
      <c r="H53" s="11" t="e">
        <f t="shared" si="22"/>
        <v>#DIV/0!</v>
      </c>
      <c r="I53" s="11" t="e">
        <f t="shared" si="23"/>
        <v>#DIV/0!</v>
      </c>
      <c r="J53" s="11" t="e">
        <f t="shared" si="24"/>
        <v>#DIV/0!</v>
      </c>
      <c r="K53" s="11"/>
      <c r="L53" s="11"/>
      <c r="M53" s="12"/>
      <c r="N53" s="27">
        <f>8*1024</f>
        <v>8192</v>
      </c>
      <c r="O53" s="32">
        <v>1.3</v>
      </c>
      <c r="P53" s="32">
        <v>1.36</v>
      </c>
      <c r="Q53" s="32">
        <v>1.32</v>
      </c>
      <c r="R53" s="32">
        <v>1.39</v>
      </c>
      <c r="S53" s="32">
        <v>1.35</v>
      </c>
      <c r="T53" s="28"/>
      <c r="U53" s="28">
        <f t="shared" si="25"/>
        <v>1.3440000000000001</v>
      </c>
      <c r="V53" s="28">
        <f t="shared" si="26"/>
        <v>3.5071355833500323E-2</v>
      </c>
      <c r="W53" s="28">
        <f t="shared" si="27"/>
        <v>2.6094758804687737</v>
      </c>
    </row>
    <row r="54" spans="1:23" ht="15.75" customHeight="1" x14ac:dyDescent="0.2">
      <c r="A54" s="2" t="s">
        <v>10</v>
      </c>
      <c r="B54" s="11"/>
      <c r="C54" s="11"/>
      <c r="D54" s="11"/>
      <c r="E54" s="11"/>
      <c r="F54" s="11"/>
      <c r="G54" s="11"/>
      <c r="H54" s="11" t="e">
        <f t="shared" si="22"/>
        <v>#DIV/0!</v>
      </c>
      <c r="I54" s="11" t="e">
        <f t="shared" si="23"/>
        <v>#DIV/0!</v>
      </c>
      <c r="J54" s="11" t="e">
        <f t="shared" si="24"/>
        <v>#DIV/0!</v>
      </c>
      <c r="K54" s="11"/>
      <c r="L54" s="11"/>
      <c r="M54" s="12"/>
      <c r="N54" s="27">
        <f>16*1024</f>
        <v>16384</v>
      </c>
      <c r="O54" s="32">
        <v>2.14</v>
      </c>
      <c r="P54" s="32">
        <v>2.21</v>
      </c>
      <c r="Q54" s="32">
        <v>2.15</v>
      </c>
      <c r="R54" s="32">
        <v>2.19</v>
      </c>
      <c r="S54" s="32">
        <v>2.15</v>
      </c>
      <c r="T54" s="28"/>
      <c r="U54" s="28">
        <f t="shared" si="25"/>
        <v>2.1680000000000001</v>
      </c>
      <c r="V54" s="28">
        <f t="shared" si="26"/>
        <v>3.0331501776206179E-2</v>
      </c>
      <c r="W54" s="28">
        <f t="shared" si="27"/>
        <v>1.3990545099726095</v>
      </c>
    </row>
    <row r="55" spans="1:23" ht="15.75" customHeight="1" x14ac:dyDescent="0.2">
      <c r="A55" s="2" t="s">
        <v>11</v>
      </c>
      <c r="B55" s="11"/>
      <c r="C55" s="11"/>
      <c r="D55" s="11"/>
      <c r="E55" s="11"/>
      <c r="F55" s="11"/>
      <c r="G55" s="11"/>
      <c r="H55" s="11" t="e">
        <f t="shared" si="22"/>
        <v>#DIV/0!</v>
      </c>
      <c r="I55" s="11" t="e">
        <f t="shared" si="23"/>
        <v>#DIV/0!</v>
      </c>
      <c r="J55" s="11" t="e">
        <f t="shared" si="24"/>
        <v>#DIV/0!</v>
      </c>
      <c r="K55" s="11"/>
      <c r="L55" s="11"/>
      <c r="M55" s="12"/>
      <c r="N55" s="27">
        <f>32*1024</f>
        <v>32768</v>
      </c>
      <c r="O55" s="32">
        <v>3.82</v>
      </c>
      <c r="P55" s="32">
        <v>3.53</v>
      </c>
      <c r="Q55" s="32">
        <v>3.32</v>
      </c>
      <c r="R55" s="32">
        <v>3.47</v>
      </c>
      <c r="S55" s="32">
        <v>3.31</v>
      </c>
      <c r="T55" s="28"/>
      <c r="U55" s="28">
        <f t="shared" si="25"/>
        <v>3.4899999999999998</v>
      </c>
      <c r="V55" s="28">
        <f t="shared" si="26"/>
        <v>0.20748493921246422</v>
      </c>
      <c r="W55" s="28">
        <f t="shared" si="27"/>
        <v>5.9451271980648777</v>
      </c>
    </row>
    <row r="56" spans="1:23" ht="15.75" customHeight="1" x14ac:dyDescent="0.2">
      <c r="A56" s="2" t="s">
        <v>12</v>
      </c>
      <c r="B56" s="11"/>
      <c r="C56" s="11"/>
      <c r="D56" s="11"/>
      <c r="E56" s="11"/>
      <c r="F56" s="11"/>
      <c r="G56" s="11"/>
      <c r="H56" s="11" t="e">
        <f t="shared" si="22"/>
        <v>#DIV/0!</v>
      </c>
      <c r="I56" s="11" t="e">
        <f t="shared" si="23"/>
        <v>#DIV/0!</v>
      </c>
      <c r="J56" s="11" t="e">
        <f t="shared" si="24"/>
        <v>#DIV/0!</v>
      </c>
      <c r="K56" s="11"/>
      <c r="L56" s="11"/>
      <c r="M56" s="12"/>
      <c r="N56" s="27">
        <f>64*1024</f>
        <v>65536</v>
      </c>
      <c r="O56" s="32">
        <v>6.91</v>
      </c>
      <c r="P56" s="32">
        <v>6.95</v>
      </c>
      <c r="Q56" s="32">
        <v>6.91</v>
      </c>
      <c r="R56" s="32">
        <v>6.93</v>
      </c>
      <c r="S56" s="32">
        <v>6.88</v>
      </c>
      <c r="T56" s="28"/>
      <c r="U56" s="28">
        <f t="shared" si="25"/>
        <v>6.9159999999999995</v>
      </c>
      <c r="V56" s="28">
        <f t="shared" si="26"/>
        <v>2.6076809620810635E-2</v>
      </c>
      <c r="W56" s="28">
        <f t="shared" si="27"/>
        <v>0.3770504572124152</v>
      </c>
    </row>
    <row r="57" spans="1:23" ht="15.75" customHeight="1" x14ac:dyDescent="0.2">
      <c r="A57" s="2" t="s">
        <v>13</v>
      </c>
      <c r="B57" s="11"/>
      <c r="C57" s="11"/>
      <c r="D57" s="11"/>
      <c r="E57" s="11"/>
      <c r="F57" s="11"/>
      <c r="G57" s="11"/>
      <c r="H57" s="11" t="e">
        <f t="shared" si="22"/>
        <v>#DIV/0!</v>
      </c>
      <c r="I57" s="11" t="e">
        <f t="shared" si="23"/>
        <v>#DIV/0!</v>
      </c>
      <c r="J57" s="11" t="e">
        <f t="shared" si="24"/>
        <v>#DIV/0!</v>
      </c>
      <c r="K57" s="11"/>
      <c r="L57" s="11"/>
      <c r="M57" s="12"/>
      <c r="N57" s="27">
        <f>128*1024</f>
        <v>131072</v>
      </c>
      <c r="O57" s="32">
        <v>13.49</v>
      </c>
      <c r="P57" s="32">
        <v>13.38</v>
      </c>
      <c r="Q57" s="32">
        <v>13.32</v>
      </c>
      <c r="R57" s="32">
        <v>13.66</v>
      </c>
      <c r="S57" s="32">
        <v>13.31</v>
      </c>
      <c r="T57" s="28"/>
      <c r="U57" s="28">
        <f t="shared" si="25"/>
        <v>13.431999999999999</v>
      </c>
      <c r="V57" s="28">
        <f t="shared" si="26"/>
        <v>0.14618481453283702</v>
      </c>
      <c r="W57" s="28">
        <f t="shared" si="27"/>
        <v>1.0883324488746056</v>
      </c>
    </row>
    <row r="58" spans="1:23" ht="15.75" customHeight="1" x14ac:dyDescent="0.2">
      <c r="A58" s="2" t="s">
        <v>14</v>
      </c>
      <c r="B58" s="11"/>
      <c r="C58" s="11"/>
      <c r="D58" s="11"/>
      <c r="E58" s="11"/>
      <c r="F58" s="11"/>
      <c r="G58" s="11"/>
      <c r="H58" s="11" t="e">
        <f t="shared" si="22"/>
        <v>#DIV/0!</v>
      </c>
      <c r="I58" s="11" t="e">
        <f t="shared" si="23"/>
        <v>#DIV/0!</v>
      </c>
      <c r="J58" s="11" t="e">
        <f t="shared" si="24"/>
        <v>#DIV/0!</v>
      </c>
      <c r="K58" s="11"/>
      <c r="L58" s="11"/>
      <c r="M58" s="12"/>
      <c r="N58" s="27">
        <f>256*1024</f>
        <v>262144</v>
      </c>
      <c r="O58" s="32">
        <v>27.42</v>
      </c>
      <c r="P58" s="32">
        <v>28.25</v>
      </c>
      <c r="Q58" s="32">
        <v>28.53</v>
      </c>
      <c r="R58" s="32">
        <v>26.6</v>
      </c>
      <c r="S58" s="32">
        <v>26.92</v>
      </c>
      <c r="T58" s="28"/>
      <c r="U58" s="28">
        <f t="shared" si="25"/>
        <v>27.544000000000004</v>
      </c>
      <c r="V58" s="28">
        <f t="shared" si="26"/>
        <v>0.8316429522337091</v>
      </c>
      <c r="W58" s="28">
        <f t="shared" si="27"/>
        <v>3.0193252695095447</v>
      </c>
    </row>
    <row r="59" spans="1:23" ht="15.75" customHeight="1" x14ac:dyDescent="0.2">
      <c r="A59" s="2" t="s">
        <v>15</v>
      </c>
      <c r="B59" s="11"/>
      <c r="C59" s="11"/>
      <c r="D59" s="11"/>
      <c r="E59" s="11"/>
      <c r="F59" s="11"/>
      <c r="G59" s="11"/>
      <c r="H59" s="11" t="e">
        <f t="shared" si="22"/>
        <v>#DIV/0!</v>
      </c>
      <c r="I59" s="11" t="e">
        <f t="shared" si="23"/>
        <v>#DIV/0!</v>
      </c>
      <c r="J59" s="11" t="e">
        <f t="shared" si="24"/>
        <v>#DIV/0!</v>
      </c>
      <c r="K59" s="11"/>
      <c r="L59" s="11"/>
      <c r="M59" s="12"/>
      <c r="N59" s="27">
        <f>512*1024</f>
        <v>524288</v>
      </c>
      <c r="O59" s="32">
        <v>44.94</v>
      </c>
      <c r="P59" s="32">
        <v>44.52</v>
      </c>
      <c r="Q59" s="32">
        <v>43.41</v>
      </c>
      <c r="R59" s="32">
        <v>43.09</v>
      </c>
      <c r="S59" s="32">
        <v>43.51</v>
      </c>
      <c r="T59" s="28"/>
      <c r="U59" s="28">
        <f t="shared" si="25"/>
        <v>43.893999999999998</v>
      </c>
      <c r="V59" s="28">
        <f t="shared" si="26"/>
        <v>0.79279883955515451</v>
      </c>
      <c r="W59" s="28">
        <f t="shared" si="27"/>
        <v>1.806166764375893</v>
      </c>
    </row>
    <row r="60" spans="1:23" ht="15.75" customHeight="1" x14ac:dyDescent="0.2">
      <c r="A60" s="2" t="s">
        <v>16</v>
      </c>
      <c r="B60" s="11"/>
      <c r="C60" s="11"/>
      <c r="D60" s="11"/>
      <c r="E60" s="11"/>
      <c r="F60" s="11"/>
      <c r="G60" s="11"/>
      <c r="H60" s="11" t="e">
        <f t="shared" si="22"/>
        <v>#DIV/0!</v>
      </c>
      <c r="I60" s="11" t="e">
        <f t="shared" si="23"/>
        <v>#DIV/0!</v>
      </c>
      <c r="J60" s="11" t="e">
        <f t="shared" si="24"/>
        <v>#DIV/0!</v>
      </c>
      <c r="K60" s="11"/>
      <c r="L60" s="11"/>
      <c r="M60" s="12"/>
      <c r="N60" s="27">
        <f>1024*1024</f>
        <v>1048576</v>
      </c>
      <c r="O60" s="32">
        <v>87.58</v>
      </c>
      <c r="P60" s="32">
        <v>85.43</v>
      </c>
      <c r="Q60" s="32">
        <v>85.58</v>
      </c>
      <c r="R60" s="32">
        <v>85.09</v>
      </c>
      <c r="S60" s="32">
        <v>86.19</v>
      </c>
      <c r="T60" s="28"/>
      <c r="U60" s="28">
        <f t="shared" si="25"/>
        <v>85.97399999999999</v>
      </c>
      <c r="V60" s="28">
        <f t="shared" si="26"/>
        <v>0.98215579212261195</v>
      </c>
      <c r="W60" s="28">
        <f t="shared" si="27"/>
        <v>1.1423869915586247</v>
      </c>
    </row>
    <row r="61" spans="1:23" ht="15.75" customHeight="1" x14ac:dyDescent="0.2">
      <c r="A61" s="10" t="s">
        <v>17</v>
      </c>
      <c r="B61" s="11"/>
      <c r="C61" s="11"/>
      <c r="D61" s="11"/>
      <c r="E61" s="11"/>
      <c r="F61" s="11"/>
      <c r="G61" s="11"/>
      <c r="H61" s="11" t="e">
        <f t="shared" si="22"/>
        <v>#DIV/0!</v>
      </c>
      <c r="I61" s="11" t="e">
        <f t="shared" si="23"/>
        <v>#DIV/0!</v>
      </c>
      <c r="J61" s="11" t="e">
        <f t="shared" si="24"/>
        <v>#DIV/0!</v>
      </c>
      <c r="K61" s="11"/>
      <c r="L61" s="11"/>
      <c r="M61" s="12"/>
      <c r="N61" s="29">
        <f>2*1024*1024</f>
        <v>2097152</v>
      </c>
      <c r="O61" s="32">
        <v>172.23</v>
      </c>
      <c r="P61" s="32">
        <v>169.93</v>
      </c>
      <c r="Q61" s="32">
        <v>169.96</v>
      </c>
      <c r="R61" s="32">
        <v>169.6</v>
      </c>
      <c r="S61" s="32">
        <v>170.57</v>
      </c>
      <c r="T61" s="28"/>
      <c r="U61" s="28">
        <f t="shared" si="25"/>
        <v>170.458</v>
      </c>
      <c r="V61" s="28">
        <f t="shared" si="26"/>
        <v>1.0506521784110996</v>
      </c>
      <c r="W61" s="28">
        <f t="shared" si="27"/>
        <v>0.61637011956675514</v>
      </c>
    </row>
    <row r="62" spans="1:23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41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41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41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5.75" customHeight="1" x14ac:dyDescent="0.2">
      <c r="B65" s="23"/>
      <c r="N65" s="41"/>
      <c r="O65" s="31"/>
      <c r="P65" s="41"/>
      <c r="Q65" s="41"/>
      <c r="R65" s="41"/>
      <c r="S65" s="41"/>
      <c r="T65" s="41"/>
      <c r="U65" s="41"/>
      <c r="V65" s="41"/>
      <c r="W65" s="41"/>
    </row>
    <row r="66" spans="1:23" ht="15.75" customHeight="1" x14ac:dyDescent="0.2">
      <c r="B66" s="46" t="s">
        <v>22</v>
      </c>
      <c r="C66" s="47"/>
      <c r="D66" s="47"/>
      <c r="E66" s="47"/>
      <c r="F66" s="47"/>
      <c r="G66" s="47"/>
      <c r="H66" s="47"/>
      <c r="I66" s="47"/>
      <c r="J66" s="47"/>
      <c r="K66" s="11"/>
      <c r="L66" s="11"/>
      <c r="M66" s="12"/>
      <c r="N66" s="41"/>
      <c r="O66" s="50" t="s">
        <v>22</v>
      </c>
      <c r="P66" s="47"/>
      <c r="Q66" s="47"/>
      <c r="R66" s="47"/>
      <c r="S66" s="47"/>
      <c r="T66" s="47"/>
      <c r="U66" s="47"/>
      <c r="V66" s="47"/>
      <c r="W66" s="47"/>
    </row>
    <row r="67" spans="1:23" ht="15.75" customHeight="1" x14ac:dyDescent="0.2">
      <c r="A67" s="48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12"/>
      <c r="N67" s="51" t="s">
        <v>1</v>
      </c>
      <c r="O67" s="24">
        <v>1</v>
      </c>
      <c r="P67" s="24">
        <v>2</v>
      </c>
      <c r="Q67" s="24">
        <v>3</v>
      </c>
      <c r="R67" s="24">
        <v>4</v>
      </c>
      <c r="S67" s="24">
        <v>5</v>
      </c>
      <c r="T67" s="25"/>
      <c r="U67" s="24"/>
      <c r="V67" s="25"/>
      <c r="W67" s="25"/>
    </row>
    <row r="68" spans="1:23" ht="15.75" customHeight="1" x14ac:dyDescent="0.2">
      <c r="A68" s="47"/>
      <c r="B68" s="7" t="s">
        <v>20</v>
      </c>
      <c r="C68" s="7" t="s">
        <v>20</v>
      </c>
      <c r="D68" s="7" t="s">
        <v>20</v>
      </c>
      <c r="E68" s="7" t="s">
        <v>20</v>
      </c>
      <c r="F68" s="7" t="s">
        <v>20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12"/>
      <c r="N68" s="47"/>
      <c r="O68" s="25" t="s">
        <v>21</v>
      </c>
      <c r="P68" s="25" t="s">
        <v>21</v>
      </c>
      <c r="Q68" s="25" t="s">
        <v>21</v>
      </c>
      <c r="R68" s="25" t="s">
        <v>21</v>
      </c>
      <c r="S68" s="25" t="s">
        <v>21</v>
      </c>
      <c r="T68" s="25"/>
      <c r="U68" s="26" t="s">
        <v>3</v>
      </c>
      <c r="V68" s="26" t="s">
        <v>4</v>
      </c>
      <c r="W68" s="26" t="s">
        <v>5</v>
      </c>
    </row>
    <row r="69" spans="1:23" ht="15.75" customHeight="1" x14ac:dyDescent="0.2">
      <c r="A69" s="2">
        <v>256</v>
      </c>
      <c r="B69" s="11"/>
      <c r="C69" s="11"/>
      <c r="D69" s="11"/>
      <c r="E69" s="11"/>
      <c r="F69" s="11"/>
      <c r="G69" s="11"/>
      <c r="H69" s="11" t="e">
        <f t="shared" ref="H69:H82" si="28">AVERAGE(B69:F69)</f>
        <v>#DIV/0!</v>
      </c>
      <c r="I69" s="11" t="e">
        <f t="shared" ref="I69:I82" si="29">STDEV(B69:F69)</f>
        <v>#DIV/0!</v>
      </c>
      <c r="J69" s="11" t="e">
        <f t="shared" ref="J69:J82" si="30">100*I69/H69</f>
        <v>#DIV/0!</v>
      </c>
      <c r="K69" s="11"/>
      <c r="L69" s="11"/>
      <c r="M69" s="12"/>
      <c r="N69" s="27">
        <v>256</v>
      </c>
      <c r="O69" s="32">
        <v>0.25</v>
      </c>
      <c r="P69" s="32">
        <v>0.3</v>
      </c>
      <c r="Q69" s="32">
        <v>0.28000000000000003</v>
      </c>
      <c r="R69" s="32">
        <v>0.27</v>
      </c>
      <c r="S69" s="32">
        <v>0.27</v>
      </c>
      <c r="T69" s="28"/>
      <c r="U69" s="28">
        <f t="shared" ref="U69:U82" si="31">AVERAGE(O69:S69)</f>
        <v>0.27400000000000002</v>
      </c>
      <c r="V69" s="28">
        <f t="shared" ref="V69:V82" si="32">STDEV(O69:S69)</f>
        <v>1.8165902124584944E-2</v>
      </c>
      <c r="W69" s="28">
        <f t="shared" ref="W69:W82" si="33">100*V69/U69</f>
        <v>6.6298912863448702</v>
      </c>
    </row>
    <row r="70" spans="1:23" ht="15.75" customHeight="1" x14ac:dyDescent="0.2">
      <c r="A70" s="2">
        <v>512</v>
      </c>
      <c r="B70" s="11"/>
      <c r="C70" s="11"/>
      <c r="D70" s="11"/>
      <c r="E70" s="11"/>
      <c r="F70" s="11"/>
      <c r="G70" s="11"/>
      <c r="H70" s="11" t="e">
        <f t="shared" si="28"/>
        <v>#DIV/0!</v>
      </c>
      <c r="I70" s="11" t="e">
        <f t="shared" si="29"/>
        <v>#DIV/0!</v>
      </c>
      <c r="J70" s="11" t="e">
        <f t="shared" si="30"/>
        <v>#DIV/0!</v>
      </c>
      <c r="K70" s="11"/>
      <c r="L70" s="11"/>
      <c r="M70" s="12"/>
      <c r="N70" s="27">
        <v>512</v>
      </c>
      <c r="O70" s="32">
        <v>0.28000000000000003</v>
      </c>
      <c r="P70" s="32">
        <v>0.33</v>
      </c>
      <c r="Q70" s="32">
        <v>0.31</v>
      </c>
      <c r="R70" s="32">
        <v>0.3</v>
      </c>
      <c r="S70" s="32">
        <v>0.3</v>
      </c>
      <c r="T70" s="28"/>
      <c r="U70" s="28">
        <f t="shared" si="31"/>
        <v>0.30400000000000005</v>
      </c>
      <c r="V70" s="28">
        <f t="shared" si="32"/>
        <v>1.8165902124584944E-2</v>
      </c>
      <c r="W70" s="28">
        <f t="shared" si="33"/>
        <v>5.9756256988766259</v>
      </c>
    </row>
    <row r="71" spans="1:23" ht="15.75" customHeight="1" x14ac:dyDescent="0.2">
      <c r="A71" s="2" t="s">
        <v>6</v>
      </c>
      <c r="B71" s="11"/>
      <c r="C71" s="11"/>
      <c r="D71" s="11"/>
      <c r="E71" s="11"/>
      <c r="F71" s="11"/>
      <c r="G71" s="11"/>
      <c r="H71" s="11" t="e">
        <f t="shared" si="28"/>
        <v>#DIV/0!</v>
      </c>
      <c r="I71" s="11" t="e">
        <f t="shared" si="29"/>
        <v>#DIV/0!</v>
      </c>
      <c r="J71" s="11" t="e">
        <f t="shared" si="30"/>
        <v>#DIV/0!</v>
      </c>
      <c r="K71" s="11"/>
      <c r="L71" s="11"/>
      <c r="M71" s="12"/>
      <c r="N71" s="27">
        <v>1024</v>
      </c>
      <c r="O71" s="32">
        <v>0.4</v>
      </c>
      <c r="P71" s="32">
        <v>0.44</v>
      </c>
      <c r="Q71" s="32">
        <v>0.42</v>
      </c>
      <c r="R71" s="32">
        <v>0.41</v>
      </c>
      <c r="S71" s="32">
        <v>0.41</v>
      </c>
      <c r="T71" s="28"/>
      <c r="U71" s="28">
        <f t="shared" si="31"/>
        <v>0.41600000000000004</v>
      </c>
      <c r="V71" s="28">
        <f t="shared" si="32"/>
        <v>1.5165750888103102E-2</v>
      </c>
      <c r="W71" s="28">
        <f t="shared" si="33"/>
        <v>3.645613194255553</v>
      </c>
    </row>
    <row r="72" spans="1:23" ht="15.75" customHeight="1" x14ac:dyDescent="0.2">
      <c r="A72" s="2" t="s">
        <v>7</v>
      </c>
      <c r="B72" s="11"/>
      <c r="C72" s="11"/>
      <c r="D72" s="11"/>
      <c r="E72" s="11"/>
      <c r="F72" s="11"/>
      <c r="G72" s="11"/>
      <c r="H72" s="11" t="e">
        <f t="shared" si="28"/>
        <v>#DIV/0!</v>
      </c>
      <c r="I72" s="11" t="e">
        <f t="shared" si="29"/>
        <v>#DIV/0!</v>
      </c>
      <c r="J72" s="11" t="e">
        <f t="shared" si="30"/>
        <v>#DIV/0!</v>
      </c>
      <c r="K72" s="11"/>
      <c r="L72" s="11"/>
      <c r="M72" s="12"/>
      <c r="N72" s="27">
        <f>2048</f>
        <v>2048</v>
      </c>
      <c r="O72" s="32">
        <v>0.56000000000000005</v>
      </c>
      <c r="P72" s="32">
        <v>0.62</v>
      </c>
      <c r="Q72" s="32">
        <v>0.57999999999999996</v>
      </c>
      <c r="R72" s="32">
        <v>0.57999999999999996</v>
      </c>
      <c r="S72" s="32">
        <v>0.56999999999999995</v>
      </c>
      <c r="T72" s="28"/>
      <c r="U72" s="28">
        <f t="shared" si="31"/>
        <v>0.58200000000000007</v>
      </c>
      <c r="V72" s="28">
        <f t="shared" si="32"/>
        <v>2.2803508501982754E-2</v>
      </c>
      <c r="W72" s="28">
        <f t="shared" si="33"/>
        <v>3.9181286085881011</v>
      </c>
    </row>
    <row r="73" spans="1:23" ht="15.75" customHeight="1" x14ac:dyDescent="0.2">
      <c r="A73" s="2" t="s">
        <v>8</v>
      </c>
      <c r="B73" s="11"/>
      <c r="C73" s="11"/>
      <c r="D73" s="11"/>
      <c r="E73" s="11"/>
      <c r="F73" s="11"/>
      <c r="G73" s="11"/>
      <c r="H73" s="11" t="e">
        <f t="shared" si="28"/>
        <v>#DIV/0!</v>
      </c>
      <c r="I73" s="11" t="e">
        <f t="shared" si="29"/>
        <v>#DIV/0!</v>
      </c>
      <c r="J73" s="11" t="e">
        <f t="shared" si="30"/>
        <v>#DIV/0!</v>
      </c>
      <c r="K73" s="11"/>
      <c r="L73" s="11"/>
      <c r="M73" s="12"/>
      <c r="N73" s="27">
        <f>4096</f>
        <v>4096</v>
      </c>
      <c r="O73" s="32">
        <v>0.83</v>
      </c>
      <c r="P73" s="32">
        <v>0.88</v>
      </c>
      <c r="Q73" s="32">
        <v>0.85</v>
      </c>
      <c r="R73" s="32">
        <v>0.86</v>
      </c>
      <c r="S73" s="32">
        <v>0.84</v>
      </c>
      <c r="T73" s="28"/>
      <c r="U73" s="28">
        <f t="shared" si="31"/>
        <v>0.85199999999999998</v>
      </c>
      <c r="V73" s="28">
        <f t="shared" si="32"/>
        <v>1.923538406167136E-2</v>
      </c>
      <c r="W73" s="28">
        <f t="shared" si="33"/>
        <v>2.2576741856421787</v>
      </c>
    </row>
    <row r="74" spans="1:23" ht="15.75" customHeight="1" x14ac:dyDescent="0.2">
      <c r="A74" s="2" t="s">
        <v>9</v>
      </c>
      <c r="B74" s="11"/>
      <c r="C74" s="11"/>
      <c r="D74" s="11"/>
      <c r="E74" s="11"/>
      <c r="F74" s="11"/>
      <c r="G74" s="11"/>
      <c r="H74" s="11" t="e">
        <f t="shared" si="28"/>
        <v>#DIV/0!</v>
      </c>
      <c r="I74" s="11" t="e">
        <f t="shared" si="29"/>
        <v>#DIV/0!</v>
      </c>
      <c r="J74" s="11" t="e">
        <f t="shared" si="30"/>
        <v>#DIV/0!</v>
      </c>
      <c r="K74" s="11"/>
      <c r="L74" s="11"/>
      <c r="M74" s="12"/>
      <c r="N74" s="27">
        <f>8*1024</f>
        <v>8192</v>
      </c>
      <c r="O74" s="32">
        <v>1.3</v>
      </c>
      <c r="P74" s="32">
        <v>1.36</v>
      </c>
      <c r="Q74" s="32">
        <v>1.32</v>
      </c>
      <c r="R74" s="32">
        <v>1.39</v>
      </c>
      <c r="S74" s="32">
        <v>1.35</v>
      </c>
      <c r="T74" s="28"/>
      <c r="U74" s="28">
        <f t="shared" si="31"/>
        <v>1.3440000000000001</v>
      </c>
      <c r="V74" s="28">
        <f t="shared" si="32"/>
        <v>3.5071355833500323E-2</v>
      </c>
      <c r="W74" s="28">
        <f t="shared" si="33"/>
        <v>2.6094758804687737</v>
      </c>
    </row>
    <row r="75" spans="1:23" ht="15.75" customHeight="1" x14ac:dyDescent="0.2">
      <c r="A75" s="2" t="s">
        <v>10</v>
      </c>
      <c r="B75" s="11"/>
      <c r="C75" s="11"/>
      <c r="D75" s="11"/>
      <c r="E75" s="11"/>
      <c r="F75" s="11"/>
      <c r="G75" s="11"/>
      <c r="H75" s="11" t="e">
        <f t="shared" si="28"/>
        <v>#DIV/0!</v>
      </c>
      <c r="I75" s="11" t="e">
        <f t="shared" si="29"/>
        <v>#DIV/0!</v>
      </c>
      <c r="J75" s="11" t="e">
        <f t="shared" si="30"/>
        <v>#DIV/0!</v>
      </c>
      <c r="K75" s="11"/>
      <c r="L75" s="11"/>
      <c r="M75" s="12"/>
      <c r="N75" s="27">
        <f>16*1024</f>
        <v>16384</v>
      </c>
      <c r="O75" s="32">
        <v>2.14</v>
      </c>
      <c r="P75" s="32">
        <v>2.21</v>
      </c>
      <c r="Q75" s="32">
        <v>2.15</v>
      </c>
      <c r="R75" s="32">
        <v>2.19</v>
      </c>
      <c r="S75" s="32">
        <v>2.15</v>
      </c>
      <c r="T75" s="28"/>
      <c r="U75" s="28">
        <f t="shared" si="31"/>
        <v>2.1680000000000001</v>
      </c>
      <c r="V75" s="28">
        <f t="shared" si="32"/>
        <v>3.0331501776206179E-2</v>
      </c>
      <c r="W75" s="28">
        <f t="shared" si="33"/>
        <v>1.3990545099726095</v>
      </c>
    </row>
    <row r="76" spans="1:23" ht="15.75" customHeight="1" x14ac:dyDescent="0.2">
      <c r="A76" s="2" t="s">
        <v>11</v>
      </c>
      <c r="B76" s="11"/>
      <c r="C76" s="11"/>
      <c r="D76" s="11"/>
      <c r="E76" s="11"/>
      <c r="F76" s="11"/>
      <c r="G76" s="11"/>
      <c r="H76" s="11" t="e">
        <f t="shared" si="28"/>
        <v>#DIV/0!</v>
      </c>
      <c r="I76" s="11" t="e">
        <f t="shared" si="29"/>
        <v>#DIV/0!</v>
      </c>
      <c r="J76" s="11" t="e">
        <f t="shared" si="30"/>
        <v>#DIV/0!</v>
      </c>
      <c r="K76" s="11"/>
      <c r="L76" s="11"/>
      <c r="M76" s="12"/>
      <c r="N76" s="27">
        <f>32*1024</f>
        <v>32768</v>
      </c>
      <c r="O76" s="32">
        <v>3.82</v>
      </c>
      <c r="P76" s="32">
        <v>3.53</v>
      </c>
      <c r="Q76" s="32">
        <v>3.32</v>
      </c>
      <c r="R76" s="32">
        <v>3.47</v>
      </c>
      <c r="S76" s="32">
        <v>3.31</v>
      </c>
      <c r="T76" s="28"/>
      <c r="U76" s="28">
        <f t="shared" si="31"/>
        <v>3.4899999999999998</v>
      </c>
      <c r="V76" s="28">
        <f t="shared" si="32"/>
        <v>0.20748493921246422</v>
      </c>
      <c r="W76" s="28">
        <f t="shared" si="33"/>
        <v>5.9451271980648777</v>
      </c>
    </row>
    <row r="77" spans="1:23" ht="15.75" customHeight="1" x14ac:dyDescent="0.2">
      <c r="A77" s="2" t="s">
        <v>12</v>
      </c>
      <c r="B77" s="11"/>
      <c r="C77" s="11"/>
      <c r="D77" s="11"/>
      <c r="E77" s="11"/>
      <c r="F77" s="11"/>
      <c r="G77" s="11"/>
      <c r="H77" s="11" t="e">
        <f t="shared" si="28"/>
        <v>#DIV/0!</v>
      </c>
      <c r="I77" s="11" t="e">
        <f t="shared" si="29"/>
        <v>#DIV/0!</v>
      </c>
      <c r="J77" s="11" t="e">
        <f t="shared" si="30"/>
        <v>#DIV/0!</v>
      </c>
      <c r="K77" s="11"/>
      <c r="L77" s="11"/>
      <c r="M77" s="12"/>
      <c r="N77" s="27">
        <f>64*1024</f>
        <v>65536</v>
      </c>
      <c r="O77" s="32">
        <v>6.91</v>
      </c>
      <c r="P77" s="32">
        <v>6.95</v>
      </c>
      <c r="Q77" s="32">
        <v>6.91</v>
      </c>
      <c r="R77" s="32">
        <v>6.93</v>
      </c>
      <c r="S77" s="32">
        <v>6.88</v>
      </c>
      <c r="T77" s="28"/>
      <c r="U77" s="28">
        <f t="shared" si="31"/>
        <v>6.9159999999999995</v>
      </c>
      <c r="V77" s="28">
        <f t="shared" si="32"/>
        <v>2.6076809620810635E-2</v>
      </c>
      <c r="W77" s="28">
        <f t="shared" si="33"/>
        <v>0.3770504572124152</v>
      </c>
    </row>
    <row r="78" spans="1:23" ht="15.75" customHeight="1" x14ac:dyDescent="0.2">
      <c r="A78" s="2" t="s">
        <v>13</v>
      </c>
      <c r="B78" s="11"/>
      <c r="C78" s="11"/>
      <c r="D78" s="11"/>
      <c r="E78" s="11"/>
      <c r="F78" s="11"/>
      <c r="G78" s="11"/>
      <c r="H78" s="11" t="e">
        <f t="shared" si="28"/>
        <v>#DIV/0!</v>
      </c>
      <c r="I78" s="11" t="e">
        <f t="shared" si="29"/>
        <v>#DIV/0!</v>
      </c>
      <c r="J78" s="11" t="e">
        <f t="shared" si="30"/>
        <v>#DIV/0!</v>
      </c>
      <c r="K78" s="11"/>
      <c r="L78" s="11"/>
      <c r="M78" s="12"/>
      <c r="N78" s="27">
        <f>128*1024</f>
        <v>131072</v>
      </c>
      <c r="O78" s="32">
        <v>13.49</v>
      </c>
      <c r="P78" s="32">
        <v>13.38</v>
      </c>
      <c r="Q78" s="32">
        <v>13.32</v>
      </c>
      <c r="R78" s="32">
        <v>13.66</v>
      </c>
      <c r="S78" s="32">
        <v>13.31</v>
      </c>
      <c r="T78" s="28"/>
      <c r="U78" s="28">
        <f t="shared" si="31"/>
        <v>13.431999999999999</v>
      </c>
      <c r="V78" s="28">
        <f t="shared" si="32"/>
        <v>0.14618481453283702</v>
      </c>
      <c r="W78" s="28">
        <f t="shared" si="33"/>
        <v>1.0883324488746056</v>
      </c>
    </row>
    <row r="79" spans="1:23" ht="15.75" customHeight="1" x14ac:dyDescent="0.2">
      <c r="A79" s="2" t="s">
        <v>14</v>
      </c>
      <c r="B79" s="11"/>
      <c r="C79" s="11"/>
      <c r="D79" s="11"/>
      <c r="E79" s="11"/>
      <c r="F79" s="11"/>
      <c r="G79" s="11"/>
      <c r="H79" s="11" t="e">
        <f t="shared" si="28"/>
        <v>#DIV/0!</v>
      </c>
      <c r="I79" s="11" t="e">
        <f t="shared" si="29"/>
        <v>#DIV/0!</v>
      </c>
      <c r="J79" s="11" t="e">
        <f t="shared" si="30"/>
        <v>#DIV/0!</v>
      </c>
      <c r="K79" s="11"/>
      <c r="L79" s="11"/>
      <c r="M79" s="12"/>
      <c r="N79" s="27">
        <f>256*1024</f>
        <v>262144</v>
      </c>
      <c r="O79" s="32">
        <v>27.42</v>
      </c>
      <c r="P79" s="32">
        <v>28.25</v>
      </c>
      <c r="Q79" s="32">
        <v>28.53</v>
      </c>
      <c r="R79" s="32">
        <v>26.6</v>
      </c>
      <c r="S79" s="32">
        <v>26.92</v>
      </c>
      <c r="T79" s="28"/>
      <c r="U79" s="28">
        <f t="shared" si="31"/>
        <v>27.544000000000004</v>
      </c>
      <c r="V79" s="28">
        <f t="shared" si="32"/>
        <v>0.8316429522337091</v>
      </c>
      <c r="W79" s="28">
        <f t="shared" si="33"/>
        <v>3.0193252695095447</v>
      </c>
    </row>
    <row r="80" spans="1:23" ht="15.75" customHeight="1" x14ac:dyDescent="0.2">
      <c r="A80" s="2" t="s">
        <v>15</v>
      </c>
      <c r="B80" s="11"/>
      <c r="C80" s="11"/>
      <c r="D80" s="11"/>
      <c r="E80" s="11"/>
      <c r="F80" s="11"/>
      <c r="G80" s="11"/>
      <c r="H80" s="11" t="e">
        <f t="shared" si="28"/>
        <v>#DIV/0!</v>
      </c>
      <c r="I80" s="11" t="e">
        <f t="shared" si="29"/>
        <v>#DIV/0!</v>
      </c>
      <c r="J80" s="11" t="e">
        <f t="shared" si="30"/>
        <v>#DIV/0!</v>
      </c>
      <c r="K80" s="11"/>
      <c r="L80" s="11"/>
      <c r="M80" s="12"/>
      <c r="N80" s="27">
        <f>512*1024</f>
        <v>524288</v>
      </c>
      <c r="O80" s="32">
        <v>44.94</v>
      </c>
      <c r="P80" s="32">
        <v>44.52</v>
      </c>
      <c r="Q80" s="32">
        <v>43.41</v>
      </c>
      <c r="R80" s="32">
        <v>43.09</v>
      </c>
      <c r="S80" s="32">
        <v>43.51</v>
      </c>
      <c r="T80" s="28"/>
      <c r="U80" s="28">
        <f t="shared" si="31"/>
        <v>43.893999999999998</v>
      </c>
      <c r="V80" s="28">
        <f t="shared" si="32"/>
        <v>0.79279883955515451</v>
      </c>
      <c r="W80" s="28">
        <f t="shared" si="33"/>
        <v>1.806166764375893</v>
      </c>
    </row>
    <row r="81" spans="1:23" ht="15.75" customHeight="1" x14ac:dyDescent="0.2">
      <c r="A81" s="2" t="s">
        <v>16</v>
      </c>
      <c r="B81" s="11"/>
      <c r="C81" s="11"/>
      <c r="D81" s="11"/>
      <c r="E81" s="11"/>
      <c r="F81" s="11"/>
      <c r="G81" s="11"/>
      <c r="H81" s="11" t="e">
        <f t="shared" si="28"/>
        <v>#DIV/0!</v>
      </c>
      <c r="I81" s="11" t="e">
        <f t="shared" si="29"/>
        <v>#DIV/0!</v>
      </c>
      <c r="J81" s="11" t="e">
        <f t="shared" si="30"/>
        <v>#DIV/0!</v>
      </c>
      <c r="K81" s="11"/>
      <c r="L81" s="11"/>
      <c r="M81" s="12"/>
      <c r="N81" s="27">
        <f>1024*1024</f>
        <v>1048576</v>
      </c>
      <c r="O81" s="32">
        <v>87.58</v>
      </c>
      <c r="P81" s="32">
        <v>85.43</v>
      </c>
      <c r="Q81" s="32">
        <v>85.58</v>
      </c>
      <c r="R81" s="32">
        <v>85.09</v>
      </c>
      <c r="S81" s="32">
        <v>86.19</v>
      </c>
      <c r="T81" s="28"/>
      <c r="U81" s="28">
        <f t="shared" si="31"/>
        <v>85.97399999999999</v>
      </c>
      <c r="V81" s="28">
        <f t="shared" si="32"/>
        <v>0.98215579212261195</v>
      </c>
      <c r="W81" s="28">
        <f t="shared" si="33"/>
        <v>1.1423869915586247</v>
      </c>
    </row>
    <row r="82" spans="1:23" ht="15.75" customHeight="1" x14ac:dyDescent="0.2">
      <c r="A82" s="10" t="s">
        <v>17</v>
      </c>
      <c r="B82" s="11"/>
      <c r="C82" s="11"/>
      <c r="D82" s="11"/>
      <c r="E82" s="11"/>
      <c r="F82" s="11"/>
      <c r="G82" s="11"/>
      <c r="H82" s="11" t="e">
        <f t="shared" si="28"/>
        <v>#DIV/0!</v>
      </c>
      <c r="I82" s="11" t="e">
        <f t="shared" si="29"/>
        <v>#DIV/0!</v>
      </c>
      <c r="J82" s="11" t="e">
        <f t="shared" si="30"/>
        <v>#DIV/0!</v>
      </c>
      <c r="K82" s="8"/>
      <c r="L82" s="8"/>
      <c r="N82" s="29">
        <f>2*1024*1024</f>
        <v>2097152</v>
      </c>
      <c r="O82" s="32">
        <v>172.23</v>
      </c>
      <c r="P82" s="32">
        <v>169.93</v>
      </c>
      <c r="Q82" s="32">
        <v>169.96</v>
      </c>
      <c r="R82" s="32">
        <v>169.6</v>
      </c>
      <c r="S82" s="32">
        <v>170.57</v>
      </c>
      <c r="T82" s="28"/>
      <c r="U82" s="28">
        <f t="shared" si="31"/>
        <v>170.458</v>
      </c>
      <c r="V82" s="28">
        <f t="shared" si="32"/>
        <v>1.0506521784110996</v>
      </c>
      <c r="W82" s="28">
        <f t="shared" si="33"/>
        <v>0.61637011956675514</v>
      </c>
    </row>
    <row r="83" spans="1:23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N83" s="9"/>
      <c r="O83" s="9"/>
      <c r="P83" s="7"/>
    </row>
    <row r="84" spans="1:23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N84" s="9"/>
      <c r="O84" s="9"/>
      <c r="P84" s="7"/>
    </row>
    <row r="85" spans="1:23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N85" s="9"/>
      <c r="O85" s="9"/>
      <c r="P85" s="7"/>
    </row>
    <row r="86" spans="1:23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N86" s="9"/>
      <c r="O86" s="9"/>
      <c r="P86" s="7"/>
    </row>
    <row r="87" spans="1:23" ht="15.75" customHeight="1" x14ac:dyDescent="0.2">
      <c r="A87" s="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N87" s="9"/>
      <c r="O87" s="9"/>
      <c r="P87" s="7"/>
    </row>
    <row r="88" spans="1:23" ht="15.75" customHeight="1" x14ac:dyDescent="0.2">
      <c r="A88" s="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N88" s="9"/>
      <c r="O88" s="9"/>
      <c r="P88" s="7"/>
    </row>
    <row r="89" spans="1:23" ht="15.75" customHeight="1" x14ac:dyDescent="0.2"/>
    <row r="90" spans="1:23" ht="15.75" customHeight="1" x14ac:dyDescent="0.2"/>
    <row r="91" spans="1:23" ht="15.75" customHeight="1" x14ac:dyDescent="0.2"/>
    <row r="92" spans="1:23" ht="15.75" customHeight="1" x14ac:dyDescent="0.2"/>
    <row r="93" spans="1:23" ht="15.75" customHeight="1" x14ac:dyDescent="0.2"/>
    <row r="94" spans="1:23" ht="15.75" customHeight="1" x14ac:dyDescent="0.2"/>
    <row r="95" spans="1:23" ht="15.75" customHeight="1" x14ac:dyDescent="0.2"/>
    <row r="96" spans="1:2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16">
    <mergeCell ref="B66:J66"/>
    <mergeCell ref="O66:W66"/>
    <mergeCell ref="A67:A68"/>
    <mergeCell ref="N67:N68"/>
    <mergeCell ref="A25:A26"/>
    <mergeCell ref="N25:N26"/>
    <mergeCell ref="B45:J45"/>
    <mergeCell ref="O45:W45"/>
    <mergeCell ref="A46:A47"/>
    <mergeCell ref="N46:N47"/>
    <mergeCell ref="B2:J2"/>
    <mergeCell ref="O2:W2"/>
    <mergeCell ref="A3:A4"/>
    <mergeCell ref="N3:N4"/>
    <mergeCell ref="B24:J24"/>
    <mergeCell ref="O24:W2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D543-A18C-774A-8E51-E74CF5C689BD}">
  <sheetPr>
    <outlinePr summaryBelow="0" summaryRight="0"/>
  </sheetPr>
  <dimension ref="A1:V923"/>
  <sheetViews>
    <sheetView topLeftCell="A75" workbookViewId="0">
      <selection activeCell="B90" sqref="B90:F103"/>
    </sheetView>
  </sheetViews>
  <sheetFormatPr baseColWidth="10" defaultColWidth="14.5" defaultRowHeight="15" customHeight="1" x14ac:dyDescent="0.2"/>
  <cols>
    <col min="1" max="1" width="14.5" style="40" customWidth="1"/>
    <col min="2" max="6" width="18" style="40" customWidth="1"/>
    <col min="7" max="7" width="14.5" style="40" customWidth="1"/>
    <col min="8" max="12" width="14.6640625" style="40" bestFit="1" customWidth="1"/>
    <col min="13" max="13" width="14.5" style="40" customWidth="1"/>
    <col min="14" max="15" width="14.6640625" style="40" bestFit="1" customWidth="1"/>
    <col min="16" max="16" width="15.5" style="40" bestFit="1" customWidth="1"/>
    <col min="17" max="22" width="14.5" style="40" customWidth="1"/>
    <col min="23" max="16384" width="14.5" style="40"/>
  </cols>
  <sheetData>
    <row r="1" spans="1:22" ht="15.75" customHeight="1" x14ac:dyDescent="0.2"/>
    <row r="2" spans="1:22" s="42" customFormat="1" ht="15.75" customHeight="1" x14ac:dyDescent="0.2">
      <c r="A2" s="40"/>
      <c r="B2" s="46" t="s">
        <v>23</v>
      </c>
      <c r="C2" s="52"/>
      <c r="D2" s="52"/>
      <c r="E2" s="52"/>
      <c r="F2" s="52"/>
      <c r="G2" s="52"/>
      <c r="H2" s="52"/>
      <c r="I2" s="52"/>
      <c r="J2" s="52"/>
      <c r="M2" s="41"/>
      <c r="N2" s="50" t="s">
        <v>23</v>
      </c>
      <c r="O2" s="52"/>
      <c r="P2" s="52"/>
      <c r="Q2" s="52"/>
      <c r="R2" s="52"/>
      <c r="S2" s="52"/>
      <c r="T2" s="52"/>
      <c r="U2" s="52"/>
      <c r="V2" s="52"/>
    </row>
    <row r="3" spans="1:22" s="42" customFormat="1" ht="15.75" customHeight="1" x14ac:dyDescent="0.2">
      <c r="A3" s="48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M3" s="51" t="s">
        <v>1</v>
      </c>
      <c r="N3" s="24">
        <v>1</v>
      </c>
      <c r="O3" s="24">
        <v>2</v>
      </c>
      <c r="P3" s="24">
        <v>3</v>
      </c>
      <c r="Q3" s="24">
        <v>4</v>
      </c>
      <c r="R3" s="24">
        <v>5</v>
      </c>
      <c r="S3" s="25"/>
      <c r="T3" s="24"/>
      <c r="U3" s="25"/>
      <c r="V3" s="25"/>
    </row>
    <row r="4" spans="1:22" s="42" customFormat="1" ht="15.75" customHeight="1" x14ac:dyDescent="0.2">
      <c r="A4" s="52"/>
      <c r="B4" s="7" t="s">
        <v>20</v>
      </c>
      <c r="C4" s="7" t="s">
        <v>20</v>
      </c>
      <c r="D4" s="7" t="s">
        <v>20</v>
      </c>
      <c r="E4" s="7" t="s">
        <v>20</v>
      </c>
      <c r="F4" s="7" t="s">
        <v>20</v>
      </c>
      <c r="G4" s="7"/>
      <c r="H4" s="1" t="s">
        <v>3</v>
      </c>
      <c r="I4" s="1" t="s">
        <v>4</v>
      </c>
      <c r="J4" s="1" t="s">
        <v>5</v>
      </c>
      <c r="M4" s="52"/>
      <c r="N4" s="25" t="s">
        <v>21</v>
      </c>
      <c r="O4" s="25" t="s">
        <v>21</v>
      </c>
      <c r="P4" s="25" t="s">
        <v>21</v>
      </c>
      <c r="Q4" s="25" t="s">
        <v>21</v>
      </c>
      <c r="R4" s="25" t="s">
        <v>21</v>
      </c>
      <c r="S4" s="25"/>
      <c r="T4" s="26" t="s">
        <v>3</v>
      </c>
      <c r="U4" s="26" t="s">
        <v>4</v>
      </c>
      <c r="V4" s="26" t="s">
        <v>5</v>
      </c>
    </row>
    <row r="5" spans="1:22" s="42" customFormat="1" ht="15.75" customHeight="1" x14ac:dyDescent="0.2">
      <c r="A5" s="2">
        <v>256</v>
      </c>
      <c r="B5" s="11"/>
      <c r="C5" s="11"/>
      <c r="D5" s="11"/>
      <c r="E5" s="11"/>
      <c r="F5" s="11"/>
      <c r="G5" s="11"/>
      <c r="H5" s="11" t="e">
        <f t="shared" ref="H5:H18" si="0">AVERAGE(B5:F5)</f>
        <v>#DIV/0!</v>
      </c>
      <c r="I5" s="11" t="e">
        <f t="shared" ref="I5:I18" si="1">STDEV(B5:F5)</f>
        <v>#DIV/0!</v>
      </c>
      <c r="J5" s="11" t="e">
        <f t="shared" ref="J5:J18" si="2">100*I5/H5</f>
        <v>#DIV/0!</v>
      </c>
      <c r="M5" s="27">
        <v>256</v>
      </c>
      <c r="N5" s="28" t="e">
        <f t="shared" ref="N5:N18" si="3">(1000*1000*M5)/(1024*1024*B5)</f>
        <v>#DIV/0!</v>
      </c>
      <c r="O5" s="28" t="e">
        <f t="shared" ref="O5:O18" si="4">(1000*1000*M5)/(1024*1024*C5)</f>
        <v>#DIV/0!</v>
      </c>
      <c r="P5" s="28" t="e">
        <f t="shared" ref="P5:P18" si="5">(1000*1000*M5)/(1024*1024*D5)</f>
        <v>#DIV/0!</v>
      </c>
      <c r="Q5" s="28" t="e">
        <f t="shared" ref="Q5:Q18" si="6">(1000*1000*M5)/(1024*1024*E5)</f>
        <v>#DIV/0!</v>
      </c>
      <c r="R5" s="28" t="e">
        <f t="shared" ref="R5:R18" si="7">(1000*1000*M5)/(1024*1024*F5)</f>
        <v>#DIV/0!</v>
      </c>
      <c r="S5" s="28"/>
      <c r="T5" s="28" t="e">
        <f t="shared" ref="T5:T18" si="8">AVERAGE(N5:R5)</f>
        <v>#DIV/0!</v>
      </c>
      <c r="U5" s="28" t="e">
        <f t="shared" ref="U5:U18" si="9">STDEV(N5:R5)</f>
        <v>#DIV/0!</v>
      </c>
      <c r="V5" s="28" t="e">
        <f t="shared" ref="V5:V18" si="10">100*U5/T5</f>
        <v>#DIV/0!</v>
      </c>
    </row>
    <row r="6" spans="1:22" s="42" customFormat="1" ht="15.75" customHeight="1" x14ac:dyDescent="0.2">
      <c r="A6" s="2">
        <v>512</v>
      </c>
      <c r="B6" s="11"/>
      <c r="C6" s="11"/>
      <c r="D6" s="11"/>
      <c r="E6" s="11"/>
      <c r="F6" s="11"/>
      <c r="G6" s="11"/>
      <c r="H6" s="11" t="e">
        <f t="shared" si="0"/>
        <v>#DIV/0!</v>
      </c>
      <c r="I6" s="11" t="e">
        <f t="shared" si="1"/>
        <v>#DIV/0!</v>
      </c>
      <c r="J6" s="11" t="e">
        <f t="shared" si="2"/>
        <v>#DIV/0!</v>
      </c>
      <c r="M6" s="27">
        <v>512</v>
      </c>
      <c r="N6" s="28" t="e">
        <f t="shared" si="3"/>
        <v>#DIV/0!</v>
      </c>
      <c r="O6" s="28" t="e">
        <f t="shared" si="4"/>
        <v>#DIV/0!</v>
      </c>
      <c r="P6" s="28" t="e">
        <f t="shared" si="5"/>
        <v>#DIV/0!</v>
      </c>
      <c r="Q6" s="28" t="e">
        <f t="shared" si="6"/>
        <v>#DIV/0!</v>
      </c>
      <c r="R6" s="28" t="e">
        <f t="shared" si="7"/>
        <v>#DIV/0!</v>
      </c>
      <c r="S6" s="28"/>
      <c r="T6" s="28" t="e">
        <f t="shared" si="8"/>
        <v>#DIV/0!</v>
      </c>
      <c r="U6" s="28" t="e">
        <f t="shared" si="9"/>
        <v>#DIV/0!</v>
      </c>
      <c r="V6" s="28" t="e">
        <f t="shared" si="10"/>
        <v>#DIV/0!</v>
      </c>
    </row>
    <row r="7" spans="1:22" s="42" customFormat="1" ht="15.75" customHeight="1" x14ac:dyDescent="0.2">
      <c r="A7" s="2" t="s">
        <v>6</v>
      </c>
      <c r="B7" s="11"/>
      <c r="C7" s="11"/>
      <c r="D7" s="11"/>
      <c r="E7" s="11"/>
      <c r="F7" s="11"/>
      <c r="G7" s="11"/>
      <c r="H7" s="11" t="e">
        <f t="shared" si="0"/>
        <v>#DIV/0!</v>
      </c>
      <c r="I7" s="11" t="e">
        <f t="shared" si="1"/>
        <v>#DIV/0!</v>
      </c>
      <c r="J7" s="11" t="e">
        <f t="shared" si="2"/>
        <v>#DIV/0!</v>
      </c>
      <c r="M7" s="27">
        <v>1024</v>
      </c>
      <c r="N7" s="28" t="e">
        <f t="shared" si="3"/>
        <v>#DIV/0!</v>
      </c>
      <c r="O7" s="28" t="e">
        <f t="shared" si="4"/>
        <v>#DIV/0!</v>
      </c>
      <c r="P7" s="28" t="e">
        <f t="shared" si="5"/>
        <v>#DIV/0!</v>
      </c>
      <c r="Q7" s="28" t="e">
        <f t="shared" si="6"/>
        <v>#DIV/0!</v>
      </c>
      <c r="R7" s="28" t="e">
        <f t="shared" si="7"/>
        <v>#DIV/0!</v>
      </c>
      <c r="S7" s="28"/>
      <c r="T7" s="28" t="e">
        <f t="shared" si="8"/>
        <v>#DIV/0!</v>
      </c>
      <c r="U7" s="28" t="e">
        <f t="shared" si="9"/>
        <v>#DIV/0!</v>
      </c>
      <c r="V7" s="28" t="e">
        <f t="shared" si="10"/>
        <v>#DIV/0!</v>
      </c>
    </row>
    <row r="8" spans="1:22" s="42" customFormat="1" ht="15.75" customHeight="1" x14ac:dyDescent="0.2">
      <c r="A8" s="2" t="s">
        <v>7</v>
      </c>
      <c r="B8" s="11"/>
      <c r="C8" s="11"/>
      <c r="D8" s="11"/>
      <c r="E8" s="11"/>
      <c r="F8" s="11"/>
      <c r="G8" s="11"/>
      <c r="H8" s="11" t="e">
        <f t="shared" si="0"/>
        <v>#DIV/0!</v>
      </c>
      <c r="I8" s="11" t="e">
        <f t="shared" si="1"/>
        <v>#DIV/0!</v>
      </c>
      <c r="J8" s="11" t="e">
        <f t="shared" si="2"/>
        <v>#DIV/0!</v>
      </c>
      <c r="M8" s="27">
        <f>2048</f>
        <v>2048</v>
      </c>
      <c r="N8" s="28" t="e">
        <f t="shared" si="3"/>
        <v>#DIV/0!</v>
      </c>
      <c r="O8" s="28" t="e">
        <f t="shared" si="4"/>
        <v>#DIV/0!</v>
      </c>
      <c r="P8" s="28" t="e">
        <f t="shared" si="5"/>
        <v>#DIV/0!</v>
      </c>
      <c r="Q8" s="28" t="e">
        <f t="shared" si="6"/>
        <v>#DIV/0!</v>
      </c>
      <c r="R8" s="28" t="e">
        <f t="shared" si="7"/>
        <v>#DIV/0!</v>
      </c>
      <c r="S8" s="28"/>
      <c r="T8" s="28" t="e">
        <f t="shared" si="8"/>
        <v>#DIV/0!</v>
      </c>
      <c r="U8" s="28" t="e">
        <f t="shared" si="9"/>
        <v>#DIV/0!</v>
      </c>
      <c r="V8" s="28" t="e">
        <f t="shared" si="10"/>
        <v>#DIV/0!</v>
      </c>
    </row>
    <row r="9" spans="1:22" s="42" customFormat="1" ht="15.75" customHeight="1" x14ac:dyDescent="0.2">
      <c r="A9" s="2" t="s">
        <v>8</v>
      </c>
      <c r="B9" s="11"/>
      <c r="C9" s="11"/>
      <c r="D9" s="11"/>
      <c r="E9" s="11"/>
      <c r="F9" s="11"/>
      <c r="G9" s="11"/>
      <c r="H9" s="11" t="e">
        <f t="shared" si="0"/>
        <v>#DIV/0!</v>
      </c>
      <c r="I9" s="11" t="e">
        <f t="shared" si="1"/>
        <v>#DIV/0!</v>
      </c>
      <c r="J9" s="11" t="e">
        <f t="shared" si="2"/>
        <v>#DIV/0!</v>
      </c>
      <c r="M9" s="27">
        <f>4096</f>
        <v>4096</v>
      </c>
      <c r="N9" s="28" t="e">
        <f t="shared" si="3"/>
        <v>#DIV/0!</v>
      </c>
      <c r="O9" s="28" t="e">
        <f t="shared" si="4"/>
        <v>#DIV/0!</v>
      </c>
      <c r="P9" s="28" t="e">
        <f t="shared" si="5"/>
        <v>#DIV/0!</v>
      </c>
      <c r="Q9" s="28" t="e">
        <f t="shared" si="6"/>
        <v>#DIV/0!</v>
      </c>
      <c r="R9" s="28" t="e">
        <f t="shared" si="7"/>
        <v>#DIV/0!</v>
      </c>
      <c r="S9" s="28"/>
      <c r="T9" s="28" t="e">
        <f t="shared" si="8"/>
        <v>#DIV/0!</v>
      </c>
      <c r="U9" s="28" t="e">
        <f t="shared" si="9"/>
        <v>#DIV/0!</v>
      </c>
      <c r="V9" s="28" t="e">
        <f t="shared" si="10"/>
        <v>#DIV/0!</v>
      </c>
    </row>
    <row r="10" spans="1:22" s="42" customFormat="1" ht="15.75" customHeight="1" x14ac:dyDescent="0.2">
      <c r="A10" s="2" t="s">
        <v>9</v>
      </c>
      <c r="B10" s="11"/>
      <c r="C10" s="11"/>
      <c r="D10" s="11"/>
      <c r="E10" s="11"/>
      <c r="F10" s="11"/>
      <c r="G10" s="11"/>
      <c r="H10" s="11" t="e">
        <f t="shared" si="0"/>
        <v>#DIV/0!</v>
      </c>
      <c r="I10" s="11" t="e">
        <f t="shared" si="1"/>
        <v>#DIV/0!</v>
      </c>
      <c r="J10" s="11" t="e">
        <f t="shared" si="2"/>
        <v>#DIV/0!</v>
      </c>
      <c r="M10" s="27">
        <f>8*1024</f>
        <v>8192</v>
      </c>
      <c r="N10" s="28" t="e">
        <f t="shared" si="3"/>
        <v>#DIV/0!</v>
      </c>
      <c r="O10" s="28" t="e">
        <f t="shared" si="4"/>
        <v>#DIV/0!</v>
      </c>
      <c r="P10" s="28" t="e">
        <f t="shared" si="5"/>
        <v>#DIV/0!</v>
      </c>
      <c r="Q10" s="28" t="e">
        <f t="shared" si="6"/>
        <v>#DIV/0!</v>
      </c>
      <c r="R10" s="28" t="e">
        <f t="shared" si="7"/>
        <v>#DIV/0!</v>
      </c>
      <c r="S10" s="28"/>
      <c r="T10" s="28" t="e">
        <f t="shared" si="8"/>
        <v>#DIV/0!</v>
      </c>
      <c r="U10" s="28" t="e">
        <f t="shared" si="9"/>
        <v>#DIV/0!</v>
      </c>
      <c r="V10" s="28" t="e">
        <f t="shared" si="10"/>
        <v>#DIV/0!</v>
      </c>
    </row>
    <row r="11" spans="1:22" s="42" customFormat="1" ht="15.75" customHeight="1" x14ac:dyDescent="0.2">
      <c r="A11" s="2" t="s">
        <v>10</v>
      </c>
      <c r="B11" s="11"/>
      <c r="C11" s="11"/>
      <c r="D11" s="11"/>
      <c r="E11" s="11"/>
      <c r="F11" s="11"/>
      <c r="G11" s="11"/>
      <c r="H11" s="11" t="e">
        <f t="shared" si="0"/>
        <v>#DIV/0!</v>
      </c>
      <c r="I11" s="11" t="e">
        <f t="shared" si="1"/>
        <v>#DIV/0!</v>
      </c>
      <c r="J11" s="11" t="e">
        <f t="shared" si="2"/>
        <v>#DIV/0!</v>
      </c>
      <c r="M11" s="27">
        <f>16*1024</f>
        <v>16384</v>
      </c>
      <c r="N11" s="28" t="e">
        <f t="shared" si="3"/>
        <v>#DIV/0!</v>
      </c>
      <c r="O11" s="28" t="e">
        <f t="shared" si="4"/>
        <v>#DIV/0!</v>
      </c>
      <c r="P11" s="28" t="e">
        <f t="shared" si="5"/>
        <v>#DIV/0!</v>
      </c>
      <c r="Q11" s="28" t="e">
        <f t="shared" si="6"/>
        <v>#DIV/0!</v>
      </c>
      <c r="R11" s="28" t="e">
        <f t="shared" si="7"/>
        <v>#DIV/0!</v>
      </c>
      <c r="S11" s="28"/>
      <c r="T11" s="28" t="e">
        <f t="shared" si="8"/>
        <v>#DIV/0!</v>
      </c>
      <c r="U11" s="28" t="e">
        <f t="shared" si="9"/>
        <v>#DIV/0!</v>
      </c>
      <c r="V11" s="28" t="e">
        <f t="shared" si="10"/>
        <v>#DIV/0!</v>
      </c>
    </row>
    <row r="12" spans="1:22" s="42" customFormat="1" ht="15.75" customHeight="1" x14ac:dyDescent="0.2">
      <c r="A12" s="2" t="s">
        <v>11</v>
      </c>
      <c r="B12" s="11"/>
      <c r="C12" s="11"/>
      <c r="D12" s="11"/>
      <c r="E12" s="11"/>
      <c r="F12" s="11"/>
      <c r="G12" s="11"/>
      <c r="H12" s="11" t="e">
        <f t="shared" si="0"/>
        <v>#DIV/0!</v>
      </c>
      <c r="I12" s="11" t="e">
        <f t="shared" si="1"/>
        <v>#DIV/0!</v>
      </c>
      <c r="J12" s="11" t="e">
        <f t="shared" si="2"/>
        <v>#DIV/0!</v>
      </c>
      <c r="M12" s="27">
        <f>32*1024</f>
        <v>32768</v>
      </c>
      <c r="N12" s="28" t="e">
        <f t="shared" si="3"/>
        <v>#DIV/0!</v>
      </c>
      <c r="O12" s="28" t="e">
        <f t="shared" si="4"/>
        <v>#DIV/0!</v>
      </c>
      <c r="P12" s="28" t="e">
        <f t="shared" si="5"/>
        <v>#DIV/0!</v>
      </c>
      <c r="Q12" s="28" t="e">
        <f t="shared" si="6"/>
        <v>#DIV/0!</v>
      </c>
      <c r="R12" s="28" t="e">
        <f t="shared" si="7"/>
        <v>#DIV/0!</v>
      </c>
      <c r="S12" s="28"/>
      <c r="T12" s="28" t="e">
        <f t="shared" si="8"/>
        <v>#DIV/0!</v>
      </c>
      <c r="U12" s="28" t="e">
        <f t="shared" si="9"/>
        <v>#DIV/0!</v>
      </c>
      <c r="V12" s="28" t="e">
        <f t="shared" si="10"/>
        <v>#DIV/0!</v>
      </c>
    </row>
    <row r="13" spans="1:22" s="42" customFormat="1" ht="15.75" customHeight="1" x14ac:dyDescent="0.2">
      <c r="A13" s="2" t="s">
        <v>12</v>
      </c>
      <c r="B13" s="11"/>
      <c r="C13" s="11"/>
      <c r="D13" s="11"/>
      <c r="E13" s="11"/>
      <c r="F13" s="11"/>
      <c r="G13" s="11"/>
      <c r="H13" s="11" t="e">
        <f t="shared" si="0"/>
        <v>#DIV/0!</v>
      </c>
      <c r="I13" s="11" t="e">
        <f t="shared" si="1"/>
        <v>#DIV/0!</v>
      </c>
      <c r="J13" s="11" t="e">
        <f t="shared" si="2"/>
        <v>#DIV/0!</v>
      </c>
      <c r="M13" s="27">
        <f>64*1024</f>
        <v>65536</v>
      </c>
      <c r="N13" s="28" t="e">
        <f t="shared" si="3"/>
        <v>#DIV/0!</v>
      </c>
      <c r="O13" s="28" t="e">
        <f t="shared" si="4"/>
        <v>#DIV/0!</v>
      </c>
      <c r="P13" s="28" t="e">
        <f t="shared" si="5"/>
        <v>#DIV/0!</v>
      </c>
      <c r="Q13" s="28" t="e">
        <f t="shared" si="6"/>
        <v>#DIV/0!</v>
      </c>
      <c r="R13" s="28" t="e">
        <f t="shared" si="7"/>
        <v>#DIV/0!</v>
      </c>
      <c r="S13" s="28"/>
      <c r="T13" s="28" t="e">
        <f t="shared" si="8"/>
        <v>#DIV/0!</v>
      </c>
      <c r="U13" s="28" t="e">
        <f t="shared" si="9"/>
        <v>#DIV/0!</v>
      </c>
      <c r="V13" s="28" t="e">
        <f t="shared" si="10"/>
        <v>#DIV/0!</v>
      </c>
    </row>
    <row r="14" spans="1:22" s="42" customFormat="1" ht="15.75" customHeight="1" x14ac:dyDescent="0.2">
      <c r="A14" s="2" t="s">
        <v>13</v>
      </c>
      <c r="B14" s="11"/>
      <c r="C14" s="11"/>
      <c r="D14" s="11"/>
      <c r="E14" s="11"/>
      <c r="F14" s="11"/>
      <c r="G14" s="11"/>
      <c r="H14" s="11" t="e">
        <f t="shared" si="0"/>
        <v>#DIV/0!</v>
      </c>
      <c r="I14" s="11" t="e">
        <f t="shared" si="1"/>
        <v>#DIV/0!</v>
      </c>
      <c r="J14" s="11" t="e">
        <f t="shared" si="2"/>
        <v>#DIV/0!</v>
      </c>
      <c r="M14" s="27">
        <f>128*1024</f>
        <v>131072</v>
      </c>
      <c r="N14" s="28" t="e">
        <f t="shared" si="3"/>
        <v>#DIV/0!</v>
      </c>
      <c r="O14" s="28" t="e">
        <f t="shared" si="4"/>
        <v>#DIV/0!</v>
      </c>
      <c r="P14" s="28" t="e">
        <f t="shared" si="5"/>
        <v>#DIV/0!</v>
      </c>
      <c r="Q14" s="28" t="e">
        <f t="shared" si="6"/>
        <v>#DIV/0!</v>
      </c>
      <c r="R14" s="28" t="e">
        <f t="shared" si="7"/>
        <v>#DIV/0!</v>
      </c>
      <c r="S14" s="28"/>
      <c r="T14" s="28" t="e">
        <f t="shared" si="8"/>
        <v>#DIV/0!</v>
      </c>
      <c r="U14" s="28" t="e">
        <f t="shared" si="9"/>
        <v>#DIV/0!</v>
      </c>
      <c r="V14" s="28" t="e">
        <f t="shared" si="10"/>
        <v>#DIV/0!</v>
      </c>
    </row>
    <row r="15" spans="1:22" s="42" customFormat="1" ht="15.75" customHeight="1" x14ac:dyDescent="0.2">
      <c r="A15" s="2" t="s">
        <v>14</v>
      </c>
      <c r="B15" s="11"/>
      <c r="C15" s="11"/>
      <c r="D15" s="11"/>
      <c r="E15" s="11"/>
      <c r="F15" s="11"/>
      <c r="G15" s="11"/>
      <c r="H15" s="11" t="e">
        <f t="shared" si="0"/>
        <v>#DIV/0!</v>
      </c>
      <c r="I15" s="11" t="e">
        <f t="shared" si="1"/>
        <v>#DIV/0!</v>
      </c>
      <c r="J15" s="11" t="e">
        <f t="shared" si="2"/>
        <v>#DIV/0!</v>
      </c>
      <c r="M15" s="27">
        <f>256*1024</f>
        <v>262144</v>
      </c>
      <c r="N15" s="28" t="e">
        <f t="shared" si="3"/>
        <v>#DIV/0!</v>
      </c>
      <c r="O15" s="28" t="e">
        <f t="shared" si="4"/>
        <v>#DIV/0!</v>
      </c>
      <c r="P15" s="28" t="e">
        <f t="shared" si="5"/>
        <v>#DIV/0!</v>
      </c>
      <c r="Q15" s="28" t="e">
        <f t="shared" si="6"/>
        <v>#DIV/0!</v>
      </c>
      <c r="R15" s="28" t="e">
        <f t="shared" si="7"/>
        <v>#DIV/0!</v>
      </c>
      <c r="S15" s="28"/>
      <c r="T15" s="28" t="e">
        <f t="shared" si="8"/>
        <v>#DIV/0!</v>
      </c>
      <c r="U15" s="28" t="e">
        <f t="shared" si="9"/>
        <v>#DIV/0!</v>
      </c>
      <c r="V15" s="28" t="e">
        <f t="shared" si="10"/>
        <v>#DIV/0!</v>
      </c>
    </row>
    <row r="16" spans="1:22" s="42" customFormat="1" ht="15.75" customHeight="1" x14ac:dyDescent="0.2">
      <c r="A16" s="2" t="s">
        <v>15</v>
      </c>
      <c r="B16" s="11"/>
      <c r="C16" s="11"/>
      <c r="D16" s="11"/>
      <c r="E16" s="11"/>
      <c r="F16" s="11"/>
      <c r="G16" s="11"/>
      <c r="H16" s="11" t="e">
        <f t="shared" si="0"/>
        <v>#DIV/0!</v>
      </c>
      <c r="I16" s="11" t="e">
        <f t="shared" si="1"/>
        <v>#DIV/0!</v>
      </c>
      <c r="J16" s="11" t="e">
        <f t="shared" si="2"/>
        <v>#DIV/0!</v>
      </c>
      <c r="M16" s="27">
        <f>512*1024</f>
        <v>524288</v>
      </c>
      <c r="N16" s="28" t="e">
        <f t="shared" si="3"/>
        <v>#DIV/0!</v>
      </c>
      <c r="O16" s="28" t="e">
        <f t="shared" si="4"/>
        <v>#DIV/0!</v>
      </c>
      <c r="P16" s="28" t="e">
        <f t="shared" si="5"/>
        <v>#DIV/0!</v>
      </c>
      <c r="Q16" s="28" t="e">
        <f t="shared" si="6"/>
        <v>#DIV/0!</v>
      </c>
      <c r="R16" s="28" t="e">
        <f t="shared" si="7"/>
        <v>#DIV/0!</v>
      </c>
      <c r="S16" s="28"/>
      <c r="T16" s="28" t="e">
        <f t="shared" si="8"/>
        <v>#DIV/0!</v>
      </c>
      <c r="U16" s="28" t="e">
        <f t="shared" si="9"/>
        <v>#DIV/0!</v>
      </c>
      <c r="V16" s="28" t="e">
        <f t="shared" si="10"/>
        <v>#DIV/0!</v>
      </c>
    </row>
    <row r="17" spans="1:22" s="42" customFormat="1" ht="15.75" customHeight="1" x14ac:dyDescent="0.2">
      <c r="A17" s="2" t="s">
        <v>16</v>
      </c>
      <c r="B17" s="11"/>
      <c r="C17" s="11"/>
      <c r="D17" s="11"/>
      <c r="E17" s="11"/>
      <c r="F17" s="11"/>
      <c r="G17" s="11"/>
      <c r="H17" s="11" t="e">
        <f t="shared" si="0"/>
        <v>#DIV/0!</v>
      </c>
      <c r="I17" s="11" t="e">
        <f t="shared" si="1"/>
        <v>#DIV/0!</v>
      </c>
      <c r="J17" s="11" t="e">
        <f t="shared" si="2"/>
        <v>#DIV/0!</v>
      </c>
      <c r="M17" s="27">
        <f>1024*1024</f>
        <v>1048576</v>
      </c>
      <c r="N17" s="28" t="e">
        <f t="shared" si="3"/>
        <v>#DIV/0!</v>
      </c>
      <c r="O17" s="28" t="e">
        <f t="shared" si="4"/>
        <v>#DIV/0!</v>
      </c>
      <c r="P17" s="28" t="e">
        <f t="shared" si="5"/>
        <v>#DIV/0!</v>
      </c>
      <c r="Q17" s="28" t="e">
        <f t="shared" si="6"/>
        <v>#DIV/0!</v>
      </c>
      <c r="R17" s="28" t="e">
        <f t="shared" si="7"/>
        <v>#DIV/0!</v>
      </c>
      <c r="S17" s="28"/>
      <c r="T17" s="28" t="e">
        <f t="shared" si="8"/>
        <v>#DIV/0!</v>
      </c>
      <c r="U17" s="28" t="e">
        <f t="shared" si="9"/>
        <v>#DIV/0!</v>
      </c>
      <c r="V17" s="28" t="e">
        <f t="shared" si="10"/>
        <v>#DIV/0!</v>
      </c>
    </row>
    <row r="18" spans="1:22" s="42" customFormat="1" ht="15.75" customHeight="1" x14ac:dyDescent="0.2">
      <c r="A18" s="10" t="s">
        <v>17</v>
      </c>
      <c r="B18" s="11"/>
      <c r="C18" s="11"/>
      <c r="D18" s="11"/>
      <c r="E18" s="11"/>
      <c r="F18" s="11"/>
      <c r="G18" s="11"/>
      <c r="H18" s="11" t="e">
        <f t="shared" si="0"/>
        <v>#DIV/0!</v>
      </c>
      <c r="I18" s="11" t="e">
        <f t="shared" si="1"/>
        <v>#DIV/0!</v>
      </c>
      <c r="J18" s="11" t="e">
        <f t="shared" si="2"/>
        <v>#DIV/0!</v>
      </c>
      <c r="M18" s="29">
        <f>2*1024*1024</f>
        <v>2097152</v>
      </c>
      <c r="N18" s="28" t="e">
        <f t="shared" si="3"/>
        <v>#DIV/0!</v>
      </c>
      <c r="O18" s="28" t="e">
        <f t="shared" si="4"/>
        <v>#DIV/0!</v>
      </c>
      <c r="P18" s="28" t="e">
        <f t="shared" si="5"/>
        <v>#DIV/0!</v>
      </c>
      <c r="Q18" s="28" t="e">
        <f t="shared" si="6"/>
        <v>#DIV/0!</v>
      </c>
      <c r="R18" s="28" t="e">
        <f t="shared" si="7"/>
        <v>#DIV/0!</v>
      </c>
      <c r="S18" s="28"/>
      <c r="T18" s="28" t="e">
        <f t="shared" si="8"/>
        <v>#DIV/0!</v>
      </c>
      <c r="U18" s="28" t="e">
        <f t="shared" si="9"/>
        <v>#DIV/0!</v>
      </c>
      <c r="V18" s="28" t="e">
        <f t="shared" si="10"/>
        <v>#DIV/0!</v>
      </c>
    </row>
    <row r="19" spans="1:22" s="42" customFormat="1" ht="15.75" customHeight="1" x14ac:dyDescent="0.2"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42" customFormat="1" ht="15.75" customHeight="1" x14ac:dyDescent="0.2"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42" customFormat="1" ht="15.75" customHeight="1" x14ac:dyDescent="0.2"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42" customFormat="1" ht="15.75" customHeight="1" x14ac:dyDescent="0.2"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42" customFormat="1" ht="15.75" customHeight="1" x14ac:dyDescent="0.2"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 x14ac:dyDescent="0.2">
      <c r="B24" s="46" t="s">
        <v>0</v>
      </c>
      <c r="C24" s="47"/>
      <c r="D24" s="47"/>
      <c r="E24" s="47"/>
      <c r="F24" s="47"/>
      <c r="G24" s="47"/>
      <c r="H24" s="47"/>
      <c r="I24" s="47"/>
      <c r="J24" s="47"/>
      <c r="M24" s="41"/>
      <c r="N24" s="50" t="s">
        <v>0</v>
      </c>
      <c r="O24" s="47"/>
      <c r="P24" s="47"/>
      <c r="Q24" s="47"/>
      <c r="R24" s="47"/>
      <c r="S24" s="47"/>
      <c r="T24" s="47"/>
      <c r="U24" s="47"/>
      <c r="V24" s="47"/>
    </row>
    <row r="25" spans="1:22" ht="15.75" customHeight="1" x14ac:dyDescent="0.2">
      <c r="A25" s="48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M25" s="51" t="s">
        <v>1</v>
      </c>
      <c r="N25" s="24">
        <v>1</v>
      </c>
      <c r="O25" s="24">
        <v>2</v>
      </c>
      <c r="P25" s="24">
        <v>3</v>
      </c>
      <c r="Q25" s="24">
        <v>4</v>
      </c>
      <c r="R25" s="24">
        <v>5</v>
      </c>
      <c r="S25" s="25"/>
      <c r="T25" s="24"/>
      <c r="U25" s="25"/>
      <c r="V25" s="25"/>
    </row>
    <row r="26" spans="1:22" ht="15.75" customHeight="1" x14ac:dyDescent="0.2">
      <c r="A26" s="47"/>
      <c r="B26" s="7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/>
      <c r="H26" s="1" t="s">
        <v>3</v>
      </c>
      <c r="I26" s="1" t="s">
        <v>4</v>
      </c>
      <c r="J26" s="1" t="s">
        <v>5</v>
      </c>
      <c r="K26" s="7"/>
      <c r="L26" s="7"/>
      <c r="M26" s="47"/>
      <c r="N26" s="25" t="s">
        <v>21</v>
      </c>
      <c r="O26" s="25" t="s">
        <v>21</v>
      </c>
      <c r="P26" s="25" t="s">
        <v>21</v>
      </c>
      <c r="Q26" s="25" t="s">
        <v>21</v>
      </c>
      <c r="R26" s="25" t="s">
        <v>21</v>
      </c>
      <c r="S26" s="25"/>
      <c r="T26" s="26" t="s">
        <v>3</v>
      </c>
      <c r="U26" s="26" t="s">
        <v>4</v>
      </c>
      <c r="V26" s="26" t="s">
        <v>5</v>
      </c>
    </row>
    <row r="27" spans="1:22" ht="15.75" customHeight="1" x14ac:dyDescent="0.2">
      <c r="A27" s="2">
        <v>256</v>
      </c>
      <c r="B27" s="11"/>
      <c r="C27" s="11"/>
      <c r="D27" s="11"/>
      <c r="E27" s="11"/>
      <c r="F27" s="11"/>
      <c r="G27" s="11"/>
      <c r="H27" s="11" t="e">
        <f t="shared" ref="H27:H40" si="11">AVERAGE(B27:F27)</f>
        <v>#DIV/0!</v>
      </c>
      <c r="I27" s="11" t="e">
        <f t="shared" ref="I27:I40" si="12">STDEV(B27:F27)</f>
        <v>#DIV/0!</v>
      </c>
      <c r="J27" s="11" t="e">
        <f t="shared" ref="J27:J40" si="13">100*I27/H27</f>
        <v>#DIV/0!</v>
      </c>
      <c r="K27" s="11"/>
      <c r="L27" s="11"/>
      <c r="M27" s="27">
        <v>256</v>
      </c>
      <c r="N27" s="28" t="e">
        <f t="shared" ref="N27:N40" si="14">(1000*1000*M27)/(1024*1024*B27)</f>
        <v>#DIV/0!</v>
      </c>
      <c r="O27" s="28" t="e">
        <f t="shared" ref="O27:O40" si="15">(1000*1000*M27)/(1024*1024*C27)</f>
        <v>#DIV/0!</v>
      </c>
      <c r="P27" s="28" t="e">
        <f t="shared" ref="P27:P40" si="16">(1000*1000*M27)/(1024*1024*D27)</f>
        <v>#DIV/0!</v>
      </c>
      <c r="Q27" s="28" t="e">
        <f t="shared" ref="Q27:Q40" si="17">(1000*1000*M27)/(1024*1024*E27)</f>
        <v>#DIV/0!</v>
      </c>
      <c r="R27" s="28" t="e">
        <f t="shared" ref="R27:R40" si="18">(1000*1000*M27)/(1024*1024*F27)</f>
        <v>#DIV/0!</v>
      </c>
      <c r="S27" s="28"/>
      <c r="T27" s="28" t="e">
        <f t="shared" ref="T27:T40" si="19">AVERAGE(N27:R27)</f>
        <v>#DIV/0!</v>
      </c>
      <c r="U27" s="28" t="e">
        <f t="shared" ref="U27:U40" si="20">STDEV(N27:R27)</f>
        <v>#DIV/0!</v>
      </c>
      <c r="V27" s="28" t="e">
        <f t="shared" ref="V27:V40" si="21">100*U27/T27</f>
        <v>#DIV/0!</v>
      </c>
    </row>
    <row r="28" spans="1:22" ht="15.75" customHeight="1" x14ac:dyDescent="0.2">
      <c r="A28" s="2">
        <v>512</v>
      </c>
      <c r="B28" s="11"/>
      <c r="C28" s="11"/>
      <c r="D28" s="11"/>
      <c r="E28" s="11"/>
      <c r="F28" s="11"/>
      <c r="G28" s="11"/>
      <c r="H28" s="11" t="e">
        <f t="shared" si="11"/>
        <v>#DIV/0!</v>
      </c>
      <c r="I28" s="11" t="e">
        <f t="shared" si="12"/>
        <v>#DIV/0!</v>
      </c>
      <c r="J28" s="11" t="e">
        <f t="shared" si="13"/>
        <v>#DIV/0!</v>
      </c>
      <c r="K28" s="11"/>
      <c r="L28" s="11"/>
      <c r="M28" s="27">
        <v>512</v>
      </c>
      <c r="N28" s="28" t="e">
        <f t="shared" si="14"/>
        <v>#DIV/0!</v>
      </c>
      <c r="O28" s="28" t="e">
        <f t="shared" si="15"/>
        <v>#DIV/0!</v>
      </c>
      <c r="P28" s="28" t="e">
        <f t="shared" si="16"/>
        <v>#DIV/0!</v>
      </c>
      <c r="Q28" s="28" t="e">
        <f t="shared" si="17"/>
        <v>#DIV/0!</v>
      </c>
      <c r="R28" s="28" t="e">
        <f t="shared" si="18"/>
        <v>#DIV/0!</v>
      </c>
      <c r="S28" s="28"/>
      <c r="T28" s="28" t="e">
        <f t="shared" si="19"/>
        <v>#DIV/0!</v>
      </c>
      <c r="U28" s="28" t="e">
        <f t="shared" si="20"/>
        <v>#DIV/0!</v>
      </c>
      <c r="V28" s="28" t="e">
        <f t="shared" si="21"/>
        <v>#DIV/0!</v>
      </c>
    </row>
    <row r="29" spans="1:22" ht="15.75" customHeight="1" x14ac:dyDescent="0.2">
      <c r="A29" s="2" t="s">
        <v>6</v>
      </c>
      <c r="B29" s="11"/>
      <c r="C29" s="11"/>
      <c r="D29" s="11"/>
      <c r="E29" s="11"/>
      <c r="F29" s="11"/>
      <c r="G29" s="11"/>
      <c r="H29" s="11" t="e">
        <f t="shared" si="11"/>
        <v>#DIV/0!</v>
      </c>
      <c r="I29" s="11" t="e">
        <f t="shared" si="12"/>
        <v>#DIV/0!</v>
      </c>
      <c r="J29" s="11" t="e">
        <f t="shared" si="13"/>
        <v>#DIV/0!</v>
      </c>
      <c r="K29" s="11"/>
      <c r="L29" s="11"/>
      <c r="M29" s="27">
        <v>1024</v>
      </c>
      <c r="N29" s="28" t="e">
        <f t="shared" si="14"/>
        <v>#DIV/0!</v>
      </c>
      <c r="O29" s="28" t="e">
        <f t="shared" si="15"/>
        <v>#DIV/0!</v>
      </c>
      <c r="P29" s="28" t="e">
        <f t="shared" si="16"/>
        <v>#DIV/0!</v>
      </c>
      <c r="Q29" s="28" t="e">
        <f t="shared" si="17"/>
        <v>#DIV/0!</v>
      </c>
      <c r="R29" s="28" t="e">
        <f t="shared" si="18"/>
        <v>#DIV/0!</v>
      </c>
      <c r="S29" s="28"/>
      <c r="T29" s="28" t="e">
        <f t="shared" si="19"/>
        <v>#DIV/0!</v>
      </c>
      <c r="U29" s="28" t="e">
        <f t="shared" si="20"/>
        <v>#DIV/0!</v>
      </c>
      <c r="V29" s="28" t="e">
        <f t="shared" si="21"/>
        <v>#DIV/0!</v>
      </c>
    </row>
    <row r="30" spans="1:22" ht="15.75" customHeight="1" x14ac:dyDescent="0.2">
      <c r="A30" s="2" t="s">
        <v>7</v>
      </c>
      <c r="B30" s="11"/>
      <c r="C30" s="11"/>
      <c r="D30" s="11"/>
      <c r="E30" s="11"/>
      <c r="F30" s="11"/>
      <c r="G30" s="11"/>
      <c r="H30" s="11" t="e">
        <f t="shared" si="11"/>
        <v>#DIV/0!</v>
      </c>
      <c r="I30" s="11" t="e">
        <f t="shared" si="12"/>
        <v>#DIV/0!</v>
      </c>
      <c r="J30" s="11" t="e">
        <f t="shared" si="13"/>
        <v>#DIV/0!</v>
      </c>
      <c r="K30" s="11"/>
      <c r="L30" s="11"/>
      <c r="M30" s="27">
        <f>2048</f>
        <v>2048</v>
      </c>
      <c r="N30" s="28" t="e">
        <f t="shared" si="14"/>
        <v>#DIV/0!</v>
      </c>
      <c r="O30" s="28" t="e">
        <f t="shared" si="15"/>
        <v>#DIV/0!</v>
      </c>
      <c r="P30" s="28" t="e">
        <f t="shared" si="16"/>
        <v>#DIV/0!</v>
      </c>
      <c r="Q30" s="28" t="e">
        <f t="shared" si="17"/>
        <v>#DIV/0!</v>
      </c>
      <c r="R30" s="28" t="e">
        <f t="shared" si="18"/>
        <v>#DIV/0!</v>
      </c>
      <c r="S30" s="28"/>
      <c r="T30" s="28" t="e">
        <f t="shared" si="19"/>
        <v>#DIV/0!</v>
      </c>
      <c r="U30" s="28" t="e">
        <f t="shared" si="20"/>
        <v>#DIV/0!</v>
      </c>
      <c r="V30" s="28" t="e">
        <f t="shared" si="21"/>
        <v>#DIV/0!</v>
      </c>
    </row>
    <row r="31" spans="1:22" ht="15.75" customHeight="1" x14ac:dyDescent="0.2">
      <c r="A31" s="2" t="s">
        <v>8</v>
      </c>
      <c r="B31" s="11"/>
      <c r="C31" s="11"/>
      <c r="D31" s="11"/>
      <c r="E31" s="11"/>
      <c r="F31" s="11"/>
      <c r="G31" s="11"/>
      <c r="H31" s="11" t="e">
        <f t="shared" si="11"/>
        <v>#DIV/0!</v>
      </c>
      <c r="I31" s="11" t="e">
        <f t="shared" si="12"/>
        <v>#DIV/0!</v>
      </c>
      <c r="J31" s="11" t="e">
        <f t="shared" si="13"/>
        <v>#DIV/0!</v>
      </c>
      <c r="K31" s="11"/>
      <c r="L31" s="11"/>
      <c r="M31" s="27">
        <f>4096</f>
        <v>4096</v>
      </c>
      <c r="N31" s="28" t="e">
        <f t="shared" si="14"/>
        <v>#DIV/0!</v>
      </c>
      <c r="O31" s="28" t="e">
        <f t="shared" si="15"/>
        <v>#DIV/0!</v>
      </c>
      <c r="P31" s="28" t="e">
        <f t="shared" si="16"/>
        <v>#DIV/0!</v>
      </c>
      <c r="Q31" s="28" t="e">
        <f t="shared" si="17"/>
        <v>#DIV/0!</v>
      </c>
      <c r="R31" s="28" t="e">
        <f t="shared" si="18"/>
        <v>#DIV/0!</v>
      </c>
      <c r="S31" s="28"/>
      <c r="T31" s="28" t="e">
        <f t="shared" si="19"/>
        <v>#DIV/0!</v>
      </c>
      <c r="U31" s="28" t="e">
        <f t="shared" si="20"/>
        <v>#DIV/0!</v>
      </c>
      <c r="V31" s="28" t="e">
        <f t="shared" si="21"/>
        <v>#DIV/0!</v>
      </c>
    </row>
    <row r="32" spans="1:22" ht="15.75" customHeight="1" x14ac:dyDescent="0.2">
      <c r="A32" s="2" t="s">
        <v>9</v>
      </c>
      <c r="B32" s="11"/>
      <c r="C32" s="11"/>
      <c r="D32" s="11"/>
      <c r="E32" s="11"/>
      <c r="F32" s="11"/>
      <c r="G32" s="11"/>
      <c r="H32" s="11" t="e">
        <f t="shared" si="11"/>
        <v>#DIV/0!</v>
      </c>
      <c r="I32" s="11" t="e">
        <f t="shared" si="12"/>
        <v>#DIV/0!</v>
      </c>
      <c r="J32" s="11" t="e">
        <f t="shared" si="13"/>
        <v>#DIV/0!</v>
      </c>
      <c r="K32" s="11"/>
      <c r="L32" s="11"/>
      <c r="M32" s="27">
        <f>8*1024</f>
        <v>8192</v>
      </c>
      <c r="N32" s="28" t="e">
        <f t="shared" si="14"/>
        <v>#DIV/0!</v>
      </c>
      <c r="O32" s="28" t="e">
        <f t="shared" si="15"/>
        <v>#DIV/0!</v>
      </c>
      <c r="P32" s="28" t="e">
        <f t="shared" si="16"/>
        <v>#DIV/0!</v>
      </c>
      <c r="Q32" s="28" t="e">
        <f t="shared" si="17"/>
        <v>#DIV/0!</v>
      </c>
      <c r="R32" s="28" t="e">
        <f t="shared" si="18"/>
        <v>#DIV/0!</v>
      </c>
      <c r="S32" s="28"/>
      <c r="T32" s="28" t="e">
        <f t="shared" si="19"/>
        <v>#DIV/0!</v>
      </c>
      <c r="U32" s="28" t="e">
        <f t="shared" si="20"/>
        <v>#DIV/0!</v>
      </c>
      <c r="V32" s="28" t="e">
        <f t="shared" si="21"/>
        <v>#DIV/0!</v>
      </c>
    </row>
    <row r="33" spans="1:22" ht="15.75" customHeight="1" x14ac:dyDescent="0.2">
      <c r="A33" s="2" t="s">
        <v>10</v>
      </c>
      <c r="B33" s="11"/>
      <c r="C33" s="11"/>
      <c r="D33" s="11"/>
      <c r="E33" s="11"/>
      <c r="F33" s="11"/>
      <c r="G33" s="11"/>
      <c r="H33" s="11" t="e">
        <f t="shared" si="11"/>
        <v>#DIV/0!</v>
      </c>
      <c r="I33" s="11" t="e">
        <f t="shared" si="12"/>
        <v>#DIV/0!</v>
      </c>
      <c r="J33" s="11" t="e">
        <f t="shared" si="13"/>
        <v>#DIV/0!</v>
      </c>
      <c r="K33" s="11"/>
      <c r="L33" s="11"/>
      <c r="M33" s="27">
        <f>16*1024</f>
        <v>16384</v>
      </c>
      <c r="N33" s="28" t="e">
        <f t="shared" si="14"/>
        <v>#DIV/0!</v>
      </c>
      <c r="O33" s="28" t="e">
        <f t="shared" si="15"/>
        <v>#DIV/0!</v>
      </c>
      <c r="P33" s="28" t="e">
        <f t="shared" si="16"/>
        <v>#DIV/0!</v>
      </c>
      <c r="Q33" s="28" t="e">
        <f t="shared" si="17"/>
        <v>#DIV/0!</v>
      </c>
      <c r="R33" s="28" t="e">
        <f t="shared" si="18"/>
        <v>#DIV/0!</v>
      </c>
      <c r="S33" s="28"/>
      <c r="T33" s="28" t="e">
        <f t="shared" si="19"/>
        <v>#DIV/0!</v>
      </c>
      <c r="U33" s="28" t="e">
        <f t="shared" si="20"/>
        <v>#DIV/0!</v>
      </c>
      <c r="V33" s="28" t="e">
        <f t="shared" si="21"/>
        <v>#DIV/0!</v>
      </c>
    </row>
    <row r="34" spans="1:22" ht="15.75" customHeight="1" x14ac:dyDescent="0.2">
      <c r="A34" s="2" t="s">
        <v>11</v>
      </c>
      <c r="B34" s="11"/>
      <c r="C34" s="11"/>
      <c r="D34" s="11"/>
      <c r="E34" s="11"/>
      <c r="F34" s="11"/>
      <c r="G34" s="11"/>
      <c r="H34" s="11" t="e">
        <f t="shared" si="11"/>
        <v>#DIV/0!</v>
      </c>
      <c r="I34" s="11" t="e">
        <f t="shared" si="12"/>
        <v>#DIV/0!</v>
      </c>
      <c r="J34" s="11" t="e">
        <f t="shared" si="13"/>
        <v>#DIV/0!</v>
      </c>
      <c r="K34" s="11"/>
      <c r="L34" s="11"/>
      <c r="M34" s="27">
        <f>32*1024</f>
        <v>32768</v>
      </c>
      <c r="N34" s="28" t="e">
        <f t="shared" si="14"/>
        <v>#DIV/0!</v>
      </c>
      <c r="O34" s="28" t="e">
        <f t="shared" si="15"/>
        <v>#DIV/0!</v>
      </c>
      <c r="P34" s="28" t="e">
        <f t="shared" si="16"/>
        <v>#DIV/0!</v>
      </c>
      <c r="Q34" s="28" t="e">
        <f t="shared" si="17"/>
        <v>#DIV/0!</v>
      </c>
      <c r="R34" s="28" t="e">
        <f t="shared" si="18"/>
        <v>#DIV/0!</v>
      </c>
      <c r="S34" s="28"/>
      <c r="T34" s="28" t="e">
        <f t="shared" si="19"/>
        <v>#DIV/0!</v>
      </c>
      <c r="U34" s="28" t="e">
        <f t="shared" si="20"/>
        <v>#DIV/0!</v>
      </c>
      <c r="V34" s="28" t="e">
        <f t="shared" si="21"/>
        <v>#DIV/0!</v>
      </c>
    </row>
    <row r="35" spans="1:22" ht="15.75" customHeight="1" x14ac:dyDescent="0.2">
      <c r="A35" s="2" t="s">
        <v>12</v>
      </c>
      <c r="B35" s="11"/>
      <c r="C35" s="11"/>
      <c r="D35" s="11"/>
      <c r="E35" s="11"/>
      <c r="F35" s="11"/>
      <c r="G35" s="11"/>
      <c r="H35" s="11" t="e">
        <f t="shared" si="11"/>
        <v>#DIV/0!</v>
      </c>
      <c r="I35" s="11" t="e">
        <f t="shared" si="12"/>
        <v>#DIV/0!</v>
      </c>
      <c r="J35" s="11" t="e">
        <f t="shared" si="13"/>
        <v>#DIV/0!</v>
      </c>
      <c r="K35" s="11"/>
      <c r="L35" s="11"/>
      <c r="M35" s="27">
        <f>64*1024</f>
        <v>65536</v>
      </c>
      <c r="N35" s="28" t="e">
        <f t="shared" si="14"/>
        <v>#DIV/0!</v>
      </c>
      <c r="O35" s="28" t="e">
        <f t="shared" si="15"/>
        <v>#DIV/0!</v>
      </c>
      <c r="P35" s="28" t="e">
        <f t="shared" si="16"/>
        <v>#DIV/0!</v>
      </c>
      <c r="Q35" s="28" t="e">
        <f t="shared" si="17"/>
        <v>#DIV/0!</v>
      </c>
      <c r="R35" s="28" t="e">
        <f t="shared" si="18"/>
        <v>#DIV/0!</v>
      </c>
      <c r="S35" s="28"/>
      <c r="T35" s="28" t="e">
        <f t="shared" si="19"/>
        <v>#DIV/0!</v>
      </c>
      <c r="U35" s="28" t="e">
        <f t="shared" si="20"/>
        <v>#DIV/0!</v>
      </c>
      <c r="V35" s="28" t="e">
        <f t="shared" si="21"/>
        <v>#DIV/0!</v>
      </c>
    </row>
    <row r="36" spans="1:22" ht="15.75" customHeight="1" x14ac:dyDescent="0.2">
      <c r="A36" s="2" t="s">
        <v>13</v>
      </c>
      <c r="B36" s="11"/>
      <c r="C36" s="11"/>
      <c r="D36" s="11"/>
      <c r="E36" s="11"/>
      <c r="F36" s="11"/>
      <c r="G36" s="11"/>
      <c r="H36" s="11" t="e">
        <f t="shared" si="11"/>
        <v>#DIV/0!</v>
      </c>
      <c r="I36" s="11" t="e">
        <f t="shared" si="12"/>
        <v>#DIV/0!</v>
      </c>
      <c r="J36" s="11" t="e">
        <f t="shared" si="13"/>
        <v>#DIV/0!</v>
      </c>
      <c r="K36" s="11"/>
      <c r="L36" s="11"/>
      <c r="M36" s="27">
        <f>128*1024</f>
        <v>131072</v>
      </c>
      <c r="N36" s="28" t="e">
        <f t="shared" si="14"/>
        <v>#DIV/0!</v>
      </c>
      <c r="O36" s="28" t="e">
        <f t="shared" si="15"/>
        <v>#DIV/0!</v>
      </c>
      <c r="P36" s="28" t="e">
        <f t="shared" si="16"/>
        <v>#DIV/0!</v>
      </c>
      <c r="Q36" s="28" t="e">
        <f t="shared" si="17"/>
        <v>#DIV/0!</v>
      </c>
      <c r="R36" s="28" t="e">
        <f t="shared" si="18"/>
        <v>#DIV/0!</v>
      </c>
      <c r="S36" s="28"/>
      <c r="T36" s="28" t="e">
        <f t="shared" si="19"/>
        <v>#DIV/0!</v>
      </c>
      <c r="U36" s="28" t="e">
        <f t="shared" si="20"/>
        <v>#DIV/0!</v>
      </c>
      <c r="V36" s="28" t="e">
        <f t="shared" si="21"/>
        <v>#DIV/0!</v>
      </c>
    </row>
    <row r="37" spans="1:22" ht="15.75" customHeight="1" x14ac:dyDescent="0.2">
      <c r="A37" s="2" t="s">
        <v>14</v>
      </c>
      <c r="B37" s="11"/>
      <c r="C37" s="11"/>
      <c r="D37" s="11"/>
      <c r="E37" s="11"/>
      <c r="F37" s="11"/>
      <c r="G37" s="11"/>
      <c r="H37" s="11" t="e">
        <f t="shared" si="11"/>
        <v>#DIV/0!</v>
      </c>
      <c r="I37" s="11" t="e">
        <f t="shared" si="12"/>
        <v>#DIV/0!</v>
      </c>
      <c r="J37" s="11" t="e">
        <f t="shared" si="13"/>
        <v>#DIV/0!</v>
      </c>
      <c r="K37" s="11"/>
      <c r="L37" s="11"/>
      <c r="M37" s="27">
        <f>256*1024</f>
        <v>262144</v>
      </c>
      <c r="N37" s="28" t="e">
        <f t="shared" si="14"/>
        <v>#DIV/0!</v>
      </c>
      <c r="O37" s="28" t="e">
        <f t="shared" si="15"/>
        <v>#DIV/0!</v>
      </c>
      <c r="P37" s="28" t="e">
        <f t="shared" si="16"/>
        <v>#DIV/0!</v>
      </c>
      <c r="Q37" s="28" t="e">
        <f t="shared" si="17"/>
        <v>#DIV/0!</v>
      </c>
      <c r="R37" s="28" t="e">
        <f t="shared" si="18"/>
        <v>#DIV/0!</v>
      </c>
      <c r="S37" s="28"/>
      <c r="T37" s="28" t="e">
        <f t="shared" si="19"/>
        <v>#DIV/0!</v>
      </c>
      <c r="U37" s="28" t="e">
        <f t="shared" si="20"/>
        <v>#DIV/0!</v>
      </c>
      <c r="V37" s="28" t="e">
        <f t="shared" si="21"/>
        <v>#DIV/0!</v>
      </c>
    </row>
    <row r="38" spans="1:22" ht="15.75" customHeight="1" x14ac:dyDescent="0.2">
      <c r="A38" s="2" t="s">
        <v>15</v>
      </c>
      <c r="B38" s="11"/>
      <c r="C38" s="11"/>
      <c r="D38" s="11"/>
      <c r="E38" s="11"/>
      <c r="F38" s="11"/>
      <c r="G38" s="11"/>
      <c r="H38" s="11" t="e">
        <f t="shared" si="11"/>
        <v>#DIV/0!</v>
      </c>
      <c r="I38" s="11" t="e">
        <f t="shared" si="12"/>
        <v>#DIV/0!</v>
      </c>
      <c r="J38" s="11" t="e">
        <f t="shared" si="13"/>
        <v>#DIV/0!</v>
      </c>
      <c r="K38" s="11"/>
      <c r="L38" s="11"/>
      <c r="M38" s="27">
        <f>512*1024</f>
        <v>524288</v>
      </c>
      <c r="N38" s="28" t="e">
        <f t="shared" si="14"/>
        <v>#DIV/0!</v>
      </c>
      <c r="O38" s="28" t="e">
        <f t="shared" si="15"/>
        <v>#DIV/0!</v>
      </c>
      <c r="P38" s="28" t="e">
        <f t="shared" si="16"/>
        <v>#DIV/0!</v>
      </c>
      <c r="Q38" s="28" t="e">
        <f t="shared" si="17"/>
        <v>#DIV/0!</v>
      </c>
      <c r="R38" s="28" t="e">
        <f t="shared" si="18"/>
        <v>#DIV/0!</v>
      </c>
      <c r="S38" s="28"/>
      <c r="T38" s="28" t="e">
        <f t="shared" si="19"/>
        <v>#DIV/0!</v>
      </c>
      <c r="U38" s="28" t="e">
        <f t="shared" si="20"/>
        <v>#DIV/0!</v>
      </c>
      <c r="V38" s="28" t="e">
        <f t="shared" si="21"/>
        <v>#DIV/0!</v>
      </c>
    </row>
    <row r="39" spans="1:22" ht="15.75" customHeight="1" x14ac:dyDescent="0.2">
      <c r="A39" s="2" t="s">
        <v>16</v>
      </c>
      <c r="B39" s="11"/>
      <c r="C39" s="11"/>
      <c r="D39" s="11"/>
      <c r="E39" s="11"/>
      <c r="F39" s="11"/>
      <c r="G39" s="11"/>
      <c r="H39" s="11" t="e">
        <f t="shared" si="11"/>
        <v>#DIV/0!</v>
      </c>
      <c r="I39" s="11" t="e">
        <f t="shared" si="12"/>
        <v>#DIV/0!</v>
      </c>
      <c r="J39" s="11" t="e">
        <f t="shared" si="13"/>
        <v>#DIV/0!</v>
      </c>
      <c r="K39" s="11"/>
      <c r="L39" s="11"/>
      <c r="M39" s="27">
        <f>1024*1024</f>
        <v>1048576</v>
      </c>
      <c r="N39" s="28" t="e">
        <f t="shared" si="14"/>
        <v>#DIV/0!</v>
      </c>
      <c r="O39" s="28" t="e">
        <f t="shared" si="15"/>
        <v>#DIV/0!</v>
      </c>
      <c r="P39" s="28" t="e">
        <f t="shared" si="16"/>
        <v>#DIV/0!</v>
      </c>
      <c r="Q39" s="28" t="e">
        <f t="shared" si="17"/>
        <v>#DIV/0!</v>
      </c>
      <c r="R39" s="28" t="e">
        <f t="shared" si="18"/>
        <v>#DIV/0!</v>
      </c>
      <c r="S39" s="28"/>
      <c r="T39" s="28" t="e">
        <f t="shared" si="19"/>
        <v>#DIV/0!</v>
      </c>
      <c r="U39" s="28" t="e">
        <f t="shared" si="20"/>
        <v>#DIV/0!</v>
      </c>
      <c r="V39" s="28" t="e">
        <f t="shared" si="21"/>
        <v>#DIV/0!</v>
      </c>
    </row>
    <row r="40" spans="1:22" ht="15.75" customHeight="1" x14ac:dyDescent="0.2">
      <c r="A40" s="10" t="s">
        <v>17</v>
      </c>
      <c r="B40" s="11"/>
      <c r="C40" s="11"/>
      <c r="D40" s="11"/>
      <c r="E40" s="11"/>
      <c r="F40" s="11"/>
      <c r="G40" s="11"/>
      <c r="H40" s="11" t="e">
        <f t="shared" si="11"/>
        <v>#DIV/0!</v>
      </c>
      <c r="I40" s="11" t="e">
        <f t="shared" si="12"/>
        <v>#DIV/0!</v>
      </c>
      <c r="J40" s="11" t="e">
        <f t="shared" si="13"/>
        <v>#DIV/0!</v>
      </c>
      <c r="K40" s="11"/>
      <c r="L40" s="11"/>
      <c r="M40" s="29">
        <f>2*1024*1024</f>
        <v>2097152</v>
      </c>
      <c r="N40" s="28" t="e">
        <f t="shared" si="14"/>
        <v>#DIV/0!</v>
      </c>
      <c r="O40" s="28" t="e">
        <f t="shared" si="15"/>
        <v>#DIV/0!</v>
      </c>
      <c r="P40" s="28" t="e">
        <f t="shared" si="16"/>
        <v>#DIV/0!</v>
      </c>
      <c r="Q40" s="28" t="e">
        <f t="shared" si="17"/>
        <v>#DIV/0!</v>
      </c>
      <c r="R40" s="28" t="e">
        <f t="shared" si="18"/>
        <v>#DIV/0!</v>
      </c>
      <c r="S40" s="28"/>
      <c r="T40" s="28" t="e">
        <f t="shared" si="19"/>
        <v>#DIV/0!</v>
      </c>
      <c r="U40" s="28" t="e">
        <f t="shared" si="20"/>
        <v>#DIV/0!</v>
      </c>
      <c r="V40" s="28" t="e">
        <f t="shared" si="21"/>
        <v>#DIV/0!</v>
      </c>
    </row>
    <row r="41" spans="1:22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41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41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41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15.75" customHeight="1" x14ac:dyDescent="0.2">
      <c r="B44" s="23"/>
      <c r="M44" s="41"/>
      <c r="N44" s="31"/>
      <c r="O44" s="41"/>
      <c r="P44" s="41"/>
      <c r="Q44" s="41"/>
      <c r="R44" s="41"/>
      <c r="S44" s="41"/>
      <c r="T44" s="41"/>
      <c r="U44" s="41"/>
      <c r="V44" s="41"/>
    </row>
    <row r="45" spans="1:22" ht="15.75" customHeight="1" x14ac:dyDescent="0.2">
      <c r="B45" s="46" t="s">
        <v>18</v>
      </c>
      <c r="C45" s="47"/>
      <c r="D45" s="47"/>
      <c r="E45" s="47"/>
      <c r="F45" s="47"/>
      <c r="G45" s="47"/>
      <c r="H45" s="47"/>
      <c r="I45" s="47"/>
      <c r="J45" s="47"/>
      <c r="K45" s="11"/>
      <c r="L45" s="11"/>
      <c r="M45" s="41"/>
      <c r="N45" s="50" t="s">
        <v>18</v>
      </c>
      <c r="O45" s="47"/>
      <c r="P45" s="47"/>
      <c r="Q45" s="47"/>
      <c r="R45" s="47"/>
      <c r="S45" s="47"/>
      <c r="T45" s="47"/>
      <c r="U45" s="47"/>
      <c r="V45" s="47"/>
    </row>
    <row r="46" spans="1:22" ht="15.75" customHeight="1" x14ac:dyDescent="0.2">
      <c r="A46" s="48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51" t="s">
        <v>1</v>
      </c>
      <c r="N46" s="24">
        <v>1</v>
      </c>
      <c r="O46" s="24">
        <v>2</v>
      </c>
      <c r="P46" s="24">
        <v>3</v>
      </c>
      <c r="Q46" s="24">
        <v>4</v>
      </c>
      <c r="R46" s="24">
        <v>5</v>
      </c>
      <c r="S46" s="25"/>
      <c r="T46" s="24"/>
      <c r="U46" s="25"/>
      <c r="V46" s="25"/>
    </row>
    <row r="47" spans="1:22" ht="15.75" customHeight="1" x14ac:dyDescent="0.2">
      <c r="A47" s="47"/>
      <c r="B47" s="7" t="s">
        <v>20</v>
      </c>
      <c r="C47" s="7" t="s">
        <v>20</v>
      </c>
      <c r="D47" s="7" t="s">
        <v>20</v>
      </c>
      <c r="E47" s="7" t="s">
        <v>20</v>
      </c>
      <c r="F47" s="7" t="s">
        <v>20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47"/>
      <c r="N47" s="25" t="s">
        <v>21</v>
      </c>
      <c r="O47" s="25" t="s">
        <v>21</v>
      </c>
      <c r="P47" s="25" t="s">
        <v>21</v>
      </c>
      <c r="Q47" s="25" t="s">
        <v>21</v>
      </c>
      <c r="R47" s="25" t="s">
        <v>21</v>
      </c>
      <c r="S47" s="25"/>
      <c r="T47" s="26" t="s">
        <v>3</v>
      </c>
      <c r="U47" s="26" t="s">
        <v>4</v>
      </c>
      <c r="V47" s="26" t="s">
        <v>5</v>
      </c>
    </row>
    <row r="48" spans="1:22" ht="15.75" customHeight="1" x14ac:dyDescent="0.2">
      <c r="A48" s="2">
        <v>256</v>
      </c>
      <c r="B48" s="11"/>
      <c r="C48" s="11"/>
      <c r="D48" s="11"/>
      <c r="E48" s="11"/>
      <c r="F48" s="11"/>
      <c r="G48" s="11"/>
      <c r="H48" s="11" t="e">
        <f t="shared" ref="H48:H61" si="22">AVERAGE(B48:F48)</f>
        <v>#DIV/0!</v>
      </c>
      <c r="I48" s="11" t="e">
        <f t="shared" ref="I48:I61" si="23">STDEV(B48:F48)</f>
        <v>#DIV/0!</v>
      </c>
      <c r="J48" s="11" t="e">
        <f t="shared" ref="J48:J61" si="24">100*I48/H48</f>
        <v>#DIV/0!</v>
      </c>
      <c r="K48" s="11"/>
      <c r="L48" s="11"/>
      <c r="M48" s="27">
        <v>256</v>
      </c>
      <c r="N48" s="28" t="e">
        <f t="shared" ref="N48:N61" si="25">(1000*1000*M48)/(1024*1024*B48)</f>
        <v>#DIV/0!</v>
      </c>
      <c r="O48" s="28" t="e">
        <f t="shared" ref="O48:O61" si="26">(1000*1000*M48)/(1024*1024*C48)</f>
        <v>#DIV/0!</v>
      </c>
      <c r="P48" s="28" t="e">
        <f t="shared" ref="P48:P61" si="27">(1000*1000*M48)/(1024*1024*D48)</f>
        <v>#DIV/0!</v>
      </c>
      <c r="Q48" s="28" t="e">
        <f t="shared" ref="Q48:Q61" si="28">(1000*1000*M48)/(1024*1024*E48)</f>
        <v>#DIV/0!</v>
      </c>
      <c r="R48" s="28" t="e">
        <f t="shared" ref="R48:R61" si="29">(1000*1000*M48)/(1024*1024*F48)</f>
        <v>#DIV/0!</v>
      </c>
      <c r="S48" s="28"/>
      <c r="T48" s="28" t="e">
        <f t="shared" ref="T48:T61" si="30">AVERAGE(N48:R48)</f>
        <v>#DIV/0!</v>
      </c>
      <c r="U48" s="28" t="e">
        <f t="shared" ref="U48:U61" si="31">STDEV(N48:R48)</f>
        <v>#DIV/0!</v>
      </c>
      <c r="V48" s="28" t="e">
        <f t="shared" ref="V48:V61" si="32">100*U48/T48</f>
        <v>#DIV/0!</v>
      </c>
    </row>
    <row r="49" spans="1:22" ht="15.75" customHeight="1" x14ac:dyDescent="0.2">
      <c r="A49" s="2">
        <v>512</v>
      </c>
      <c r="B49" s="11"/>
      <c r="C49" s="11"/>
      <c r="D49" s="11"/>
      <c r="E49" s="11"/>
      <c r="F49" s="11"/>
      <c r="G49" s="11"/>
      <c r="H49" s="11" t="e">
        <f t="shared" si="22"/>
        <v>#DIV/0!</v>
      </c>
      <c r="I49" s="11" t="e">
        <f t="shared" si="23"/>
        <v>#DIV/0!</v>
      </c>
      <c r="J49" s="11" t="e">
        <f t="shared" si="24"/>
        <v>#DIV/0!</v>
      </c>
      <c r="K49" s="11"/>
      <c r="L49" s="11"/>
      <c r="M49" s="27">
        <v>512</v>
      </c>
      <c r="N49" s="28" t="e">
        <f t="shared" si="25"/>
        <v>#DIV/0!</v>
      </c>
      <c r="O49" s="28" t="e">
        <f t="shared" si="26"/>
        <v>#DIV/0!</v>
      </c>
      <c r="P49" s="28" t="e">
        <f t="shared" si="27"/>
        <v>#DIV/0!</v>
      </c>
      <c r="Q49" s="28" t="e">
        <f t="shared" si="28"/>
        <v>#DIV/0!</v>
      </c>
      <c r="R49" s="28" t="e">
        <f t="shared" si="29"/>
        <v>#DIV/0!</v>
      </c>
      <c r="S49" s="28"/>
      <c r="T49" s="28" t="e">
        <f t="shared" si="30"/>
        <v>#DIV/0!</v>
      </c>
      <c r="U49" s="28" t="e">
        <f t="shared" si="31"/>
        <v>#DIV/0!</v>
      </c>
      <c r="V49" s="28" t="e">
        <f t="shared" si="32"/>
        <v>#DIV/0!</v>
      </c>
    </row>
    <row r="50" spans="1:22" ht="15.75" customHeight="1" x14ac:dyDescent="0.2">
      <c r="A50" s="2" t="s">
        <v>6</v>
      </c>
      <c r="B50" s="11"/>
      <c r="C50" s="11"/>
      <c r="D50" s="11"/>
      <c r="E50" s="11"/>
      <c r="F50" s="11"/>
      <c r="G50" s="11"/>
      <c r="H50" s="11" t="e">
        <f t="shared" si="22"/>
        <v>#DIV/0!</v>
      </c>
      <c r="I50" s="11" t="e">
        <f t="shared" si="23"/>
        <v>#DIV/0!</v>
      </c>
      <c r="J50" s="11" t="e">
        <f t="shared" si="24"/>
        <v>#DIV/0!</v>
      </c>
      <c r="K50" s="11"/>
      <c r="L50" s="11"/>
      <c r="M50" s="27">
        <v>1024</v>
      </c>
      <c r="N50" s="28" t="e">
        <f t="shared" si="25"/>
        <v>#DIV/0!</v>
      </c>
      <c r="O50" s="28" t="e">
        <f t="shared" si="26"/>
        <v>#DIV/0!</v>
      </c>
      <c r="P50" s="28" t="e">
        <f t="shared" si="27"/>
        <v>#DIV/0!</v>
      </c>
      <c r="Q50" s="28" t="e">
        <f t="shared" si="28"/>
        <v>#DIV/0!</v>
      </c>
      <c r="R50" s="28" t="e">
        <f t="shared" si="29"/>
        <v>#DIV/0!</v>
      </c>
      <c r="S50" s="28"/>
      <c r="T50" s="28" t="e">
        <f t="shared" si="30"/>
        <v>#DIV/0!</v>
      </c>
      <c r="U50" s="28" t="e">
        <f t="shared" si="31"/>
        <v>#DIV/0!</v>
      </c>
      <c r="V50" s="28" t="e">
        <f t="shared" si="32"/>
        <v>#DIV/0!</v>
      </c>
    </row>
    <row r="51" spans="1:22" ht="15.75" customHeight="1" x14ac:dyDescent="0.2">
      <c r="A51" s="2" t="s">
        <v>7</v>
      </c>
      <c r="B51" s="11"/>
      <c r="C51" s="11"/>
      <c r="D51" s="11"/>
      <c r="E51" s="11"/>
      <c r="F51" s="11"/>
      <c r="G51" s="11"/>
      <c r="H51" s="11" t="e">
        <f t="shared" si="22"/>
        <v>#DIV/0!</v>
      </c>
      <c r="I51" s="11" t="e">
        <f t="shared" si="23"/>
        <v>#DIV/0!</v>
      </c>
      <c r="J51" s="11" t="e">
        <f t="shared" si="24"/>
        <v>#DIV/0!</v>
      </c>
      <c r="K51" s="11"/>
      <c r="L51" s="11"/>
      <c r="M51" s="27">
        <f>2048</f>
        <v>2048</v>
      </c>
      <c r="N51" s="28" t="e">
        <f t="shared" si="25"/>
        <v>#DIV/0!</v>
      </c>
      <c r="O51" s="28" t="e">
        <f t="shared" si="26"/>
        <v>#DIV/0!</v>
      </c>
      <c r="P51" s="28" t="e">
        <f t="shared" si="27"/>
        <v>#DIV/0!</v>
      </c>
      <c r="Q51" s="28" t="e">
        <f t="shared" si="28"/>
        <v>#DIV/0!</v>
      </c>
      <c r="R51" s="28" t="e">
        <f t="shared" si="29"/>
        <v>#DIV/0!</v>
      </c>
      <c r="S51" s="28"/>
      <c r="T51" s="28" t="e">
        <f t="shared" si="30"/>
        <v>#DIV/0!</v>
      </c>
      <c r="U51" s="28" t="e">
        <f t="shared" si="31"/>
        <v>#DIV/0!</v>
      </c>
      <c r="V51" s="28" t="e">
        <f t="shared" si="32"/>
        <v>#DIV/0!</v>
      </c>
    </row>
    <row r="52" spans="1:22" ht="15.75" customHeight="1" x14ac:dyDescent="0.2">
      <c r="A52" s="2" t="s">
        <v>8</v>
      </c>
      <c r="B52" s="11"/>
      <c r="C52" s="11"/>
      <c r="D52" s="11"/>
      <c r="E52" s="11"/>
      <c r="F52" s="11"/>
      <c r="G52" s="11"/>
      <c r="H52" s="11" t="e">
        <f t="shared" si="22"/>
        <v>#DIV/0!</v>
      </c>
      <c r="I52" s="11" t="e">
        <f t="shared" si="23"/>
        <v>#DIV/0!</v>
      </c>
      <c r="J52" s="11" t="e">
        <f t="shared" si="24"/>
        <v>#DIV/0!</v>
      </c>
      <c r="K52" s="11"/>
      <c r="L52" s="11"/>
      <c r="M52" s="27">
        <f>4096</f>
        <v>4096</v>
      </c>
      <c r="N52" s="28" t="e">
        <f t="shared" si="25"/>
        <v>#DIV/0!</v>
      </c>
      <c r="O52" s="28" t="e">
        <f t="shared" si="26"/>
        <v>#DIV/0!</v>
      </c>
      <c r="P52" s="28" t="e">
        <f t="shared" si="27"/>
        <v>#DIV/0!</v>
      </c>
      <c r="Q52" s="28" t="e">
        <f t="shared" si="28"/>
        <v>#DIV/0!</v>
      </c>
      <c r="R52" s="28" t="e">
        <f t="shared" si="29"/>
        <v>#DIV/0!</v>
      </c>
      <c r="S52" s="28"/>
      <c r="T52" s="28" t="e">
        <f t="shared" si="30"/>
        <v>#DIV/0!</v>
      </c>
      <c r="U52" s="28" t="e">
        <f t="shared" si="31"/>
        <v>#DIV/0!</v>
      </c>
      <c r="V52" s="28" t="e">
        <f t="shared" si="32"/>
        <v>#DIV/0!</v>
      </c>
    </row>
    <row r="53" spans="1:22" ht="15.75" customHeight="1" x14ac:dyDescent="0.2">
      <c r="A53" s="2" t="s">
        <v>9</v>
      </c>
      <c r="B53" s="11"/>
      <c r="C53" s="11"/>
      <c r="D53" s="11"/>
      <c r="E53" s="11"/>
      <c r="F53" s="11"/>
      <c r="G53" s="11"/>
      <c r="H53" s="11" t="e">
        <f t="shared" si="22"/>
        <v>#DIV/0!</v>
      </c>
      <c r="I53" s="11" t="e">
        <f t="shared" si="23"/>
        <v>#DIV/0!</v>
      </c>
      <c r="J53" s="11" t="e">
        <f t="shared" si="24"/>
        <v>#DIV/0!</v>
      </c>
      <c r="K53" s="11"/>
      <c r="L53" s="11"/>
      <c r="M53" s="27">
        <f>8*1024</f>
        <v>8192</v>
      </c>
      <c r="N53" s="28" t="e">
        <f t="shared" si="25"/>
        <v>#DIV/0!</v>
      </c>
      <c r="O53" s="28" t="e">
        <f t="shared" si="26"/>
        <v>#DIV/0!</v>
      </c>
      <c r="P53" s="28" t="e">
        <f t="shared" si="27"/>
        <v>#DIV/0!</v>
      </c>
      <c r="Q53" s="28" t="e">
        <f t="shared" si="28"/>
        <v>#DIV/0!</v>
      </c>
      <c r="R53" s="28" t="e">
        <f t="shared" si="29"/>
        <v>#DIV/0!</v>
      </c>
      <c r="S53" s="28"/>
      <c r="T53" s="28" t="e">
        <f t="shared" si="30"/>
        <v>#DIV/0!</v>
      </c>
      <c r="U53" s="28" t="e">
        <f t="shared" si="31"/>
        <v>#DIV/0!</v>
      </c>
      <c r="V53" s="28" t="e">
        <f t="shared" si="32"/>
        <v>#DIV/0!</v>
      </c>
    </row>
    <row r="54" spans="1:22" ht="15.75" customHeight="1" x14ac:dyDescent="0.2">
      <c r="A54" s="2" t="s">
        <v>10</v>
      </c>
      <c r="B54" s="11"/>
      <c r="C54" s="11"/>
      <c r="D54" s="11"/>
      <c r="E54" s="11"/>
      <c r="F54" s="11"/>
      <c r="G54" s="11"/>
      <c r="H54" s="11" t="e">
        <f t="shared" si="22"/>
        <v>#DIV/0!</v>
      </c>
      <c r="I54" s="11" t="e">
        <f t="shared" si="23"/>
        <v>#DIV/0!</v>
      </c>
      <c r="J54" s="11" t="e">
        <f t="shared" si="24"/>
        <v>#DIV/0!</v>
      </c>
      <c r="K54" s="11"/>
      <c r="L54" s="11"/>
      <c r="M54" s="27">
        <f>16*1024</f>
        <v>16384</v>
      </c>
      <c r="N54" s="28" t="e">
        <f t="shared" si="25"/>
        <v>#DIV/0!</v>
      </c>
      <c r="O54" s="28" t="e">
        <f t="shared" si="26"/>
        <v>#DIV/0!</v>
      </c>
      <c r="P54" s="28" t="e">
        <f t="shared" si="27"/>
        <v>#DIV/0!</v>
      </c>
      <c r="Q54" s="28" t="e">
        <f t="shared" si="28"/>
        <v>#DIV/0!</v>
      </c>
      <c r="R54" s="28" t="e">
        <f t="shared" si="29"/>
        <v>#DIV/0!</v>
      </c>
      <c r="S54" s="28"/>
      <c r="T54" s="28" t="e">
        <f t="shared" si="30"/>
        <v>#DIV/0!</v>
      </c>
      <c r="U54" s="28" t="e">
        <f t="shared" si="31"/>
        <v>#DIV/0!</v>
      </c>
      <c r="V54" s="28" t="e">
        <f t="shared" si="32"/>
        <v>#DIV/0!</v>
      </c>
    </row>
    <row r="55" spans="1:22" ht="15.75" customHeight="1" x14ac:dyDescent="0.2">
      <c r="A55" s="2" t="s">
        <v>11</v>
      </c>
      <c r="B55" s="11"/>
      <c r="C55" s="11"/>
      <c r="D55" s="11"/>
      <c r="E55" s="11"/>
      <c r="F55" s="11"/>
      <c r="G55" s="11"/>
      <c r="H55" s="11" t="e">
        <f t="shared" si="22"/>
        <v>#DIV/0!</v>
      </c>
      <c r="I55" s="11" t="e">
        <f t="shared" si="23"/>
        <v>#DIV/0!</v>
      </c>
      <c r="J55" s="11" t="e">
        <f t="shared" si="24"/>
        <v>#DIV/0!</v>
      </c>
      <c r="K55" s="11"/>
      <c r="L55" s="11"/>
      <c r="M55" s="27">
        <f>32*1024</f>
        <v>32768</v>
      </c>
      <c r="N55" s="28" t="e">
        <f t="shared" si="25"/>
        <v>#DIV/0!</v>
      </c>
      <c r="O55" s="28" t="e">
        <f t="shared" si="26"/>
        <v>#DIV/0!</v>
      </c>
      <c r="P55" s="28" t="e">
        <f t="shared" si="27"/>
        <v>#DIV/0!</v>
      </c>
      <c r="Q55" s="28" t="e">
        <f t="shared" si="28"/>
        <v>#DIV/0!</v>
      </c>
      <c r="R55" s="28" t="e">
        <f t="shared" si="29"/>
        <v>#DIV/0!</v>
      </c>
      <c r="S55" s="28"/>
      <c r="T55" s="28" t="e">
        <f t="shared" si="30"/>
        <v>#DIV/0!</v>
      </c>
      <c r="U55" s="28" t="e">
        <f t="shared" si="31"/>
        <v>#DIV/0!</v>
      </c>
      <c r="V55" s="28" t="e">
        <f t="shared" si="32"/>
        <v>#DIV/0!</v>
      </c>
    </row>
    <row r="56" spans="1:22" ht="15.75" customHeight="1" x14ac:dyDescent="0.2">
      <c r="A56" s="2" t="s">
        <v>12</v>
      </c>
      <c r="B56" s="11"/>
      <c r="C56" s="11"/>
      <c r="D56" s="11"/>
      <c r="E56" s="11"/>
      <c r="F56" s="11"/>
      <c r="G56" s="11"/>
      <c r="H56" s="11" t="e">
        <f t="shared" si="22"/>
        <v>#DIV/0!</v>
      </c>
      <c r="I56" s="11" t="e">
        <f t="shared" si="23"/>
        <v>#DIV/0!</v>
      </c>
      <c r="J56" s="11" t="e">
        <f t="shared" si="24"/>
        <v>#DIV/0!</v>
      </c>
      <c r="K56" s="11"/>
      <c r="L56" s="11"/>
      <c r="M56" s="27">
        <f>64*1024</f>
        <v>65536</v>
      </c>
      <c r="N56" s="28" t="e">
        <f t="shared" si="25"/>
        <v>#DIV/0!</v>
      </c>
      <c r="O56" s="28" t="e">
        <f t="shared" si="26"/>
        <v>#DIV/0!</v>
      </c>
      <c r="P56" s="28" t="e">
        <f t="shared" si="27"/>
        <v>#DIV/0!</v>
      </c>
      <c r="Q56" s="28" t="e">
        <f t="shared" si="28"/>
        <v>#DIV/0!</v>
      </c>
      <c r="R56" s="28" t="e">
        <f t="shared" si="29"/>
        <v>#DIV/0!</v>
      </c>
      <c r="S56" s="28"/>
      <c r="T56" s="28" t="e">
        <f t="shared" si="30"/>
        <v>#DIV/0!</v>
      </c>
      <c r="U56" s="28" t="e">
        <f t="shared" si="31"/>
        <v>#DIV/0!</v>
      </c>
      <c r="V56" s="28" t="e">
        <f t="shared" si="32"/>
        <v>#DIV/0!</v>
      </c>
    </row>
    <row r="57" spans="1:22" ht="15.75" customHeight="1" x14ac:dyDescent="0.2">
      <c r="A57" s="2" t="s">
        <v>13</v>
      </c>
      <c r="B57" s="11"/>
      <c r="C57" s="11"/>
      <c r="D57" s="11"/>
      <c r="E57" s="11"/>
      <c r="F57" s="11"/>
      <c r="G57" s="11"/>
      <c r="H57" s="11" t="e">
        <f t="shared" si="22"/>
        <v>#DIV/0!</v>
      </c>
      <c r="I57" s="11" t="e">
        <f t="shared" si="23"/>
        <v>#DIV/0!</v>
      </c>
      <c r="J57" s="11" t="e">
        <f t="shared" si="24"/>
        <v>#DIV/0!</v>
      </c>
      <c r="K57" s="11"/>
      <c r="L57" s="11"/>
      <c r="M57" s="27">
        <f>128*1024</f>
        <v>131072</v>
      </c>
      <c r="N57" s="28" t="e">
        <f t="shared" si="25"/>
        <v>#DIV/0!</v>
      </c>
      <c r="O57" s="28" t="e">
        <f t="shared" si="26"/>
        <v>#DIV/0!</v>
      </c>
      <c r="P57" s="28" t="e">
        <f t="shared" si="27"/>
        <v>#DIV/0!</v>
      </c>
      <c r="Q57" s="28" t="e">
        <f t="shared" si="28"/>
        <v>#DIV/0!</v>
      </c>
      <c r="R57" s="28" t="e">
        <f t="shared" si="29"/>
        <v>#DIV/0!</v>
      </c>
      <c r="S57" s="28"/>
      <c r="T57" s="28" t="e">
        <f t="shared" si="30"/>
        <v>#DIV/0!</v>
      </c>
      <c r="U57" s="28" t="e">
        <f t="shared" si="31"/>
        <v>#DIV/0!</v>
      </c>
      <c r="V57" s="28" t="e">
        <f t="shared" si="32"/>
        <v>#DIV/0!</v>
      </c>
    </row>
    <row r="58" spans="1:22" ht="15.75" customHeight="1" x14ac:dyDescent="0.2">
      <c r="A58" s="2" t="s">
        <v>14</v>
      </c>
      <c r="B58" s="11"/>
      <c r="C58" s="11"/>
      <c r="D58" s="11"/>
      <c r="E58" s="11"/>
      <c r="F58" s="11"/>
      <c r="G58" s="11"/>
      <c r="H58" s="11" t="e">
        <f t="shared" si="22"/>
        <v>#DIV/0!</v>
      </c>
      <c r="I58" s="11" t="e">
        <f t="shared" si="23"/>
        <v>#DIV/0!</v>
      </c>
      <c r="J58" s="11" t="e">
        <f t="shared" si="24"/>
        <v>#DIV/0!</v>
      </c>
      <c r="K58" s="11"/>
      <c r="L58" s="11"/>
      <c r="M58" s="27">
        <f>256*1024</f>
        <v>262144</v>
      </c>
      <c r="N58" s="28" t="e">
        <f t="shared" si="25"/>
        <v>#DIV/0!</v>
      </c>
      <c r="O58" s="28" t="e">
        <f t="shared" si="26"/>
        <v>#DIV/0!</v>
      </c>
      <c r="P58" s="28" t="e">
        <f t="shared" si="27"/>
        <v>#DIV/0!</v>
      </c>
      <c r="Q58" s="28" t="e">
        <f t="shared" si="28"/>
        <v>#DIV/0!</v>
      </c>
      <c r="R58" s="28" t="e">
        <f t="shared" si="29"/>
        <v>#DIV/0!</v>
      </c>
      <c r="S58" s="28"/>
      <c r="T58" s="28" t="e">
        <f t="shared" si="30"/>
        <v>#DIV/0!</v>
      </c>
      <c r="U58" s="28" t="e">
        <f t="shared" si="31"/>
        <v>#DIV/0!</v>
      </c>
      <c r="V58" s="28" t="e">
        <f t="shared" si="32"/>
        <v>#DIV/0!</v>
      </c>
    </row>
    <row r="59" spans="1:22" ht="15.75" customHeight="1" x14ac:dyDescent="0.2">
      <c r="A59" s="2" t="s">
        <v>15</v>
      </c>
      <c r="B59" s="11"/>
      <c r="C59" s="11"/>
      <c r="D59" s="11"/>
      <c r="E59" s="11"/>
      <c r="F59" s="11"/>
      <c r="G59" s="11"/>
      <c r="H59" s="11" t="e">
        <f t="shared" si="22"/>
        <v>#DIV/0!</v>
      </c>
      <c r="I59" s="11" t="e">
        <f t="shared" si="23"/>
        <v>#DIV/0!</v>
      </c>
      <c r="J59" s="11" t="e">
        <f t="shared" si="24"/>
        <v>#DIV/0!</v>
      </c>
      <c r="K59" s="11"/>
      <c r="L59" s="11"/>
      <c r="M59" s="27">
        <f>512*1024</f>
        <v>524288</v>
      </c>
      <c r="N59" s="28" t="e">
        <f t="shared" si="25"/>
        <v>#DIV/0!</v>
      </c>
      <c r="O59" s="28" t="e">
        <f t="shared" si="26"/>
        <v>#DIV/0!</v>
      </c>
      <c r="P59" s="28" t="e">
        <f t="shared" si="27"/>
        <v>#DIV/0!</v>
      </c>
      <c r="Q59" s="28" t="e">
        <f t="shared" si="28"/>
        <v>#DIV/0!</v>
      </c>
      <c r="R59" s="28" t="e">
        <f t="shared" si="29"/>
        <v>#DIV/0!</v>
      </c>
      <c r="S59" s="28"/>
      <c r="T59" s="28" t="e">
        <f t="shared" si="30"/>
        <v>#DIV/0!</v>
      </c>
      <c r="U59" s="28" t="e">
        <f t="shared" si="31"/>
        <v>#DIV/0!</v>
      </c>
      <c r="V59" s="28" t="e">
        <f t="shared" si="32"/>
        <v>#DIV/0!</v>
      </c>
    </row>
    <row r="60" spans="1:22" ht="15.75" customHeight="1" x14ac:dyDescent="0.2">
      <c r="A60" s="2" t="s">
        <v>16</v>
      </c>
      <c r="B60" s="11"/>
      <c r="C60" s="11"/>
      <c r="D60" s="11"/>
      <c r="E60" s="11"/>
      <c r="F60" s="11"/>
      <c r="G60" s="11"/>
      <c r="H60" s="11" t="e">
        <f t="shared" si="22"/>
        <v>#DIV/0!</v>
      </c>
      <c r="I60" s="11" t="e">
        <f t="shared" si="23"/>
        <v>#DIV/0!</v>
      </c>
      <c r="J60" s="11" t="e">
        <f t="shared" si="24"/>
        <v>#DIV/0!</v>
      </c>
      <c r="K60" s="11"/>
      <c r="L60" s="11"/>
      <c r="M60" s="27">
        <f>1024*1024</f>
        <v>1048576</v>
      </c>
      <c r="N60" s="28" t="e">
        <f t="shared" si="25"/>
        <v>#DIV/0!</v>
      </c>
      <c r="O60" s="28" t="e">
        <f t="shared" si="26"/>
        <v>#DIV/0!</v>
      </c>
      <c r="P60" s="28" t="e">
        <f t="shared" si="27"/>
        <v>#DIV/0!</v>
      </c>
      <c r="Q60" s="28" t="e">
        <f t="shared" si="28"/>
        <v>#DIV/0!</v>
      </c>
      <c r="R60" s="28" t="e">
        <f t="shared" si="29"/>
        <v>#DIV/0!</v>
      </c>
      <c r="S60" s="28"/>
      <c r="T60" s="28" t="e">
        <f t="shared" si="30"/>
        <v>#DIV/0!</v>
      </c>
      <c r="U60" s="28" t="e">
        <f t="shared" si="31"/>
        <v>#DIV/0!</v>
      </c>
      <c r="V60" s="28" t="e">
        <f t="shared" si="32"/>
        <v>#DIV/0!</v>
      </c>
    </row>
    <row r="61" spans="1:22" ht="15.75" customHeight="1" x14ac:dyDescent="0.2">
      <c r="A61" s="10" t="s">
        <v>17</v>
      </c>
      <c r="B61" s="11"/>
      <c r="C61" s="11"/>
      <c r="D61" s="11"/>
      <c r="E61" s="11"/>
      <c r="F61" s="11"/>
      <c r="G61" s="11"/>
      <c r="H61" s="11" t="e">
        <f t="shared" si="22"/>
        <v>#DIV/0!</v>
      </c>
      <c r="I61" s="11" t="e">
        <f t="shared" si="23"/>
        <v>#DIV/0!</v>
      </c>
      <c r="J61" s="11" t="e">
        <f t="shared" si="24"/>
        <v>#DIV/0!</v>
      </c>
      <c r="K61" s="11"/>
      <c r="L61" s="11"/>
      <c r="M61" s="29">
        <f>2*1024*1024</f>
        <v>2097152</v>
      </c>
      <c r="N61" s="28" t="e">
        <f t="shared" si="25"/>
        <v>#DIV/0!</v>
      </c>
      <c r="O61" s="28" t="e">
        <f t="shared" si="26"/>
        <v>#DIV/0!</v>
      </c>
      <c r="P61" s="28" t="e">
        <f t="shared" si="27"/>
        <v>#DIV/0!</v>
      </c>
      <c r="Q61" s="28" t="e">
        <f t="shared" si="28"/>
        <v>#DIV/0!</v>
      </c>
      <c r="R61" s="28" t="e">
        <f t="shared" si="29"/>
        <v>#DIV/0!</v>
      </c>
      <c r="S61" s="28"/>
      <c r="T61" s="28" t="e">
        <f t="shared" si="30"/>
        <v>#DIV/0!</v>
      </c>
      <c r="U61" s="28" t="e">
        <f t="shared" si="31"/>
        <v>#DIV/0!</v>
      </c>
      <c r="V61" s="28" t="e">
        <f t="shared" si="32"/>
        <v>#DIV/0!</v>
      </c>
    </row>
    <row r="62" spans="1:22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41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41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41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5.75" customHeight="1" x14ac:dyDescent="0.2">
      <c r="B65" s="23"/>
      <c r="M65" s="41"/>
      <c r="N65" s="3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">
      <c r="B66" s="46" t="s">
        <v>22</v>
      </c>
      <c r="C66" s="47"/>
      <c r="D66" s="47"/>
      <c r="E66" s="47"/>
      <c r="F66" s="47"/>
      <c r="G66" s="47"/>
      <c r="H66" s="47"/>
      <c r="I66" s="47"/>
      <c r="J66" s="47"/>
      <c r="K66" s="11"/>
      <c r="L66" s="11"/>
      <c r="M66" s="41"/>
      <c r="N66" s="50" t="s">
        <v>22</v>
      </c>
      <c r="O66" s="47"/>
      <c r="P66" s="47"/>
      <c r="Q66" s="47"/>
      <c r="R66" s="47"/>
      <c r="S66" s="47"/>
      <c r="T66" s="47"/>
      <c r="U66" s="47"/>
      <c r="V66" s="47"/>
    </row>
    <row r="67" spans="1:22" ht="15.75" customHeight="1" x14ac:dyDescent="0.2">
      <c r="A67" s="48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51" t="s">
        <v>1</v>
      </c>
      <c r="N67" s="24">
        <v>1</v>
      </c>
      <c r="O67" s="24">
        <v>2</v>
      </c>
      <c r="P67" s="24">
        <v>3</v>
      </c>
      <c r="Q67" s="24">
        <v>4</v>
      </c>
      <c r="R67" s="24">
        <v>5</v>
      </c>
      <c r="S67" s="25"/>
      <c r="T67" s="24"/>
      <c r="U67" s="25"/>
      <c r="V67" s="25"/>
    </row>
    <row r="68" spans="1:22" ht="15.75" customHeight="1" x14ac:dyDescent="0.2">
      <c r="A68" s="47"/>
      <c r="B68" s="7" t="s">
        <v>20</v>
      </c>
      <c r="C68" s="7" t="s">
        <v>20</v>
      </c>
      <c r="D68" s="7" t="s">
        <v>20</v>
      </c>
      <c r="E68" s="7" t="s">
        <v>20</v>
      </c>
      <c r="F68" s="7" t="s">
        <v>20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47"/>
      <c r="N68" s="25" t="s">
        <v>21</v>
      </c>
      <c r="O68" s="25" t="s">
        <v>21</v>
      </c>
      <c r="P68" s="25" t="s">
        <v>21</v>
      </c>
      <c r="Q68" s="25" t="s">
        <v>21</v>
      </c>
      <c r="R68" s="25" t="s">
        <v>21</v>
      </c>
      <c r="S68" s="25"/>
      <c r="T68" s="26" t="s">
        <v>3</v>
      </c>
      <c r="U68" s="26" t="s">
        <v>4</v>
      </c>
      <c r="V68" s="26" t="s">
        <v>5</v>
      </c>
    </row>
    <row r="69" spans="1:22" ht="15.75" customHeight="1" x14ac:dyDescent="0.2">
      <c r="A69" s="2">
        <v>256</v>
      </c>
      <c r="B69" s="11"/>
      <c r="C69" s="11"/>
      <c r="D69" s="11"/>
      <c r="E69" s="11"/>
      <c r="F69" s="11"/>
      <c r="G69" s="11"/>
      <c r="H69" s="11" t="e">
        <f t="shared" ref="H69:H82" si="33">AVERAGE(B69:F69)</f>
        <v>#DIV/0!</v>
      </c>
      <c r="I69" s="11" t="e">
        <f t="shared" ref="I69:I82" si="34">STDEV(B69:F69)</f>
        <v>#DIV/0!</v>
      </c>
      <c r="J69" s="11" t="e">
        <f t="shared" ref="J69:J82" si="35">100*I69/H69</f>
        <v>#DIV/0!</v>
      </c>
      <c r="K69" s="11"/>
      <c r="L69" s="11"/>
      <c r="M69" s="27">
        <v>256</v>
      </c>
      <c r="N69" s="28" t="e">
        <f t="shared" ref="N69:N82" si="36">(1000*1000*M69)/(1024*1024*B69)</f>
        <v>#DIV/0!</v>
      </c>
      <c r="O69" s="28" t="e">
        <f t="shared" ref="O69:O82" si="37">(1000*1000*M69)/(1024*1024*C69)</f>
        <v>#DIV/0!</v>
      </c>
      <c r="P69" s="28" t="e">
        <f t="shared" ref="P69:P82" si="38">(1000*1000*M69)/(1024*1024*D69)</f>
        <v>#DIV/0!</v>
      </c>
      <c r="Q69" s="28" t="e">
        <f t="shared" ref="Q69:Q82" si="39">(1000*1000*M69)/(1024*1024*E69)</f>
        <v>#DIV/0!</v>
      </c>
      <c r="R69" s="28" t="e">
        <f t="shared" ref="R69:R82" si="40">(1000*1000*M69)/(1024*1024*F69)</f>
        <v>#DIV/0!</v>
      </c>
      <c r="S69" s="28"/>
      <c r="T69" s="28" t="e">
        <f t="shared" ref="T69:T82" si="41">AVERAGE(N69:R69)</f>
        <v>#DIV/0!</v>
      </c>
      <c r="U69" s="28" t="e">
        <f t="shared" ref="U69:U82" si="42">STDEV(N69:R69)</f>
        <v>#DIV/0!</v>
      </c>
      <c r="V69" s="28" t="e">
        <f t="shared" ref="V69:V82" si="43">100*U69/T69</f>
        <v>#DIV/0!</v>
      </c>
    </row>
    <row r="70" spans="1:22" ht="15.75" customHeight="1" x14ac:dyDescent="0.2">
      <c r="A70" s="2">
        <v>512</v>
      </c>
      <c r="B70" s="11"/>
      <c r="C70" s="11"/>
      <c r="D70" s="11"/>
      <c r="E70" s="11"/>
      <c r="F70" s="11"/>
      <c r="G70" s="11"/>
      <c r="H70" s="11" t="e">
        <f t="shared" si="33"/>
        <v>#DIV/0!</v>
      </c>
      <c r="I70" s="11" t="e">
        <f t="shared" si="34"/>
        <v>#DIV/0!</v>
      </c>
      <c r="J70" s="11" t="e">
        <f t="shared" si="35"/>
        <v>#DIV/0!</v>
      </c>
      <c r="K70" s="11"/>
      <c r="L70" s="11"/>
      <c r="M70" s="27">
        <v>512</v>
      </c>
      <c r="N70" s="28" t="e">
        <f t="shared" si="36"/>
        <v>#DIV/0!</v>
      </c>
      <c r="O70" s="28" t="e">
        <f t="shared" si="37"/>
        <v>#DIV/0!</v>
      </c>
      <c r="P70" s="28" t="e">
        <f t="shared" si="38"/>
        <v>#DIV/0!</v>
      </c>
      <c r="Q70" s="28" t="e">
        <f t="shared" si="39"/>
        <v>#DIV/0!</v>
      </c>
      <c r="R70" s="28" t="e">
        <f t="shared" si="40"/>
        <v>#DIV/0!</v>
      </c>
      <c r="S70" s="28"/>
      <c r="T70" s="28" t="e">
        <f t="shared" si="41"/>
        <v>#DIV/0!</v>
      </c>
      <c r="U70" s="28" t="e">
        <f t="shared" si="42"/>
        <v>#DIV/0!</v>
      </c>
      <c r="V70" s="28" t="e">
        <f t="shared" si="43"/>
        <v>#DIV/0!</v>
      </c>
    </row>
    <row r="71" spans="1:22" ht="15.75" customHeight="1" x14ac:dyDescent="0.2">
      <c r="A71" s="2" t="s">
        <v>6</v>
      </c>
      <c r="B71" s="11"/>
      <c r="C71" s="11"/>
      <c r="D71" s="11"/>
      <c r="E71" s="11"/>
      <c r="F71" s="11"/>
      <c r="G71" s="11"/>
      <c r="H71" s="11" t="e">
        <f t="shared" si="33"/>
        <v>#DIV/0!</v>
      </c>
      <c r="I71" s="11" t="e">
        <f t="shared" si="34"/>
        <v>#DIV/0!</v>
      </c>
      <c r="J71" s="11" t="e">
        <f t="shared" si="35"/>
        <v>#DIV/0!</v>
      </c>
      <c r="K71" s="11"/>
      <c r="L71" s="11"/>
      <c r="M71" s="27">
        <v>1024</v>
      </c>
      <c r="N71" s="28" t="e">
        <f t="shared" si="36"/>
        <v>#DIV/0!</v>
      </c>
      <c r="O71" s="28" t="e">
        <f t="shared" si="37"/>
        <v>#DIV/0!</v>
      </c>
      <c r="P71" s="28" t="e">
        <f t="shared" si="38"/>
        <v>#DIV/0!</v>
      </c>
      <c r="Q71" s="28" t="e">
        <f t="shared" si="39"/>
        <v>#DIV/0!</v>
      </c>
      <c r="R71" s="28" t="e">
        <f t="shared" si="40"/>
        <v>#DIV/0!</v>
      </c>
      <c r="S71" s="28"/>
      <c r="T71" s="28" t="e">
        <f t="shared" si="41"/>
        <v>#DIV/0!</v>
      </c>
      <c r="U71" s="28" t="e">
        <f t="shared" si="42"/>
        <v>#DIV/0!</v>
      </c>
      <c r="V71" s="28" t="e">
        <f t="shared" si="43"/>
        <v>#DIV/0!</v>
      </c>
    </row>
    <row r="72" spans="1:22" ht="15.75" customHeight="1" x14ac:dyDescent="0.2">
      <c r="A72" s="2" t="s">
        <v>7</v>
      </c>
      <c r="B72" s="11"/>
      <c r="C72" s="11"/>
      <c r="D72" s="11"/>
      <c r="E72" s="11"/>
      <c r="F72" s="11"/>
      <c r="G72" s="11"/>
      <c r="H72" s="11" t="e">
        <f t="shared" si="33"/>
        <v>#DIV/0!</v>
      </c>
      <c r="I72" s="11" t="e">
        <f t="shared" si="34"/>
        <v>#DIV/0!</v>
      </c>
      <c r="J72" s="11" t="e">
        <f t="shared" si="35"/>
        <v>#DIV/0!</v>
      </c>
      <c r="K72" s="11"/>
      <c r="L72" s="11"/>
      <c r="M72" s="27">
        <f>2048</f>
        <v>2048</v>
      </c>
      <c r="N72" s="28" t="e">
        <f t="shared" si="36"/>
        <v>#DIV/0!</v>
      </c>
      <c r="O72" s="28" t="e">
        <f t="shared" si="37"/>
        <v>#DIV/0!</v>
      </c>
      <c r="P72" s="28" t="e">
        <f t="shared" si="38"/>
        <v>#DIV/0!</v>
      </c>
      <c r="Q72" s="28" t="e">
        <f t="shared" si="39"/>
        <v>#DIV/0!</v>
      </c>
      <c r="R72" s="28" t="e">
        <f t="shared" si="40"/>
        <v>#DIV/0!</v>
      </c>
      <c r="S72" s="28"/>
      <c r="T72" s="28" t="e">
        <f t="shared" si="41"/>
        <v>#DIV/0!</v>
      </c>
      <c r="U72" s="28" t="e">
        <f t="shared" si="42"/>
        <v>#DIV/0!</v>
      </c>
      <c r="V72" s="28" t="e">
        <f t="shared" si="43"/>
        <v>#DIV/0!</v>
      </c>
    </row>
    <row r="73" spans="1:22" ht="15.75" customHeight="1" x14ac:dyDescent="0.2">
      <c r="A73" s="2" t="s">
        <v>8</v>
      </c>
      <c r="B73" s="11"/>
      <c r="C73" s="11"/>
      <c r="D73" s="11"/>
      <c r="E73" s="11"/>
      <c r="F73" s="11"/>
      <c r="G73" s="11"/>
      <c r="H73" s="11" t="e">
        <f t="shared" si="33"/>
        <v>#DIV/0!</v>
      </c>
      <c r="I73" s="11" t="e">
        <f t="shared" si="34"/>
        <v>#DIV/0!</v>
      </c>
      <c r="J73" s="11" t="e">
        <f t="shared" si="35"/>
        <v>#DIV/0!</v>
      </c>
      <c r="K73" s="11"/>
      <c r="L73" s="11"/>
      <c r="M73" s="27">
        <f>4096</f>
        <v>4096</v>
      </c>
      <c r="N73" s="28" t="e">
        <f t="shared" si="36"/>
        <v>#DIV/0!</v>
      </c>
      <c r="O73" s="28" t="e">
        <f t="shared" si="37"/>
        <v>#DIV/0!</v>
      </c>
      <c r="P73" s="28" t="e">
        <f t="shared" si="38"/>
        <v>#DIV/0!</v>
      </c>
      <c r="Q73" s="28" t="e">
        <f t="shared" si="39"/>
        <v>#DIV/0!</v>
      </c>
      <c r="R73" s="28" t="e">
        <f t="shared" si="40"/>
        <v>#DIV/0!</v>
      </c>
      <c r="S73" s="28"/>
      <c r="T73" s="28" t="e">
        <f t="shared" si="41"/>
        <v>#DIV/0!</v>
      </c>
      <c r="U73" s="28" t="e">
        <f t="shared" si="42"/>
        <v>#DIV/0!</v>
      </c>
      <c r="V73" s="28" t="e">
        <f t="shared" si="43"/>
        <v>#DIV/0!</v>
      </c>
    </row>
    <row r="74" spans="1:22" ht="15.75" customHeight="1" x14ac:dyDescent="0.2">
      <c r="A74" s="2" t="s">
        <v>9</v>
      </c>
      <c r="B74" s="11"/>
      <c r="C74" s="11"/>
      <c r="D74" s="11"/>
      <c r="E74" s="11"/>
      <c r="F74" s="11"/>
      <c r="G74" s="11"/>
      <c r="H74" s="11" t="e">
        <f t="shared" si="33"/>
        <v>#DIV/0!</v>
      </c>
      <c r="I74" s="11" t="e">
        <f t="shared" si="34"/>
        <v>#DIV/0!</v>
      </c>
      <c r="J74" s="11" t="e">
        <f t="shared" si="35"/>
        <v>#DIV/0!</v>
      </c>
      <c r="K74" s="11"/>
      <c r="L74" s="11"/>
      <c r="M74" s="27">
        <f>8*1024</f>
        <v>8192</v>
      </c>
      <c r="N74" s="28" t="e">
        <f t="shared" si="36"/>
        <v>#DIV/0!</v>
      </c>
      <c r="O74" s="28" t="e">
        <f t="shared" si="37"/>
        <v>#DIV/0!</v>
      </c>
      <c r="P74" s="28" t="e">
        <f t="shared" si="38"/>
        <v>#DIV/0!</v>
      </c>
      <c r="Q74" s="28" t="e">
        <f t="shared" si="39"/>
        <v>#DIV/0!</v>
      </c>
      <c r="R74" s="28" t="e">
        <f t="shared" si="40"/>
        <v>#DIV/0!</v>
      </c>
      <c r="S74" s="28"/>
      <c r="T74" s="28" t="e">
        <f t="shared" si="41"/>
        <v>#DIV/0!</v>
      </c>
      <c r="U74" s="28" t="e">
        <f t="shared" si="42"/>
        <v>#DIV/0!</v>
      </c>
      <c r="V74" s="28" t="e">
        <f t="shared" si="43"/>
        <v>#DIV/0!</v>
      </c>
    </row>
    <row r="75" spans="1:22" ht="15.75" customHeight="1" x14ac:dyDescent="0.2">
      <c r="A75" s="2" t="s">
        <v>10</v>
      </c>
      <c r="B75" s="11"/>
      <c r="C75" s="11"/>
      <c r="D75" s="11"/>
      <c r="E75" s="11"/>
      <c r="F75" s="11"/>
      <c r="G75" s="11"/>
      <c r="H75" s="11" t="e">
        <f t="shared" si="33"/>
        <v>#DIV/0!</v>
      </c>
      <c r="I75" s="11" t="e">
        <f t="shared" si="34"/>
        <v>#DIV/0!</v>
      </c>
      <c r="J75" s="11" t="e">
        <f t="shared" si="35"/>
        <v>#DIV/0!</v>
      </c>
      <c r="K75" s="11"/>
      <c r="L75" s="11"/>
      <c r="M75" s="27">
        <f>16*1024</f>
        <v>16384</v>
      </c>
      <c r="N75" s="28" t="e">
        <f t="shared" si="36"/>
        <v>#DIV/0!</v>
      </c>
      <c r="O75" s="28" t="e">
        <f t="shared" si="37"/>
        <v>#DIV/0!</v>
      </c>
      <c r="P75" s="28" t="e">
        <f t="shared" si="38"/>
        <v>#DIV/0!</v>
      </c>
      <c r="Q75" s="28" t="e">
        <f t="shared" si="39"/>
        <v>#DIV/0!</v>
      </c>
      <c r="R75" s="28" t="e">
        <f t="shared" si="40"/>
        <v>#DIV/0!</v>
      </c>
      <c r="S75" s="28"/>
      <c r="T75" s="28" t="e">
        <f t="shared" si="41"/>
        <v>#DIV/0!</v>
      </c>
      <c r="U75" s="28" t="e">
        <f t="shared" si="42"/>
        <v>#DIV/0!</v>
      </c>
      <c r="V75" s="28" t="e">
        <f t="shared" si="43"/>
        <v>#DIV/0!</v>
      </c>
    </row>
    <row r="76" spans="1:22" ht="15.75" customHeight="1" x14ac:dyDescent="0.2">
      <c r="A76" s="2" t="s">
        <v>11</v>
      </c>
      <c r="B76" s="11"/>
      <c r="C76" s="11"/>
      <c r="D76" s="11"/>
      <c r="E76" s="11"/>
      <c r="F76" s="11"/>
      <c r="G76" s="11"/>
      <c r="H76" s="11" t="e">
        <f t="shared" si="33"/>
        <v>#DIV/0!</v>
      </c>
      <c r="I76" s="11" t="e">
        <f t="shared" si="34"/>
        <v>#DIV/0!</v>
      </c>
      <c r="J76" s="11" t="e">
        <f t="shared" si="35"/>
        <v>#DIV/0!</v>
      </c>
      <c r="K76" s="11"/>
      <c r="L76" s="11"/>
      <c r="M76" s="27">
        <f>32*1024</f>
        <v>32768</v>
      </c>
      <c r="N76" s="28" t="e">
        <f t="shared" si="36"/>
        <v>#DIV/0!</v>
      </c>
      <c r="O76" s="28" t="e">
        <f t="shared" si="37"/>
        <v>#DIV/0!</v>
      </c>
      <c r="P76" s="28" t="e">
        <f t="shared" si="38"/>
        <v>#DIV/0!</v>
      </c>
      <c r="Q76" s="28" t="e">
        <f t="shared" si="39"/>
        <v>#DIV/0!</v>
      </c>
      <c r="R76" s="28" t="e">
        <f t="shared" si="40"/>
        <v>#DIV/0!</v>
      </c>
      <c r="S76" s="28"/>
      <c r="T76" s="28" t="e">
        <f t="shared" si="41"/>
        <v>#DIV/0!</v>
      </c>
      <c r="U76" s="28" t="e">
        <f t="shared" si="42"/>
        <v>#DIV/0!</v>
      </c>
      <c r="V76" s="28" t="e">
        <f t="shared" si="43"/>
        <v>#DIV/0!</v>
      </c>
    </row>
    <row r="77" spans="1:22" ht="15.75" customHeight="1" x14ac:dyDescent="0.2">
      <c r="A77" s="2" t="s">
        <v>12</v>
      </c>
      <c r="B77" s="11"/>
      <c r="C77" s="11"/>
      <c r="D77" s="11"/>
      <c r="E77" s="11"/>
      <c r="F77" s="11"/>
      <c r="G77" s="11"/>
      <c r="H77" s="11" t="e">
        <f t="shared" si="33"/>
        <v>#DIV/0!</v>
      </c>
      <c r="I77" s="11" t="e">
        <f t="shared" si="34"/>
        <v>#DIV/0!</v>
      </c>
      <c r="J77" s="11" t="e">
        <f t="shared" si="35"/>
        <v>#DIV/0!</v>
      </c>
      <c r="K77" s="11"/>
      <c r="L77" s="11"/>
      <c r="M77" s="27">
        <f>64*1024</f>
        <v>65536</v>
      </c>
      <c r="N77" s="28" t="e">
        <f t="shared" si="36"/>
        <v>#DIV/0!</v>
      </c>
      <c r="O77" s="28" t="e">
        <f t="shared" si="37"/>
        <v>#DIV/0!</v>
      </c>
      <c r="P77" s="28" t="e">
        <f t="shared" si="38"/>
        <v>#DIV/0!</v>
      </c>
      <c r="Q77" s="28" t="e">
        <f t="shared" si="39"/>
        <v>#DIV/0!</v>
      </c>
      <c r="R77" s="28" t="e">
        <f t="shared" si="40"/>
        <v>#DIV/0!</v>
      </c>
      <c r="S77" s="28"/>
      <c r="T77" s="28" t="e">
        <f t="shared" si="41"/>
        <v>#DIV/0!</v>
      </c>
      <c r="U77" s="28" t="e">
        <f t="shared" si="42"/>
        <v>#DIV/0!</v>
      </c>
      <c r="V77" s="28" t="e">
        <f t="shared" si="43"/>
        <v>#DIV/0!</v>
      </c>
    </row>
    <row r="78" spans="1:22" ht="15.75" customHeight="1" x14ac:dyDescent="0.2">
      <c r="A78" s="2" t="s">
        <v>13</v>
      </c>
      <c r="B78" s="11"/>
      <c r="C78" s="11"/>
      <c r="D78" s="11"/>
      <c r="E78" s="11"/>
      <c r="F78" s="11"/>
      <c r="G78" s="11"/>
      <c r="H78" s="11" t="e">
        <f t="shared" si="33"/>
        <v>#DIV/0!</v>
      </c>
      <c r="I78" s="11" t="e">
        <f t="shared" si="34"/>
        <v>#DIV/0!</v>
      </c>
      <c r="J78" s="11" t="e">
        <f t="shared" si="35"/>
        <v>#DIV/0!</v>
      </c>
      <c r="K78" s="11"/>
      <c r="L78" s="11"/>
      <c r="M78" s="27">
        <f>128*1024</f>
        <v>131072</v>
      </c>
      <c r="N78" s="28" t="e">
        <f t="shared" si="36"/>
        <v>#DIV/0!</v>
      </c>
      <c r="O78" s="28" t="e">
        <f t="shared" si="37"/>
        <v>#DIV/0!</v>
      </c>
      <c r="P78" s="28" t="e">
        <f t="shared" si="38"/>
        <v>#DIV/0!</v>
      </c>
      <c r="Q78" s="28" t="e">
        <f t="shared" si="39"/>
        <v>#DIV/0!</v>
      </c>
      <c r="R78" s="28" t="e">
        <f t="shared" si="40"/>
        <v>#DIV/0!</v>
      </c>
      <c r="S78" s="28"/>
      <c r="T78" s="28" t="e">
        <f t="shared" si="41"/>
        <v>#DIV/0!</v>
      </c>
      <c r="U78" s="28" t="e">
        <f t="shared" si="42"/>
        <v>#DIV/0!</v>
      </c>
      <c r="V78" s="28" t="e">
        <f t="shared" si="43"/>
        <v>#DIV/0!</v>
      </c>
    </row>
    <row r="79" spans="1:22" ht="15.75" customHeight="1" x14ac:dyDescent="0.2">
      <c r="A79" s="2" t="s">
        <v>14</v>
      </c>
      <c r="B79" s="11"/>
      <c r="C79" s="11"/>
      <c r="D79" s="11"/>
      <c r="E79" s="11"/>
      <c r="F79" s="11"/>
      <c r="G79" s="11"/>
      <c r="H79" s="11" t="e">
        <f t="shared" si="33"/>
        <v>#DIV/0!</v>
      </c>
      <c r="I79" s="11" t="e">
        <f t="shared" si="34"/>
        <v>#DIV/0!</v>
      </c>
      <c r="J79" s="11" t="e">
        <f t="shared" si="35"/>
        <v>#DIV/0!</v>
      </c>
      <c r="K79" s="11"/>
      <c r="L79" s="11"/>
      <c r="M79" s="27">
        <f>256*1024</f>
        <v>262144</v>
      </c>
      <c r="N79" s="28" t="e">
        <f t="shared" si="36"/>
        <v>#DIV/0!</v>
      </c>
      <c r="O79" s="28" t="e">
        <f t="shared" si="37"/>
        <v>#DIV/0!</v>
      </c>
      <c r="P79" s="28" t="e">
        <f t="shared" si="38"/>
        <v>#DIV/0!</v>
      </c>
      <c r="Q79" s="28" t="e">
        <f t="shared" si="39"/>
        <v>#DIV/0!</v>
      </c>
      <c r="R79" s="28" t="e">
        <f t="shared" si="40"/>
        <v>#DIV/0!</v>
      </c>
      <c r="S79" s="28"/>
      <c r="T79" s="28" t="e">
        <f t="shared" si="41"/>
        <v>#DIV/0!</v>
      </c>
      <c r="U79" s="28" t="e">
        <f t="shared" si="42"/>
        <v>#DIV/0!</v>
      </c>
      <c r="V79" s="28" t="e">
        <f t="shared" si="43"/>
        <v>#DIV/0!</v>
      </c>
    </row>
    <row r="80" spans="1:22" ht="15.75" customHeight="1" x14ac:dyDescent="0.2">
      <c r="A80" s="2" t="s">
        <v>15</v>
      </c>
      <c r="B80" s="11"/>
      <c r="C80" s="11"/>
      <c r="D80" s="11"/>
      <c r="E80" s="11"/>
      <c r="F80" s="11"/>
      <c r="G80" s="11"/>
      <c r="H80" s="11" t="e">
        <f t="shared" si="33"/>
        <v>#DIV/0!</v>
      </c>
      <c r="I80" s="11" t="e">
        <f t="shared" si="34"/>
        <v>#DIV/0!</v>
      </c>
      <c r="J80" s="11" t="e">
        <f t="shared" si="35"/>
        <v>#DIV/0!</v>
      </c>
      <c r="K80" s="11"/>
      <c r="L80" s="11"/>
      <c r="M80" s="27">
        <f>512*1024</f>
        <v>524288</v>
      </c>
      <c r="N80" s="28" t="e">
        <f t="shared" si="36"/>
        <v>#DIV/0!</v>
      </c>
      <c r="O80" s="28" t="e">
        <f t="shared" si="37"/>
        <v>#DIV/0!</v>
      </c>
      <c r="P80" s="28" t="e">
        <f t="shared" si="38"/>
        <v>#DIV/0!</v>
      </c>
      <c r="Q80" s="28" t="e">
        <f t="shared" si="39"/>
        <v>#DIV/0!</v>
      </c>
      <c r="R80" s="28" t="e">
        <f t="shared" si="40"/>
        <v>#DIV/0!</v>
      </c>
      <c r="S80" s="28"/>
      <c r="T80" s="28" t="e">
        <f t="shared" si="41"/>
        <v>#DIV/0!</v>
      </c>
      <c r="U80" s="28" t="e">
        <f t="shared" si="42"/>
        <v>#DIV/0!</v>
      </c>
      <c r="V80" s="28" t="e">
        <f t="shared" si="43"/>
        <v>#DIV/0!</v>
      </c>
    </row>
    <row r="81" spans="1:22" ht="15.75" customHeight="1" x14ac:dyDescent="0.2">
      <c r="A81" s="2" t="s">
        <v>16</v>
      </c>
      <c r="B81" s="11"/>
      <c r="C81" s="11"/>
      <c r="D81" s="11"/>
      <c r="E81" s="11"/>
      <c r="F81" s="11"/>
      <c r="G81" s="11"/>
      <c r="H81" s="11" t="e">
        <f t="shared" si="33"/>
        <v>#DIV/0!</v>
      </c>
      <c r="I81" s="11" t="e">
        <f t="shared" si="34"/>
        <v>#DIV/0!</v>
      </c>
      <c r="J81" s="11" t="e">
        <f t="shared" si="35"/>
        <v>#DIV/0!</v>
      </c>
      <c r="K81" s="11"/>
      <c r="L81" s="11"/>
      <c r="M81" s="27">
        <f>1024*1024</f>
        <v>1048576</v>
      </c>
      <c r="N81" s="28" t="e">
        <f t="shared" si="36"/>
        <v>#DIV/0!</v>
      </c>
      <c r="O81" s="28" t="e">
        <f t="shared" si="37"/>
        <v>#DIV/0!</v>
      </c>
      <c r="P81" s="28" t="e">
        <f t="shared" si="38"/>
        <v>#DIV/0!</v>
      </c>
      <c r="Q81" s="28" t="e">
        <f t="shared" si="39"/>
        <v>#DIV/0!</v>
      </c>
      <c r="R81" s="28" t="e">
        <f t="shared" si="40"/>
        <v>#DIV/0!</v>
      </c>
      <c r="S81" s="28"/>
      <c r="T81" s="28" t="e">
        <f t="shared" si="41"/>
        <v>#DIV/0!</v>
      </c>
      <c r="U81" s="28" t="e">
        <f t="shared" si="42"/>
        <v>#DIV/0!</v>
      </c>
      <c r="V81" s="28" t="e">
        <f t="shared" si="43"/>
        <v>#DIV/0!</v>
      </c>
    </row>
    <row r="82" spans="1:22" ht="15.75" customHeight="1" x14ac:dyDescent="0.2">
      <c r="A82" s="10" t="s">
        <v>17</v>
      </c>
      <c r="B82" s="11"/>
      <c r="C82" s="11"/>
      <c r="D82" s="11"/>
      <c r="E82" s="11"/>
      <c r="F82" s="11"/>
      <c r="G82" s="11"/>
      <c r="H82" s="11" t="e">
        <f t="shared" si="33"/>
        <v>#DIV/0!</v>
      </c>
      <c r="I82" s="11" t="e">
        <f t="shared" si="34"/>
        <v>#DIV/0!</v>
      </c>
      <c r="J82" s="11" t="e">
        <f t="shared" si="35"/>
        <v>#DIV/0!</v>
      </c>
      <c r="K82" s="8"/>
      <c r="L82" s="8"/>
      <c r="M82" s="29">
        <f>2*1024*1024</f>
        <v>2097152</v>
      </c>
      <c r="N82" s="28" t="e">
        <f t="shared" si="36"/>
        <v>#DIV/0!</v>
      </c>
      <c r="O82" s="28" t="e">
        <f t="shared" si="37"/>
        <v>#DIV/0!</v>
      </c>
      <c r="P82" s="28" t="e">
        <f t="shared" si="38"/>
        <v>#DIV/0!</v>
      </c>
      <c r="Q82" s="28" t="e">
        <f t="shared" si="39"/>
        <v>#DIV/0!</v>
      </c>
      <c r="R82" s="28" t="e">
        <f t="shared" si="40"/>
        <v>#DIV/0!</v>
      </c>
      <c r="S82" s="28"/>
      <c r="T82" s="28" t="e">
        <f t="shared" si="41"/>
        <v>#DIV/0!</v>
      </c>
      <c r="U82" s="28" t="e">
        <f t="shared" si="42"/>
        <v>#DIV/0!</v>
      </c>
      <c r="V82" s="28" t="e">
        <f t="shared" si="43"/>
        <v>#DIV/0!</v>
      </c>
    </row>
    <row r="83" spans="1:22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27"/>
      <c r="N83" s="33"/>
      <c r="O83" s="33"/>
      <c r="P83" s="33"/>
      <c r="Q83" s="33"/>
      <c r="R83" s="33"/>
      <c r="S83" s="33"/>
      <c r="T83" s="33"/>
      <c r="U83" s="33"/>
      <c r="V83" s="33"/>
    </row>
    <row r="84" spans="1:22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27"/>
      <c r="N84" s="33"/>
      <c r="O84" s="33"/>
      <c r="P84" s="33"/>
      <c r="Q84" s="33"/>
      <c r="R84" s="33"/>
      <c r="S84" s="33"/>
      <c r="T84" s="33"/>
      <c r="U84" s="33"/>
      <c r="V84" s="33"/>
    </row>
    <row r="85" spans="1:22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27"/>
      <c r="N85" s="33"/>
      <c r="O85" s="33"/>
      <c r="P85" s="33"/>
      <c r="Q85" s="33"/>
      <c r="R85" s="33"/>
      <c r="S85" s="33"/>
      <c r="T85" s="33"/>
      <c r="U85" s="33"/>
      <c r="V85" s="33"/>
    </row>
    <row r="86" spans="1:22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27"/>
      <c r="N86" s="33"/>
      <c r="O86" s="33"/>
      <c r="P86" s="33"/>
      <c r="Q86" s="33"/>
      <c r="R86" s="33"/>
      <c r="S86" s="33"/>
      <c r="T86" s="33"/>
      <c r="U86" s="33"/>
      <c r="V86" s="33"/>
    </row>
    <row r="87" spans="1:22" ht="15.75" customHeight="1" x14ac:dyDescent="0.2">
      <c r="B87" s="46" t="s">
        <v>24</v>
      </c>
      <c r="C87" s="47"/>
      <c r="D87" s="47"/>
      <c r="E87" s="47"/>
      <c r="F87" s="47"/>
      <c r="G87" s="47"/>
      <c r="H87" s="47"/>
      <c r="I87" s="47"/>
      <c r="J87" s="47"/>
      <c r="K87" s="8"/>
      <c r="L87" s="8"/>
      <c r="M87" s="41"/>
      <c r="N87" s="50" t="s">
        <v>24</v>
      </c>
      <c r="O87" s="47"/>
      <c r="P87" s="47"/>
      <c r="Q87" s="47"/>
      <c r="R87" s="47"/>
      <c r="S87" s="47"/>
      <c r="T87" s="47"/>
      <c r="U87" s="47"/>
      <c r="V87" s="47"/>
    </row>
    <row r="88" spans="1:22" ht="15.75" customHeight="1" x14ac:dyDescent="0.2">
      <c r="A88" s="48" t="s">
        <v>1</v>
      </c>
      <c r="B88" s="6">
        <v>1</v>
      </c>
      <c r="C88" s="6">
        <v>2</v>
      </c>
      <c r="D88" s="6">
        <v>3</v>
      </c>
      <c r="E88" s="6">
        <v>4</v>
      </c>
      <c r="F88" s="6">
        <v>5</v>
      </c>
      <c r="G88" s="7"/>
      <c r="H88" s="6"/>
      <c r="I88" s="7"/>
      <c r="J88" s="7"/>
      <c r="K88" s="8"/>
      <c r="L88" s="8"/>
      <c r="M88" s="51" t="s">
        <v>1</v>
      </c>
      <c r="N88" s="24">
        <v>1</v>
      </c>
      <c r="O88" s="24">
        <v>2</v>
      </c>
      <c r="P88" s="24">
        <v>3</v>
      </c>
      <c r="Q88" s="24">
        <v>4</v>
      </c>
      <c r="R88" s="24">
        <v>5</v>
      </c>
      <c r="S88" s="25"/>
      <c r="T88" s="24"/>
      <c r="U88" s="25"/>
      <c r="V88" s="25"/>
    </row>
    <row r="89" spans="1:22" ht="15.75" customHeight="1" x14ac:dyDescent="0.2">
      <c r="A89" s="47"/>
      <c r="B89" s="7" t="s">
        <v>20</v>
      </c>
      <c r="C89" s="7" t="s">
        <v>20</v>
      </c>
      <c r="D89" s="7" t="s">
        <v>20</v>
      </c>
      <c r="E89" s="7" t="s">
        <v>20</v>
      </c>
      <c r="F89" s="7" t="s">
        <v>20</v>
      </c>
      <c r="G89" s="7"/>
      <c r="H89" s="1" t="s">
        <v>3</v>
      </c>
      <c r="I89" s="1" t="s">
        <v>4</v>
      </c>
      <c r="J89" s="1" t="s">
        <v>5</v>
      </c>
      <c r="M89" s="47"/>
      <c r="N89" s="25" t="s">
        <v>21</v>
      </c>
      <c r="O89" s="25" t="s">
        <v>21</v>
      </c>
      <c r="P89" s="25" t="s">
        <v>21</v>
      </c>
      <c r="Q89" s="25" t="s">
        <v>21</v>
      </c>
      <c r="R89" s="25" t="s">
        <v>21</v>
      </c>
      <c r="S89" s="25"/>
      <c r="T89" s="26" t="s">
        <v>3</v>
      </c>
      <c r="U89" s="26" t="s">
        <v>4</v>
      </c>
      <c r="V89" s="26" t="s">
        <v>5</v>
      </c>
    </row>
    <row r="90" spans="1:22" ht="15.75" customHeight="1" x14ac:dyDescent="0.2">
      <c r="A90" s="2">
        <v>256</v>
      </c>
      <c r="B90" s="11"/>
      <c r="C90" s="11"/>
      <c r="D90" s="11"/>
      <c r="E90" s="11"/>
      <c r="F90" s="11"/>
      <c r="G90" s="11"/>
      <c r="H90" s="11" t="e">
        <f t="shared" ref="H90:H103" si="44">AVERAGE(B90:F90)</f>
        <v>#DIV/0!</v>
      </c>
      <c r="I90" s="11" t="e">
        <f t="shared" ref="I90:I103" si="45">STDEV(B90:F90)</f>
        <v>#DIV/0!</v>
      </c>
      <c r="J90" s="11" t="e">
        <f t="shared" ref="J90:J103" si="46">100*I90/H90</f>
        <v>#DIV/0!</v>
      </c>
      <c r="M90" s="27">
        <v>256</v>
      </c>
      <c r="N90" s="28" t="e">
        <f t="shared" ref="N90:N103" si="47">(1000*1000*M90)/(1024*1024*B90)</f>
        <v>#DIV/0!</v>
      </c>
      <c r="O90" s="28" t="e">
        <f t="shared" ref="O90:O103" si="48">(1000*1000*M90)/(1024*1024*C90)</f>
        <v>#DIV/0!</v>
      </c>
      <c r="P90" s="28" t="e">
        <f t="shared" ref="P90:P103" si="49">(1000*1000*M90)/(1024*1024*D90)</f>
        <v>#DIV/0!</v>
      </c>
      <c r="Q90" s="28" t="e">
        <f t="shared" ref="Q90:Q103" si="50">(1000*1000*M90)/(1024*1024*E90)</f>
        <v>#DIV/0!</v>
      </c>
      <c r="R90" s="28" t="e">
        <f t="shared" ref="R90:R103" si="51">(1000*1000*M90)/(1024*1024*F90)</f>
        <v>#DIV/0!</v>
      </c>
      <c r="S90" s="28"/>
      <c r="T90" s="28" t="e">
        <f t="shared" ref="T90:T103" si="52">AVERAGE(N90:R90)</f>
        <v>#DIV/0!</v>
      </c>
      <c r="U90" s="28" t="e">
        <f t="shared" ref="U90:U103" si="53">STDEV(N90:R90)</f>
        <v>#DIV/0!</v>
      </c>
      <c r="V90" s="28" t="e">
        <f t="shared" ref="V90:V103" si="54">100*U90/T90</f>
        <v>#DIV/0!</v>
      </c>
    </row>
    <row r="91" spans="1:22" ht="15.75" customHeight="1" x14ac:dyDescent="0.2">
      <c r="A91" s="2">
        <v>512</v>
      </c>
      <c r="B91" s="11"/>
      <c r="C91" s="11"/>
      <c r="D91" s="11"/>
      <c r="E91" s="11"/>
      <c r="F91" s="11"/>
      <c r="G91" s="11"/>
      <c r="H91" s="11" t="e">
        <f t="shared" si="44"/>
        <v>#DIV/0!</v>
      </c>
      <c r="I91" s="11" t="e">
        <f t="shared" si="45"/>
        <v>#DIV/0!</v>
      </c>
      <c r="J91" s="11" t="e">
        <f t="shared" si="46"/>
        <v>#DIV/0!</v>
      </c>
      <c r="M91" s="27">
        <v>512</v>
      </c>
      <c r="N91" s="28" t="e">
        <f t="shared" si="47"/>
        <v>#DIV/0!</v>
      </c>
      <c r="O91" s="28" t="e">
        <f t="shared" si="48"/>
        <v>#DIV/0!</v>
      </c>
      <c r="P91" s="28" t="e">
        <f t="shared" si="49"/>
        <v>#DIV/0!</v>
      </c>
      <c r="Q91" s="28" t="e">
        <f t="shared" si="50"/>
        <v>#DIV/0!</v>
      </c>
      <c r="R91" s="28" t="e">
        <f t="shared" si="51"/>
        <v>#DIV/0!</v>
      </c>
      <c r="S91" s="28"/>
      <c r="T91" s="28" t="e">
        <f t="shared" si="52"/>
        <v>#DIV/0!</v>
      </c>
      <c r="U91" s="28" t="e">
        <f t="shared" si="53"/>
        <v>#DIV/0!</v>
      </c>
      <c r="V91" s="28" t="e">
        <f t="shared" si="54"/>
        <v>#DIV/0!</v>
      </c>
    </row>
    <row r="92" spans="1:22" ht="15.75" customHeight="1" x14ac:dyDescent="0.2">
      <c r="A92" s="2" t="s">
        <v>6</v>
      </c>
      <c r="B92" s="11"/>
      <c r="C92" s="11"/>
      <c r="D92" s="11"/>
      <c r="E92" s="11"/>
      <c r="F92" s="11"/>
      <c r="G92" s="11"/>
      <c r="H92" s="11" t="e">
        <f t="shared" si="44"/>
        <v>#DIV/0!</v>
      </c>
      <c r="I92" s="11" t="e">
        <f t="shared" si="45"/>
        <v>#DIV/0!</v>
      </c>
      <c r="J92" s="11" t="e">
        <f t="shared" si="46"/>
        <v>#DIV/0!</v>
      </c>
      <c r="M92" s="27">
        <v>1024</v>
      </c>
      <c r="N92" s="28" t="e">
        <f t="shared" si="47"/>
        <v>#DIV/0!</v>
      </c>
      <c r="O92" s="28" t="e">
        <f t="shared" si="48"/>
        <v>#DIV/0!</v>
      </c>
      <c r="P92" s="28" t="e">
        <f t="shared" si="49"/>
        <v>#DIV/0!</v>
      </c>
      <c r="Q92" s="28" t="e">
        <f t="shared" si="50"/>
        <v>#DIV/0!</v>
      </c>
      <c r="R92" s="28" t="e">
        <f t="shared" si="51"/>
        <v>#DIV/0!</v>
      </c>
      <c r="S92" s="28"/>
      <c r="T92" s="28" t="e">
        <f t="shared" si="52"/>
        <v>#DIV/0!</v>
      </c>
      <c r="U92" s="28" t="e">
        <f t="shared" si="53"/>
        <v>#DIV/0!</v>
      </c>
      <c r="V92" s="28" t="e">
        <f t="shared" si="54"/>
        <v>#DIV/0!</v>
      </c>
    </row>
    <row r="93" spans="1:22" ht="15.75" customHeight="1" x14ac:dyDescent="0.2">
      <c r="A93" s="2" t="s">
        <v>7</v>
      </c>
      <c r="B93" s="11"/>
      <c r="C93" s="11"/>
      <c r="D93" s="11"/>
      <c r="E93" s="11"/>
      <c r="F93" s="11"/>
      <c r="G93" s="11"/>
      <c r="H93" s="11" t="e">
        <f t="shared" si="44"/>
        <v>#DIV/0!</v>
      </c>
      <c r="I93" s="11" t="e">
        <f t="shared" si="45"/>
        <v>#DIV/0!</v>
      </c>
      <c r="J93" s="11" t="e">
        <f t="shared" si="46"/>
        <v>#DIV/0!</v>
      </c>
      <c r="M93" s="27">
        <f>2048</f>
        <v>2048</v>
      </c>
      <c r="N93" s="28" t="e">
        <f t="shared" si="47"/>
        <v>#DIV/0!</v>
      </c>
      <c r="O93" s="28" t="e">
        <f t="shared" si="48"/>
        <v>#DIV/0!</v>
      </c>
      <c r="P93" s="28" t="e">
        <f t="shared" si="49"/>
        <v>#DIV/0!</v>
      </c>
      <c r="Q93" s="28" t="e">
        <f t="shared" si="50"/>
        <v>#DIV/0!</v>
      </c>
      <c r="R93" s="28" t="e">
        <f t="shared" si="51"/>
        <v>#DIV/0!</v>
      </c>
      <c r="S93" s="28"/>
      <c r="T93" s="28" t="e">
        <f t="shared" si="52"/>
        <v>#DIV/0!</v>
      </c>
      <c r="U93" s="28" t="e">
        <f t="shared" si="53"/>
        <v>#DIV/0!</v>
      </c>
      <c r="V93" s="28" t="e">
        <f t="shared" si="54"/>
        <v>#DIV/0!</v>
      </c>
    </row>
    <row r="94" spans="1:22" ht="15.75" customHeight="1" x14ac:dyDescent="0.2">
      <c r="A94" s="2" t="s">
        <v>8</v>
      </c>
      <c r="B94" s="11"/>
      <c r="C94" s="11"/>
      <c r="D94" s="11"/>
      <c r="E94" s="11"/>
      <c r="F94" s="11"/>
      <c r="G94" s="11"/>
      <c r="H94" s="11" t="e">
        <f t="shared" si="44"/>
        <v>#DIV/0!</v>
      </c>
      <c r="I94" s="11" t="e">
        <f t="shared" si="45"/>
        <v>#DIV/0!</v>
      </c>
      <c r="J94" s="11" t="e">
        <f t="shared" si="46"/>
        <v>#DIV/0!</v>
      </c>
      <c r="M94" s="27">
        <f>4096</f>
        <v>4096</v>
      </c>
      <c r="N94" s="28" t="e">
        <f t="shared" si="47"/>
        <v>#DIV/0!</v>
      </c>
      <c r="O94" s="28" t="e">
        <f t="shared" si="48"/>
        <v>#DIV/0!</v>
      </c>
      <c r="P94" s="28" t="e">
        <f t="shared" si="49"/>
        <v>#DIV/0!</v>
      </c>
      <c r="Q94" s="28" t="e">
        <f t="shared" si="50"/>
        <v>#DIV/0!</v>
      </c>
      <c r="R94" s="28" t="e">
        <f t="shared" si="51"/>
        <v>#DIV/0!</v>
      </c>
      <c r="S94" s="28"/>
      <c r="T94" s="28" t="e">
        <f t="shared" si="52"/>
        <v>#DIV/0!</v>
      </c>
      <c r="U94" s="28" t="e">
        <f t="shared" si="53"/>
        <v>#DIV/0!</v>
      </c>
      <c r="V94" s="28" t="e">
        <f t="shared" si="54"/>
        <v>#DIV/0!</v>
      </c>
    </row>
    <row r="95" spans="1:22" ht="15.75" customHeight="1" x14ac:dyDescent="0.2">
      <c r="A95" s="2" t="s">
        <v>9</v>
      </c>
      <c r="B95" s="11"/>
      <c r="C95" s="11"/>
      <c r="D95" s="11"/>
      <c r="E95" s="11"/>
      <c r="F95" s="11"/>
      <c r="G95" s="11"/>
      <c r="H95" s="11" t="e">
        <f t="shared" si="44"/>
        <v>#DIV/0!</v>
      </c>
      <c r="I95" s="11" t="e">
        <f t="shared" si="45"/>
        <v>#DIV/0!</v>
      </c>
      <c r="J95" s="11" t="e">
        <f t="shared" si="46"/>
        <v>#DIV/0!</v>
      </c>
      <c r="M95" s="27">
        <f>8*1024</f>
        <v>8192</v>
      </c>
      <c r="N95" s="28" t="e">
        <f t="shared" si="47"/>
        <v>#DIV/0!</v>
      </c>
      <c r="O95" s="28" t="e">
        <f t="shared" si="48"/>
        <v>#DIV/0!</v>
      </c>
      <c r="P95" s="28" t="e">
        <f t="shared" si="49"/>
        <v>#DIV/0!</v>
      </c>
      <c r="Q95" s="28" t="e">
        <f t="shared" si="50"/>
        <v>#DIV/0!</v>
      </c>
      <c r="R95" s="28" t="e">
        <f t="shared" si="51"/>
        <v>#DIV/0!</v>
      </c>
      <c r="S95" s="28"/>
      <c r="T95" s="28" t="e">
        <f t="shared" si="52"/>
        <v>#DIV/0!</v>
      </c>
      <c r="U95" s="28" t="e">
        <f t="shared" si="53"/>
        <v>#DIV/0!</v>
      </c>
      <c r="V95" s="28" t="e">
        <f t="shared" si="54"/>
        <v>#DIV/0!</v>
      </c>
    </row>
    <row r="96" spans="1:22" ht="15.75" customHeight="1" x14ac:dyDescent="0.2">
      <c r="A96" s="2" t="s">
        <v>10</v>
      </c>
      <c r="B96" s="11"/>
      <c r="C96" s="11"/>
      <c r="D96" s="11"/>
      <c r="E96" s="11"/>
      <c r="F96" s="11"/>
      <c r="G96" s="11"/>
      <c r="H96" s="11" t="e">
        <f t="shared" si="44"/>
        <v>#DIV/0!</v>
      </c>
      <c r="I96" s="11" t="e">
        <f t="shared" si="45"/>
        <v>#DIV/0!</v>
      </c>
      <c r="J96" s="11" t="e">
        <f t="shared" si="46"/>
        <v>#DIV/0!</v>
      </c>
      <c r="M96" s="27">
        <f>16*1024</f>
        <v>16384</v>
      </c>
      <c r="N96" s="28" t="e">
        <f t="shared" si="47"/>
        <v>#DIV/0!</v>
      </c>
      <c r="O96" s="28" t="e">
        <f t="shared" si="48"/>
        <v>#DIV/0!</v>
      </c>
      <c r="P96" s="28" t="e">
        <f t="shared" si="49"/>
        <v>#DIV/0!</v>
      </c>
      <c r="Q96" s="28" t="e">
        <f t="shared" si="50"/>
        <v>#DIV/0!</v>
      </c>
      <c r="R96" s="28" t="e">
        <f t="shared" si="51"/>
        <v>#DIV/0!</v>
      </c>
      <c r="S96" s="28"/>
      <c r="T96" s="28" t="e">
        <f t="shared" si="52"/>
        <v>#DIV/0!</v>
      </c>
      <c r="U96" s="28" t="e">
        <f t="shared" si="53"/>
        <v>#DIV/0!</v>
      </c>
      <c r="V96" s="28" t="e">
        <f t="shared" si="54"/>
        <v>#DIV/0!</v>
      </c>
    </row>
    <row r="97" spans="1:22" ht="15.75" customHeight="1" x14ac:dyDescent="0.2">
      <c r="A97" s="2" t="s">
        <v>11</v>
      </c>
      <c r="B97" s="11"/>
      <c r="C97" s="11"/>
      <c r="D97" s="11"/>
      <c r="E97" s="11"/>
      <c r="F97" s="11"/>
      <c r="G97" s="11"/>
      <c r="H97" s="11" t="e">
        <f t="shared" si="44"/>
        <v>#DIV/0!</v>
      </c>
      <c r="I97" s="11" t="e">
        <f t="shared" si="45"/>
        <v>#DIV/0!</v>
      </c>
      <c r="J97" s="11" t="e">
        <f t="shared" si="46"/>
        <v>#DIV/0!</v>
      </c>
      <c r="M97" s="27">
        <f>32*1024</f>
        <v>32768</v>
      </c>
      <c r="N97" s="28" t="e">
        <f t="shared" si="47"/>
        <v>#DIV/0!</v>
      </c>
      <c r="O97" s="28" t="e">
        <f t="shared" si="48"/>
        <v>#DIV/0!</v>
      </c>
      <c r="P97" s="28" t="e">
        <f t="shared" si="49"/>
        <v>#DIV/0!</v>
      </c>
      <c r="Q97" s="28" t="e">
        <f t="shared" si="50"/>
        <v>#DIV/0!</v>
      </c>
      <c r="R97" s="28" t="e">
        <f t="shared" si="51"/>
        <v>#DIV/0!</v>
      </c>
      <c r="S97" s="28"/>
      <c r="T97" s="28" t="e">
        <f t="shared" si="52"/>
        <v>#DIV/0!</v>
      </c>
      <c r="U97" s="28" t="e">
        <f t="shared" si="53"/>
        <v>#DIV/0!</v>
      </c>
      <c r="V97" s="28" t="e">
        <f t="shared" si="54"/>
        <v>#DIV/0!</v>
      </c>
    </row>
    <row r="98" spans="1:22" ht="15.75" customHeight="1" x14ac:dyDescent="0.2">
      <c r="A98" s="2" t="s">
        <v>12</v>
      </c>
      <c r="B98" s="11"/>
      <c r="C98" s="11"/>
      <c r="D98" s="11"/>
      <c r="E98" s="11"/>
      <c r="F98" s="11"/>
      <c r="G98" s="11"/>
      <c r="H98" s="11" t="e">
        <f t="shared" si="44"/>
        <v>#DIV/0!</v>
      </c>
      <c r="I98" s="11" t="e">
        <f t="shared" si="45"/>
        <v>#DIV/0!</v>
      </c>
      <c r="J98" s="11" t="e">
        <f t="shared" si="46"/>
        <v>#DIV/0!</v>
      </c>
      <c r="M98" s="27">
        <f>64*1024</f>
        <v>65536</v>
      </c>
      <c r="N98" s="28" t="e">
        <f t="shared" si="47"/>
        <v>#DIV/0!</v>
      </c>
      <c r="O98" s="28" t="e">
        <f t="shared" si="48"/>
        <v>#DIV/0!</v>
      </c>
      <c r="P98" s="28" t="e">
        <f t="shared" si="49"/>
        <v>#DIV/0!</v>
      </c>
      <c r="Q98" s="28" t="e">
        <f t="shared" si="50"/>
        <v>#DIV/0!</v>
      </c>
      <c r="R98" s="28" t="e">
        <f t="shared" si="51"/>
        <v>#DIV/0!</v>
      </c>
      <c r="S98" s="28"/>
      <c r="T98" s="28" t="e">
        <f t="shared" si="52"/>
        <v>#DIV/0!</v>
      </c>
      <c r="U98" s="28" t="e">
        <f t="shared" si="53"/>
        <v>#DIV/0!</v>
      </c>
      <c r="V98" s="28" t="e">
        <f t="shared" si="54"/>
        <v>#DIV/0!</v>
      </c>
    </row>
    <row r="99" spans="1:22" ht="15.75" customHeight="1" x14ac:dyDescent="0.2">
      <c r="A99" s="2" t="s">
        <v>13</v>
      </c>
      <c r="B99" s="11"/>
      <c r="C99" s="11"/>
      <c r="D99" s="11"/>
      <c r="E99" s="11"/>
      <c r="F99" s="11"/>
      <c r="G99" s="11"/>
      <c r="H99" s="11" t="e">
        <f t="shared" si="44"/>
        <v>#DIV/0!</v>
      </c>
      <c r="I99" s="11" t="e">
        <f t="shared" si="45"/>
        <v>#DIV/0!</v>
      </c>
      <c r="J99" s="11" t="e">
        <f t="shared" si="46"/>
        <v>#DIV/0!</v>
      </c>
      <c r="M99" s="27">
        <f>128*1024</f>
        <v>131072</v>
      </c>
      <c r="N99" s="28" t="e">
        <f t="shared" si="47"/>
        <v>#DIV/0!</v>
      </c>
      <c r="O99" s="28" t="e">
        <f t="shared" si="48"/>
        <v>#DIV/0!</v>
      </c>
      <c r="P99" s="28" t="e">
        <f t="shared" si="49"/>
        <v>#DIV/0!</v>
      </c>
      <c r="Q99" s="28" t="e">
        <f t="shared" si="50"/>
        <v>#DIV/0!</v>
      </c>
      <c r="R99" s="28" t="e">
        <f t="shared" si="51"/>
        <v>#DIV/0!</v>
      </c>
      <c r="S99" s="28"/>
      <c r="T99" s="28" t="e">
        <f t="shared" si="52"/>
        <v>#DIV/0!</v>
      </c>
      <c r="U99" s="28" t="e">
        <f t="shared" si="53"/>
        <v>#DIV/0!</v>
      </c>
      <c r="V99" s="28" t="e">
        <f t="shared" si="54"/>
        <v>#DIV/0!</v>
      </c>
    </row>
    <row r="100" spans="1:22" ht="15.75" customHeight="1" x14ac:dyDescent="0.2">
      <c r="A100" s="2" t="s">
        <v>14</v>
      </c>
      <c r="B100" s="11"/>
      <c r="C100" s="11"/>
      <c r="D100" s="11"/>
      <c r="E100" s="11"/>
      <c r="F100" s="11"/>
      <c r="G100" s="11"/>
      <c r="H100" s="11" t="e">
        <f t="shared" si="44"/>
        <v>#DIV/0!</v>
      </c>
      <c r="I100" s="11" t="e">
        <f t="shared" si="45"/>
        <v>#DIV/0!</v>
      </c>
      <c r="J100" s="11" t="e">
        <f t="shared" si="46"/>
        <v>#DIV/0!</v>
      </c>
      <c r="M100" s="27">
        <f>256*1024</f>
        <v>262144</v>
      </c>
      <c r="N100" s="28" t="e">
        <f t="shared" si="47"/>
        <v>#DIV/0!</v>
      </c>
      <c r="O100" s="28" t="e">
        <f t="shared" si="48"/>
        <v>#DIV/0!</v>
      </c>
      <c r="P100" s="28" t="e">
        <f t="shared" si="49"/>
        <v>#DIV/0!</v>
      </c>
      <c r="Q100" s="28" t="e">
        <f t="shared" si="50"/>
        <v>#DIV/0!</v>
      </c>
      <c r="R100" s="28" t="e">
        <f t="shared" si="51"/>
        <v>#DIV/0!</v>
      </c>
      <c r="S100" s="28"/>
      <c r="T100" s="28" t="e">
        <f t="shared" si="52"/>
        <v>#DIV/0!</v>
      </c>
      <c r="U100" s="28" t="e">
        <f t="shared" si="53"/>
        <v>#DIV/0!</v>
      </c>
      <c r="V100" s="28" t="e">
        <f t="shared" si="54"/>
        <v>#DIV/0!</v>
      </c>
    </row>
    <row r="101" spans="1:22" ht="15.75" customHeight="1" x14ac:dyDescent="0.2">
      <c r="A101" s="2" t="s">
        <v>15</v>
      </c>
      <c r="B101" s="11"/>
      <c r="C101" s="11"/>
      <c r="D101" s="11"/>
      <c r="E101" s="11"/>
      <c r="F101" s="11"/>
      <c r="G101" s="11"/>
      <c r="H101" s="11" t="e">
        <f t="shared" si="44"/>
        <v>#DIV/0!</v>
      </c>
      <c r="I101" s="11" t="e">
        <f t="shared" si="45"/>
        <v>#DIV/0!</v>
      </c>
      <c r="J101" s="11" t="e">
        <f t="shared" si="46"/>
        <v>#DIV/0!</v>
      </c>
      <c r="M101" s="27">
        <f>512*1024</f>
        <v>524288</v>
      </c>
      <c r="N101" s="28" t="e">
        <f t="shared" si="47"/>
        <v>#DIV/0!</v>
      </c>
      <c r="O101" s="28" t="e">
        <f t="shared" si="48"/>
        <v>#DIV/0!</v>
      </c>
      <c r="P101" s="28" t="e">
        <f t="shared" si="49"/>
        <v>#DIV/0!</v>
      </c>
      <c r="Q101" s="28" t="e">
        <f t="shared" si="50"/>
        <v>#DIV/0!</v>
      </c>
      <c r="R101" s="28" t="e">
        <f t="shared" si="51"/>
        <v>#DIV/0!</v>
      </c>
      <c r="S101" s="28"/>
      <c r="T101" s="28" t="e">
        <f t="shared" si="52"/>
        <v>#DIV/0!</v>
      </c>
      <c r="U101" s="28" t="e">
        <f t="shared" si="53"/>
        <v>#DIV/0!</v>
      </c>
      <c r="V101" s="28" t="e">
        <f t="shared" si="54"/>
        <v>#DIV/0!</v>
      </c>
    </row>
    <row r="102" spans="1:22" ht="15.75" customHeight="1" x14ac:dyDescent="0.2">
      <c r="A102" s="2" t="s">
        <v>16</v>
      </c>
      <c r="B102" s="11"/>
      <c r="C102" s="11"/>
      <c r="D102" s="11"/>
      <c r="E102" s="11"/>
      <c r="F102" s="11"/>
      <c r="G102" s="11"/>
      <c r="H102" s="11" t="e">
        <f t="shared" si="44"/>
        <v>#DIV/0!</v>
      </c>
      <c r="I102" s="11" t="e">
        <f t="shared" si="45"/>
        <v>#DIV/0!</v>
      </c>
      <c r="J102" s="11" t="e">
        <f t="shared" si="46"/>
        <v>#DIV/0!</v>
      </c>
      <c r="M102" s="27">
        <f>1024*1024</f>
        <v>1048576</v>
      </c>
      <c r="N102" s="28" t="e">
        <f t="shared" si="47"/>
        <v>#DIV/0!</v>
      </c>
      <c r="O102" s="28" t="e">
        <f t="shared" si="48"/>
        <v>#DIV/0!</v>
      </c>
      <c r="P102" s="28" t="e">
        <f t="shared" si="49"/>
        <v>#DIV/0!</v>
      </c>
      <c r="Q102" s="28" t="e">
        <f t="shared" si="50"/>
        <v>#DIV/0!</v>
      </c>
      <c r="R102" s="28" t="e">
        <f t="shared" si="51"/>
        <v>#DIV/0!</v>
      </c>
      <c r="S102" s="28"/>
      <c r="T102" s="28" t="e">
        <f t="shared" si="52"/>
        <v>#DIV/0!</v>
      </c>
      <c r="U102" s="28" t="e">
        <f t="shared" si="53"/>
        <v>#DIV/0!</v>
      </c>
      <c r="V102" s="28" t="e">
        <f t="shared" si="54"/>
        <v>#DIV/0!</v>
      </c>
    </row>
    <row r="103" spans="1:22" ht="15.75" customHeight="1" x14ac:dyDescent="0.2">
      <c r="A103" s="10" t="s">
        <v>17</v>
      </c>
      <c r="B103" s="11"/>
      <c r="C103" s="11"/>
      <c r="D103" s="11"/>
      <c r="E103" s="11"/>
      <c r="F103" s="11"/>
      <c r="G103" s="11"/>
      <c r="H103" s="11" t="e">
        <f t="shared" si="44"/>
        <v>#DIV/0!</v>
      </c>
      <c r="I103" s="11" t="e">
        <f t="shared" si="45"/>
        <v>#DIV/0!</v>
      </c>
      <c r="J103" s="11" t="e">
        <f t="shared" si="46"/>
        <v>#DIV/0!</v>
      </c>
      <c r="M103" s="29">
        <f>2*1024*1024</f>
        <v>2097152</v>
      </c>
      <c r="N103" s="28" t="e">
        <f t="shared" si="47"/>
        <v>#DIV/0!</v>
      </c>
      <c r="O103" s="28" t="e">
        <f t="shared" si="48"/>
        <v>#DIV/0!</v>
      </c>
      <c r="P103" s="28" t="e">
        <f t="shared" si="49"/>
        <v>#DIV/0!</v>
      </c>
      <c r="Q103" s="28" t="e">
        <f t="shared" si="50"/>
        <v>#DIV/0!</v>
      </c>
      <c r="R103" s="28" t="e">
        <f t="shared" si="51"/>
        <v>#DIV/0!</v>
      </c>
      <c r="S103" s="28"/>
      <c r="T103" s="28" t="e">
        <f t="shared" si="52"/>
        <v>#DIV/0!</v>
      </c>
      <c r="U103" s="28" t="e">
        <f t="shared" si="53"/>
        <v>#DIV/0!</v>
      </c>
      <c r="V103" s="28" t="e">
        <f t="shared" si="54"/>
        <v>#DIV/0!</v>
      </c>
    </row>
    <row r="104" spans="1:22" ht="15.75" customHeight="1" x14ac:dyDescent="0.2"/>
    <row r="105" spans="1:22" ht="15.75" customHeight="1" x14ac:dyDescent="0.2"/>
    <row r="106" spans="1:22" ht="15.75" customHeight="1" x14ac:dyDescent="0.2"/>
    <row r="107" spans="1:22" ht="15.75" customHeight="1" x14ac:dyDescent="0.2"/>
    <row r="108" spans="1:22" ht="15.75" customHeight="1" x14ac:dyDescent="0.2"/>
    <row r="109" spans="1:22" ht="15.75" customHeight="1" x14ac:dyDescent="0.2"/>
    <row r="110" spans="1:22" ht="15.75" customHeight="1" x14ac:dyDescent="0.2"/>
    <row r="111" spans="1:22" ht="15.75" customHeight="1" x14ac:dyDescent="0.2"/>
    <row r="112" spans="1:2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20">
    <mergeCell ref="A88:A89"/>
    <mergeCell ref="M88:M89"/>
    <mergeCell ref="B66:J66"/>
    <mergeCell ref="N66:V66"/>
    <mergeCell ref="A67:A68"/>
    <mergeCell ref="M67:M68"/>
    <mergeCell ref="B87:J87"/>
    <mergeCell ref="N87:V87"/>
    <mergeCell ref="A25:A26"/>
    <mergeCell ref="M25:M26"/>
    <mergeCell ref="B45:J45"/>
    <mergeCell ref="N45:V45"/>
    <mergeCell ref="A46:A47"/>
    <mergeCell ref="M46:M47"/>
    <mergeCell ref="B2:J2"/>
    <mergeCell ref="N2:V2"/>
    <mergeCell ref="A3:A4"/>
    <mergeCell ref="M3:M4"/>
    <mergeCell ref="B24:J24"/>
    <mergeCell ref="N24:V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870"/>
  <sheetViews>
    <sheetView tabSelected="1" workbookViewId="0">
      <selection activeCell="F50" sqref="F50"/>
    </sheetView>
  </sheetViews>
  <sheetFormatPr baseColWidth="10" defaultColWidth="14.5" defaultRowHeight="15" customHeight="1" x14ac:dyDescent="0.15"/>
  <cols>
    <col min="1" max="1" width="18.33203125" style="45" customWidth="1"/>
    <col min="2" max="2" width="18.33203125" style="44" customWidth="1"/>
    <col min="3" max="5" width="18.33203125" style="45" customWidth="1"/>
    <col min="6" max="6" width="18.1640625" style="45" customWidth="1"/>
    <col min="7" max="7" width="18.1640625" style="44" customWidth="1"/>
    <col min="8" max="8" width="19.33203125" style="45" customWidth="1"/>
    <col min="9" max="9" width="14.5" style="45" customWidth="1"/>
    <col min="10" max="10" width="17.5" style="45" customWidth="1"/>
    <col min="14" max="14" width="21.33203125" style="45" customWidth="1"/>
    <col min="17" max="17" width="14.5" style="44" customWidth="1"/>
  </cols>
  <sheetData>
    <row r="1" spans="1:28" ht="15.75" customHeight="1" x14ac:dyDescent="0.15">
      <c r="A1" s="5"/>
      <c r="B1" s="18"/>
      <c r="C1" s="5"/>
      <c r="D1" s="5"/>
      <c r="E1" s="5"/>
      <c r="F1" s="5"/>
      <c r="G1" s="18"/>
      <c r="H1" s="5"/>
      <c r="I1" s="5"/>
      <c r="J1" s="5"/>
      <c r="K1" s="5"/>
      <c r="L1" s="5"/>
      <c r="M1" s="5"/>
      <c r="N1" s="5"/>
      <c r="O1" s="5"/>
      <c r="P1" s="5"/>
      <c r="Q1" s="18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">
      <c r="A2" s="53" t="s">
        <v>25</v>
      </c>
      <c r="B2" s="54"/>
      <c r="C2" s="55"/>
      <c r="D2" s="55"/>
      <c r="E2" s="55"/>
      <c r="I2" s="53" t="s">
        <v>25</v>
      </c>
      <c r="J2" s="55"/>
      <c r="K2" s="55"/>
      <c r="L2" s="55"/>
      <c r="M2" s="5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customHeight="1" x14ac:dyDescent="0.2">
      <c r="A3" s="15"/>
      <c r="B3" s="19"/>
      <c r="C3" s="20"/>
      <c r="D3" s="20"/>
      <c r="E3" s="20"/>
      <c r="I3" s="15"/>
      <c r="J3" s="34"/>
      <c r="K3" s="35"/>
      <c r="L3" s="35"/>
      <c r="M3" s="35"/>
      <c r="N3" s="44"/>
      <c r="O3" s="44"/>
      <c r="P3" s="44"/>
      <c r="R3" s="44"/>
      <c r="S3" s="3"/>
      <c r="T3" s="54"/>
      <c r="U3" s="55"/>
      <c r="V3" s="55"/>
      <c r="W3" s="5"/>
      <c r="X3" s="5"/>
      <c r="Y3" s="5"/>
      <c r="Z3" s="5"/>
      <c r="AA3" s="5"/>
      <c r="AB3" s="5"/>
    </row>
    <row r="4" spans="1:28" ht="15" customHeight="1" x14ac:dyDescent="0.2">
      <c r="A4" s="16" t="s">
        <v>1</v>
      </c>
      <c r="B4" s="21" t="s">
        <v>23</v>
      </c>
      <c r="C4" s="21" t="s">
        <v>26</v>
      </c>
      <c r="D4" s="21" t="s">
        <v>27</v>
      </c>
      <c r="E4" s="21" t="s">
        <v>28</v>
      </c>
      <c r="F4" s="44"/>
      <c r="H4" s="44"/>
      <c r="I4" s="16" t="s">
        <v>1</v>
      </c>
      <c r="J4" s="36" t="s">
        <v>23</v>
      </c>
      <c r="K4" s="36" t="s">
        <v>26</v>
      </c>
      <c r="L4" s="36" t="s">
        <v>27</v>
      </c>
      <c r="M4" s="36" t="s">
        <v>28</v>
      </c>
      <c r="N4" s="44"/>
      <c r="O4" s="44"/>
      <c r="P4" s="44"/>
      <c r="R4" s="44"/>
      <c r="S4" s="5"/>
      <c r="T4" s="44"/>
      <c r="U4" s="44"/>
      <c r="V4" s="44"/>
      <c r="W4" s="5"/>
      <c r="X4" s="5"/>
      <c r="Y4" s="5"/>
      <c r="Z4" s="5"/>
      <c r="AA4" s="5"/>
      <c r="AB4" s="5"/>
    </row>
    <row r="5" spans="1:28" ht="15.75" customHeight="1" x14ac:dyDescent="0.2">
      <c r="A5" s="17">
        <v>256</v>
      </c>
      <c r="B5" s="39">
        <v>328.286</v>
      </c>
      <c r="C5" s="22">
        <v>679.48400000000004</v>
      </c>
      <c r="D5" s="22">
        <v>1199.9379999999999</v>
      </c>
      <c r="E5" s="22">
        <v>1975.366</v>
      </c>
      <c r="F5" s="44"/>
      <c r="H5" s="44"/>
      <c r="I5" s="17">
        <v>256</v>
      </c>
      <c r="J5" s="38"/>
      <c r="K5" s="37"/>
      <c r="L5" s="37"/>
      <c r="M5" s="37"/>
      <c r="N5" s="44"/>
      <c r="O5" s="44"/>
      <c r="P5" s="44"/>
      <c r="R5" s="44"/>
      <c r="S5" s="4"/>
      <c r="T5" s="44"/>
      <c r="U5" s="44"/>
      <c r="V5" s="44"/>
      <c r="W5" s="5"/>
      <c r="X5" s="5"/>
      <c r="Y5" s="5"/>
      <c r="Z5" s="5"/>
      <c r="AA5" s="5"/>
      <c r="AB5" s="5"/>
    </row>
    <row r="6" spans="1:28" ht="15.75" customHeight="1" x14ac:dyDescent="0.2">
      <c r="A6" s="17">
        <v>512</v>
      </c>
      <c r="B6" s="39">
        <v>621.05799999999999</v>
      </c>
      <c r="C6" s="22">
        <v>1178.8920000000001</v>
      </c>
      <c r="D6" s="22">
        <v>2122.6860000000001</v>
      </c>
      <c r="E6" s="22">
        <v>3571.3940000000002</v>
      </c>
      <c r="F6" s="44"/>
      <c r="H6" s="44"/>
      <c r="I6" s="17">
        <v>512</v>
      </c>
      <c r="J6" s="38"/>
      <c r="K6" s="37"/>
      <c r="L6" s="37"/>
      <c r="M6" s="37"/>
      <c r="N6" s="44"/>
      <c r="O6" s="44"/>
      <c r="P6" s="44"/>
      <c r="R6" s="44"/>
      <c r="S6" s="4"/>
      <c r="T6" s="44"/>
      <c r="U6" s="44"/>
      <c r="V6" s="44"/>
      <c r="W6" s="5"/>
      <c r="X6" s="5"/>
      <c r="Y6" s="5"/>
      <c r="Z6" s="5"/>
      <c r="AA6" s="5"/>
      <c r="AB6" s="5"/>
    </row>
    <row r="7" spans="1:28" ht="15.75" customHeight="1" x14ac:dyDescent="0.2">
      <c r="A7" s="17">
        <v>1024</v>
      </c>
      <c r="B7" s="39">
        <v>947.83799999999997</v>
      </c>
      <c r="C7" s="22">
        <v>1772.0940000000003</v>
      </c>
      <c r="D7" s="22">
        <v>3340.1580000000004</v>
      </c>
      <c r="E7" s="22">
        <v>5816.4840000000004</v>
      </c>
      <c r="F7" s="44"/>
      <c r="H7" s="44"/>
      <c r="I7" s="17">
        <v>1024</v>
      </c>
      <c r="J7" s="38"/>
      <c r="K7" s="37"/>
      <c r="L7" s="37"/>
      <c r="M7" s="37"/>
      <c r="N7" s="44"/>
      <c r="O7" s="44"/>
      <c r="P7" s="44"/>
      <c r="R7" s="44"/>
      <c r="S7" s="4"/>
      <c r="T7" s="44"/>
      <c r="U7" s="44"/>
      <c r="V7" s="44"/>
      <c r="W7" s="5"/>
      <c r="X7" s="5"/>
      <c r="Y7" s="5"/>
      <c r="Z7" s="5"/>
      <c r="AA7" s="5"/>
      <c r="AB7" s="5"/>
    </row>
    <row r="8" spans="1:28" ht="15.75" customHeight="1" x14ac:dyDescent="0.2">
      <c r="A8" s="17">
        <v>2048</v>
      </c>
      <c r="B8" s="39">
        <v>2379.8599999999997</v>
      </c>
      <c r="C8" s="22">
        <v>4781.5360000000001</v>
      </c>
      <c r="D8" s="22">
        <v>8293.3140000000021</v>
      </c>
      <c r="E8" s="22">
        <v>14737.385999999999</v>
      </c>
      <c r="F8" s="44"/>
      <c r="H8" s="44"/>
      <c r="I8" s="17">
        <v>2048</v>
      </c>
      <c r="J8" s="38"/>
      <c r="K8" s="37"/>
      <c r="L8" s="37"/>
      <c r="M8" s="37"/>
      <c r="N8" s="44"/>
      <c r="O8" s="44"/>
      <c r="P8" s="44"/>
      <c r="R8" s="44"/>
      <c r="S8" s="4"/>
      <c r="T8" s="44"/>
      <c r="U8" s="44"/>
      <c r="V8" s="44"/>
      <c r="W8" s="5"/>
      <c r="X8" s="5"/>
      <c r="Y8" s="5"/>
      <c r="Z8" s="5"/>
      <c r="AA8" s="5"/>
      <c r="AB8" s="5"/>
    </row>
    <row r="9" spans="1:28" ht="15.75" customHeight="1" x14ac:dyDescent="0.2">
      <c r="A9" s="17">
        <v>4096</v>
      </c>
      <c r="B9" s="39">
        <v>3596.22</v>
      </c>
      <c r="C9" s="22">
        <v>6967.8119999999999</v>
      </c>
      <c r="D9" s="22">
        <v>12618.462000000001</v>
      </c>
      <c r="E9" s="22">
        <v>21589.68</v>
      </c>
      <c r="F9" s="44"/>
      <c r="H9" s="44"/>
      <c r="I9" s="17">
        <v>4096</v>
      </c>
      <c r="J9" s="38"/>
      <c r="K9" s="37"/>
      <c r="L9" s="37"/>
      <c r="M9" s="37"/>
      <c r="N9" s="44"/>
      <c r="O9" s="44"/>
      <c r="P9" s="44"/>
      <c r="R9" s="44"/>
      <c r="S9" s="4"/>
      <c r="T9" s="44"/>
      <c r="U9" s="44"/>
      <c r="V9" s="44"/>
      <c r="W9" s="5"/>
      <c r="X9" s="5"/>
      <c r="Y9" s="5"/>
      <c r="Z9" s="5"/>
      <c r="AA9" s="5"/>
      <c r="AB9" s="5"/>
    </row>
    <row r="10" spans="1:28" ht="15.75" customHeight="1" x14ac:dyDescent="0.2">
      <c r="A10" s="17">
        <v>8192</v>
      </c>
      <c r="B10" s="39">
        <v>4654.7559999999994</v>
      </c>
      <c r="C10" s="22">
        <v>9128.1679999999997</v>
      </c>
      <c r="D10" s="22">
        <v>16567.992000000002</v>
      </c>
      <c r="E10" s="22">
        <v>28918.788</v>
      </c>
      <c r="F10" s="44"/>
      <c r="H10" s="44"/>
      <c r="I10" s="17">
        <v>8192</v>
      </c>
      <c r="J10" s="38"/>
      <c r="K10" s="37"/>
      <c r="L10" s="37"/>
      <c r="M10" s="37"/>
      <c r="N10" s="44"/>
      <c r="O10" s="44"/>
      <c r="P10" s="44"/>
      <c r="R10" s="44"/>
      <c r="S10" s="4"/>
      <c r="T10" s="44"/>
      <c r="U10" s="44"/>
      <c r="V10" s="44"/>
      <c r="W10" s="5"/>
      <c r="X10" s="5"/>
      <c r="Y10" s="5"/>
      <c r="Z10" s="5"/>
      <c r="AA10" s="5"/>
      <c r="AB10" s="5"/>
    </row>
    <row r="11" spans="1:28" ht="15.75" customHeight="1" x14ac:dyDescent="0.2">
      <c r="A11" s="17">
        <v>16384</v>
      </c>
      <c r="B11" s="39">
        <v>5279.3880000000008</v>
      </c>
      <c r="C11" s="22">
        <v>10494.03</v>
      </c>
      <c r="D11" s="22">
        <v>19221.91</v>
      </c>
      <c r="E11" s="22">
        <v>34206.561999999998</v>
      </c>
      <c r="F11" s="44"/>
      <c r="H11" s="44"/>
      <c r="I11" s="17">
        <v>16384</v>
      </c>
      <c r="J11" s="38"/>
      <c r="K11" s="37"/>
      <c r="L11" s="37"/>
      <c r="M11" s="37"/>
      <c r="N11" s="44"/>
      <c r="O11" s="44"/>
      <c r="P11" s="44"/>
      <c r="R11" s="44"/>
      <c r="S11" s="4"/>
      <c r="T11" s="44"/>
      <c r="U11" s="44"/>
      <c r="V11" s="44"/>
      <c r="W11" s="5"/>
      <c r="X11" s="5"/>
      <c r="Y11" s="5"/>
      <c r="Z11" s="5"/>
      <c r="AA11" s="5"/>
      <c r="AB11" s="5"/>
    </row>
    <row r="12" spans="1:28" ht="15.75" customHeight="1" x14ac:dyDescent="0.2">
      <c r="A12" s="17">
        <v>32768</v>
      </c>
      <c r="B12" s="39">
        <v>6614.6240000000007</v>
      </c>
      <c r="C12" s="22">
        <v>12989.702000000001</v>
      </c>
      <c r="D12" s="22">
        <v>24994.804000000004</v>
      </c>
      <c r="E12" s="22">
        <v>43410.267999999996</v>
      </c>
      <c r="F12" s="44"/>
      <c r="H12" s="44"/>
      <c r="I12" s="17">
        <v>32768</v>
      </c>
      <c r="J12" s="38"/>
      <c r="K12" s="37"/>
      <c r="L12" s="37"/>
      <c r="M12" s="37"/>
      <c r="N12" s="44"/>
      <c r="O12" s="44"/>
      <c r="P12" s="44"/>
      <c r="R12" s="44"/>
      <c r="S12" s="4"/>
      <c r="T12" s="44"/>
      <c r="U12" s="44"/>
      <c r="V12" s="44"/>
      <c r="W12" s="5"/>
      <c r="X12" s="5"/>
      <c r="Y12" s="5"/>
      <c r="Z12" s="5"/>
      <c r="AA12" s="5"/>
      <c r="AB12" s="5"/>
    </row>
    <row r="13" spans="1:28" ht="15.75" customHeight="1" x14ac:dyDescent="0.2">
      <c r="A13" s="17">
        <v>65536</v>
      </c>
      <c r="B13" s="39">
        <v>14793.16</v>
      </c>
      <c r="C13" s="22">
        <v>30323.838</v>
      </c>
      <c r="D13" s="22">
        <v>54793.19</v>
      </c>
      <c r="E13" s="22">
        <v>98317.12000000001</v>
      </c>
      <c r="F13" s="44"/>
      <c r="H13" s="44"/>
      <c r="I13" s="17">
        <v>65536</v>
      </c>
      <c r="J13" s="38"/>
      <c r="K13" s="37"/>
      <c r="L13" s="37"/>
      <c r="M13" s="37"/>
      <c r="N13" s="44"/>
      <c r="O13" s="44"/>
      <c r="P13" s="44"/>
      <c r="R13" s="44"/>
      <c r="S13" s="4"/>
      <c r="T13" s="44"/>
      <c r="U13" s="44"/>
      <c r="V13" s="44"/>
      <c r="W13" s="5"/>
      <c r="X13" s="5"/>
      <c r="Y13" s="5"/>
      <c r="Z13" s="5"/>
      <c r="AA13" s="5"/>
      <c r="AB13" s="5"/>
    </row>
    <row r="14" spans="1:28" ht="15.75" customHeight="1" x14ac:dyDescent="0.2">
      <c r="A14" s="17">
        <v>131072</v>
      </c>
      <c r="B14" s="39">
        <v>18117.249999999996</v>
      </c>
      <c r="C14" s="22">
        <v>36168.123999999996</v>
      </c>
      <c r="D14" s="22">
        <v>65566.079999999987</v>
      </c>
      <c r="E14" s="22">
        <v>118159.94399999999</v>
      </c>
      <c r="F14" s="44"/>
      <c r="H14" s="44"/>
      <c r="I14" s="17">
        <v>131072</v>
      </c>
      <c r="J14" s="38"/>
      <c r="K14" s="37"/>
      <c r="L14" s="37"/>
      <c r="M14" s="37"/>
      <c r="N14" s="44"/>
      <c r="O14" s="44"/>
      <c r="P14" s="44"/>
      <c r="R14" s="44"/>
      <c r="S14" s="4"/>
      <c r="T14" s="44"/>
      <c r="U14" s="44"/>
      <c r="V14" s="44"/>
      <c r="W14" s="5"/>
      <c r="X14" s="5"/>
      <c r="Y14" s="5"/>
      <c r="Z14" s="5"/>
      <c r="AA14" s="5"/>
      <c r="AB14" s="5"/>
    </row>
    <row r="15" spans="1:28" ht="15.75" customHeight="1" x14ac:dyDescent="0.2">
      <c r="A15" s="17">
        <v>262144</v>
      </c>
      <c r="B15" s="39">
        <v>19599.314000000002</v>
      </c>
      <c r="C15" s="22">
        <v>39555.134000000005</v>
      </c>
      <c r="D15" s="22">
        <v>71327.021999999997</v>
      </c>
      <c r="E15" s="22">
        <v>129080.34</v>
      </c>
      <c r="F15" s="44"/>
      <c r="H15" s="44"/>
      <c r="I15" s="17">
        <v>262144</v>
      </c>
      <c r="J15" s="38"/>
      <c r="K15" s="37"/>
      <c r="L15" s="37"/>
      <c r="M15" s="37"/>
      <c r="N15" s="44"/>
      <c r="O15" s="44"/>
      <c r="P15" s="44"/>
      <c r="R15" s="44"/>
      <c r="S15" s="4"/>
      <c r="T15" s="44"/>
      <c r="U15" s="44"/>
      <c r="V15" s="44"/>
      <c r="W15" s="5"/>
      <c r="X15" s="5"/>
      <c r="Y15" s="5"/>
      <c r="Z15" s="5"/>
      <c r="AA15" s="5"/>
      <c r="AB15" s="5"/>
    </row>
    <row r="16" spans="1:28" ht="15.75" customHeight="1" x14ac:dyDescent="0.2">
      <c r="A16" s="17">
        <v>524288</v>
      </c>
      <c r="B16" s="39">
        <v>17677.786</v>
      </c>
      <c r="C16" s="22">
        <v>35382.338000000003</v>
      </c>
      <c r="D16" s="22">
        <v>67471.395999999993</v>
      </c>
      <c r="E16" s="22">
        <v>119024.81999999999</v>
      </c>
      <c r="F16" s="44"/>
      <c r="H16" s="44"/>
      <c r="I16" s="17">
        <v>524288</v>
      </c>
      <c r="J16" s="38"/>
      <c r="K16" s="37"/>
      <c r="L16" s="37"/>
      <c r="M16" s="37"/>
      <c r="N16" s="44"/>
      <c r="O16" s="44"/>
      <c r="P16" s="44"/>
      <c r="R16" s="44"/>
      <c r="S16" s="4"/>
      <c r="T16" s="44"/>
      <c r="U16" s="44"/>
      <c r="V16" s="44"/>
      <c r="W16" s="5"/>
      <c r="X16" s="5"/>
      <c r="Y16" s="5"/>
      <c r="Z16" s="5"/>
      <c r="AA16" s="5"/>
      <c r="AB16" s="5"/>
    </row>
    <row r="17" spans="1:28" ht="15.75" customHeight="1" x14ac:dyDescent="0.2">
      <c r="A17" s="17">
        <v>1048576</v>
      </c>
      <c r="B17" s="39">
        <v>12861.710000000001</v>
      </c>
      <c r="C17" s="22">
        <v>25487.5</v>
      </c>
      <c r="D17" s="22">
        <v>49344.847999999998</v>
      </c>
      <c r="E17" s="22">
        <v>87017.53</v>
      </c>
      <c r="F17" s="44"/>
      <c r="H17" s="44"/>
      <c r="I17" s="17">
        <v>1048576</v>
      </c>
      <c r="J17" s="38"/>
      <c r="K17" s="37"/>
      <c r="L17" s="37"/>
      <c r="M17" s="37"/>
      <c r="N17" s="44"/>
      <c r="O17" s="44"/>
      <c r="P17" s="44"/>
      <c r="R17" s="44"/>
      <c r="S17" s="4"/>
      <c r="T17" s="44"/>
      <c r="U17" s="44"/>
      <c r="V17" s="44"/>
      <c r="W17" s="5"/>
      <c r="X17" s="5"/>
      <c r="Y17" s="5"/>
      <c r="Z17" s="5"/>
      <c r="AA17" s="5"/>
      <c r="AB17" s="5"/>
    </row>
    <row r="18" spans="1:28" ht="15.75" customHeight="1" x14ac:dyDescent="0.2">
      <c r="A18" s="17">
        <v>2097152</v>
      </c>
      <c r="B18" s="39">
        <v>10502.808000000001</v>
      </c>
      <c r="C18" s="22">
        <v>20789.378000000001</v>
      </c>
      <c r="D18" s="22">
        <v>38800.184000000001</v>
      </c>
      <c r="E18" s="22">
        <v>46195.357999999993</v>
      </c>
      <c r="F18" s="44"/>
      <c r="H18" s="44"/>
      <c r="I18" s="17">
        <v>2097152</v>
      </c>
      <c r="J18" s="38"/>
      <c r="K18" s="37"/>
      <c r="L18" s="37"/>
      <c r="M18" s="37"/>
      <c r="N18" s="44"/>
      <c r="O18" s="44"/>
      <c r="P18" s="44"/>
      <c r="R18" s="44"/>
      <c r="S18" s="4"/>
      <c r="T18" s="44"/>
      <c r="U18" s="44"/>
      <c r="V18" s="44"/>
      <c r="W18" s="5"/>
      <c r="X18" s="5"/>
      <c r="Y18" s="5"/>
      <c r="Z18" s="5"/>
      <c r="AA18" s="5"/>
      <c r="AB18" s="5"/>
    </row>
    <row r="19" spans="1:28" ht="15.75" customHeight="1" x14ac:dyDescent="0.15">
      <c r="A19" s="5"/>
      <c r="B19" s="18"/>
      <c r="C19" s="4"/>
      <c r="D19" s="4"/>
      <c r="E19" s="4"/>
      <c r="F19" s="4"/>
      <c r="G19" s="14"/>
      <c r="H19" s="5"/>
      <c r="I19" s="5"/>
      <c r="J19" s="5"/>
      <c r="K19" s="5"/>
      <c r="L19" s="5"/>
      <c r="M19" s="5"/>
      <c r="N19" s="5"/>
      <c r="O19" s="5"/>
      <c r="P19" s="5"/>
      <c r="Q19" s="18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15">
      <c r="A20" s="5"/>
      <c r="B20" s="18"/>
      <c r="C20" s="4"/>
      <c r="D20" s="4"/>
      <c r="E20" s="4"/>
      <c r="F20" s="4"/>
      <c r="G20" s="14"/>
      <c r="H20" s="4"/>
      <c r="I20" s="4"/>
      <c r="J20" s="5"/>
      <c r="K20" s="5"/>
      <c r="L20" s="5"/>
      <c r="M20" s="5"/>
      <c r="N20" s="5"/>
      <c r="O20" s="5"/>
      <c r="P20" s="5"/>
      <c r="Q20" s="1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15">
      <c r="A21" s="5"/>
      <c r="B21" s="18"/>
      <c r="C21" s="4"/>
      <c r="D21" s="4"/>
      <c r="E21" s="4"/>
      <c r="F21" s="4"/>
      <c r="G21" s="14"/>
      <c r="H21" s="4"/>
      <c r="I21" s="4"/>
      <c r="J21" s="5"/>
      <c r="K21" s="5"/>
      <c r="L21" s="5"/>
      <c r="M21" s="5"/>
      <c r="N21" s="5"/>
      <c r="O21" s="5"/>
      <c r="P21" s="5"/>
      <c r="Q21" s="1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15">
      <c r="A22" s="44"/>
      <c r="C22" s="44"/>
      <c r="D22" s="44"/>
      <c r="E22" s="44"/>
      <c r="F22" s="44"/>
      <c r="H22" s="44"/>
      <c r="I22" s="44"/>
      <c r="J22" s="44"/>
      <c r="K22" s="44"/>
      <c r="L22" s="44"/>
      <c r="M22" s="44"/>
      <c r="N22" s="44"/>
      <c r="O22" s="44"/>
      <c r="P22" s="44"/>
      <c r="R22" s="44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15">
      <c r="A23" s="44"/>
      <c r="C23" s="44"/>
      <c r="D23" s="44"/>
      <c r="E23" s="44"/>
      <c r="F23" s="44"/>
      <c r="H23" s="44"/>
      <c r="I23" s="44"/>
      <c r="J23" s="44"/>
      <c r="K23" s="44"/>
      <c r="L23" s="44"/>
      <c r="M23" s="44"/>
      <c r="N23" s="44"/>
      <c r="O23" s="44"/>
      <c r="P23" s="44"/>
      <c r="R23" s="44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2">
      <c r="A24" s="53" t="s">
        <v>29</v>
      </c>
      <c r="B24" s="54"/>
      <c r="C24" s="55"/>
      <c r="D24" s="55"/>
      <c r="E24" s="55"/>
      <c r="F24" s="55"/>
      <c r="H24" s="44"/>
      <c r="I24" s="53" t="s">
        <v>29</v>
      </c>
      <c r="J24" s="55"/>
      <c r="K24" s="55"/>
      <c r="L24" s="55"/>
      <c r="M24" s="55"/>
      <c r="N24" s="55"/>
      <c r="O24" s="44"/>
      <c r="P24" s="44"/>
      <c r="R24" s="44"/>
      <c r="S24" s="5"/>
      <c r="T24" s="44"/>
      <c r="U24" s="44"/>
      <c r="V24" s="44"/>
      <c r="W24" s="5"/>
      <c r="X24" s="5"/>
      <c r="Y24" s="5"/>
      <c r="Z24" s="5"/>
      <c r="AA24" s="5"/>
      <c r="AB24" s="5"/>
    </row>
    <row r="25" spans="1:28" ht="15.75" customHeight="1" x14ac:dyDescent="0.2">
      <c r="A25" s="15"/>
      <c r="B25" s="19"/>
      <c r="C25" s="20"/>
      <c r="D25" s="20"/>
      <c r="E25" s="20"/>
      <c r="F25" s="20"/>
      <c r="H25" s="44"/>
      <c r="I25" s="15"/>
      <c r="J25" s="34"/>
      <c r="K25" s="35"/>
      <c r="L25" s="35"/>
      <c r="M25" s="35"/>
      <c r="N25" s="35"/>
      <c r="O25" s="44"/>
      <c r="P25" s="44"/>
      <c r="R25" s="44"/>
      <c r="S25" s="5"/>
      <c r="T25" s="44"/>
      <c r="U25" s="44"/>
      <c r="V25" s="44"/>
      <c r="W25" s="5"/>
      <c r="X25" s="5"/>
      <c r="Y25" s="5"/>
      <c r="Z25" s="5"/>
      <c r="AA25" s="5"/>
      <c r="AB25" s="5"/>
    </row>
    <row r="26" spans="1:28" ht="15.75" customHeight="1" x14ac:dyDescent="0.2">
      <c r="A26" s="16" t="s">
        <v>1</v>
      </c>
      <c r="B26" s="21" t="s">
        <v>23</v>
      </c>
      <c r="C26" s="21" t="s">
        <v>26</v>
      </c>
      <c r="D26" s="21" t="s">
        <v>27</v>
      </c>
      <c r="E26" s="21" t="s">
        <v>28</v>
      </c>
      <c r="F26" s="21" t="s">
        <v>30</v>
      </c>
      <c r="H26" s="44"/>
      <c r="I26" s="16" t="s">
        <v>1</v>
      </c>
      <c r="J26" s="36" t="s">
        <v>23</v>
      </c>
      <c r="K26" s="36" t="s">
        <v>26</v>
      </c>
      <c r="L26" s="36" t="s">
        <v>27</v>
      </c>
      <c r="M26" s="36" t="s">
        <v>28</v>
      </c>
      <c r="N26" s="36" t="s">
        <v>30</v>
      </c>
      <c r="O26" s="44"/>
      <c r="P26" s="44"/>
      <c r="R26" s="44"/>
      <c r="S26" s="5"/>
      <c r="T26" s="44"/>
      <c r="U26" s="44"/>
      <c r="V26" s="44"/>
      <c r="W26" s="5"/>
      <c r="X26" s="5"/>
      <c r="Y26" s="5"/>
      <c r="Z26" s="5"/>
      <c r="AA26" s="5"/>
      <c r="AB26" s="5"/>
    </row>
    <row r="27" spans="1:28" ht="15.75" customHeight="1" x14ac:dyDescent="0.2">
      <c r="A27" s="17">
        <v>256</v>
      </c>
      <c r="B27" s="39">
        <v>65.695999999999998</v>
      </c>
      <c r="C27" s="22">
        <v>133.23400000000001</v>
      </c>
      <c r="D27" s="22">
        <v>268.85000000000002</v>
      </c>
      <c r="E27" s="22">
        <v>518.32000000000005</v>
      </c>
      <c r="F27" s="22">
        <v>895.36800000000005</v>
      </c>
      <c r="H27" s="44"/>
      <c r="I27" s="17">
        <v>256</v>
      </c>
      <c r="J27" s="38"/>
      <c r="K27" s="37"/>
      <c r="L27" s="37"/>
      <c r="M27" s="37"/>
      <c r="N27" s="37"/>
      <c r="O27" s="44"/>
      <c r="P27" s="44"/>
      <c r="R27" s="44"/>
      <c r="S27" s="5"/>
      <c r="T27" s="44"/>
      <c r="U27" s="44"/>
      <c r="V27" s="44"/>
      <c r="W27" s="5"/>
      <c r="X27" s="5"/>
      <c r="Y27" s="5"/>
      <c r="Z27" s="5"/>
      <c r="AA27" s="5"/>
      <c r="AB27" s="5"/>
    </row>
    <row r="28" spans="1:28" ht="15.75" customHeight="1" x14ac:dyDescent="0.2">
      <c r="A28" s="17">
        <v>512</v>
      </c>
      <c r="B28" s="39">
        <v>129.72399999999999</v>
      </c>
      <c r="C28" s="22">
        <v>257.69200000000001</v>
      </c>
      <c r="D28" s="22">
        <v>524.822</v>
      </c>
      <c r="E28" s="22">
        <v>1019.8919999999998</v>
      </c>
      <c r="F28" s="22">
        <v>1830.5139999999999</v>
      </c>
      <c r="H28" s="44"/>
      <c r="I28" s="17">
        <v>512</v>
      </c>
      <c r="J28" s="38"/>
      <c r="K28" s="37"/>
      <c r="L28" s="37"/>
      <c r="M28" s="37"/>
      <c r="N28" s="37"/>
      <c r="O28" s="44"/>
      <c r="P28" s="44"/>
      <c r="R28" s="44"/>
      <c r="S28" s="5"/>
      <c r="T28" s="44"/>
      <c r="U28" s="44"/>
      <c r="V28" s="44"/>
      <c r="W28" s="5"/>
      <c r="X28" s="5"/>
      <c r="Y28" s="5"/>
      <c r="Z28" s="5"/>
      <c r="AA28" s="5"/>
      <c r="AB28" s="5"/>
    </row>
    <row r="29" spans="1:28" ht="15.75" customHeight="1" x14ac:dyDescent="0.2">
      <c r="A29" s="17">
        <v>1024</v>
      </c>
      <c r="B29" s="39">
        <v>259.21600000000001</v>
      </c>
      <c r="C29" s="22">
        <v>519.83400000000006</v>
      </c>
      <c r="D29" s="22">
        <v>1006.208</v>
      </c>
      <c r="E29" s="22">
        <v>1949.2239999999997</v>
      </c>
      <c r="F29" s="22">
        <v>2103.1279999999997</v>
      </c>
      <c r="H29" s="44"/>
      <c r="I29" s="17">
        <v>1024</v>
      </c>
      <c r="J29" s="38"/>
      <c r="K29" s="37"/>
      <c r="L29" s="37"/>
      <c r="M29" s="37"/>
      <c r="N29" s="37"/>
      <c r="O29" s="44"/>
      <c r="P29" s="44"/>
      <c r="R29" s="44"/>
      <c r="S29" s="5"/>
      <c r="T29" s="44"/>
      <c r="U29" s="44"/>
      <c r="V29" s="44"/>
      <c r="W29" s="5"/>
      <c r="X29" s="5"/>
      <c r="Y29" s="5"/>
      <c r="Z29" s="5"/>
      <c r="AA29" s="5"/>
      <c r="AB29" s="5"/>
    </row>
    <row r="30" spans="1:28" ht="15.75" customHeight="1" x14ac:dyDescent="0.2">
      <c r="A30" s="17">
        <v>2048</v>
      </c>
      <c r="B30" s="39">
        <v>483.96399999999994</v>
      </c>
      <c r="C30" s="22">
        <v>963.22399999999993</v>
      </c>
      <c r="D30" s="22">
        <v>1872.8119999999999</v>
      </c>
      <c r="E30" s="22">
        <v>3635.5800000000004</v>
      </c>
      <c r="F30" s="22">
        <v>6793.402</v>
      </c>
      <c r="H30" s="44"/>
      <c r="I30" s="17">
        <v>2048</v>
      </c>
      <c r="J30" s="38"/>
      <c r="K30" s="37"/>
      <c r="L30" s="37"/>
      <c r="M30" s="37"/>
      <c r="N30" s="37"/>
      <c r="O30" s="44"/>
      <c r="P30" s="44"/>
      <c r="R30" s="44"/>
      <c r="S30" s="5"/>
      <c r="T30" s="44"/>
      <c r="U30" s="44"/>
      <c r="V30" s="44"/>
      <c r="W30" s="5"/>
      <c r="X30" s="5"/>
      <c r="Y30" s="5"/>
      <c r="Z30" s="5"/>
      <c r="AA30" s="5"/>
      <c r="AB30" s="5"/>
    </row>
    <row r="31" spans="1:28" ht="15.75" customHeight="1" x14ac:dyDescent="0.2">
      <c r="A31" s="17">
        <v>4096</v>
      </c>
      <c r="B31" s="39">
        <v>722.07600000000002</v>
      </c>
      <c r="C31" s="22">
        <v>1487.7620000000002</v>
      </c>
      <c r="D31" s="22">
        <v>2938.7359999999999</v>
      </c>
      <c r="E31" s="22">
        <v>5638.5120000000006</v>
      </c>
      <c r="F31" s="22">
        <v>10394.682000000001</v>
      </c>
      <c r="H31" s="44"/>
      <c r="I31" s="17">
        <v>4096</v>
      </c>
      <c r="J31" s="38"/>
      <c r="K31" s="37"/>
      <c r="L31" s="37"/>
      <c r="M31" s="37"/>
      <c r="N31" s="37"/>
      <c r="O31" s="44"/>
      <c r="P31" s="44"/>
      <c r="R31" s="44"/>
      <c r="S31" s="5"/>
      <c r="T31" s="44"/>
      <c r="U31" s="44"/>
      <c r="V31" s="44"/>
      <c r="W31" s="5"/>
      <c r="X31" s="5"/>
      <c r="Y31" s="5"/>
      <c r="Z31" s="5"/>
      <c r="AA31" s="5"/>
      <c r="AB31" s="5"/>
    </row>
    <row r="32" spans="1:28" ht="15.75" customHeight="1" x14ac:dyDescent="0.2">
      <c r="A32" s="17">
        <v>8192</v>
      </c>
      <c r="B32" s="39">
        <v>1174.3600000000001</v>
      </c>
      <c r="C32" s="22">
        <v>2345.1860000000001</v>
      </c>
      <c r="D32" s="22">
        <v>4692.7420000000002</v>
      </c>
      <c r="E32" s="22">
        <v>8842.985999999999</v>
      </c>
      <c r="F32" s="22">
        <v>9725.594000000001</v>
      </c>
      <c r="H32" s="44"/>
      <c r="I32" s="17">
        <v>8192</v>
      </c>
      <c r="J32" s="38"/>
      <c r="K32" s="37"/>
      <c r="L32" s="37"/>
      <c r="M32" s="37"/>
      <c r="N32" s="37"/>
      <c r="O32" s="44"/>
      <c r="P32" s="44"/>
      <c r="R32" s="44"/>
      <c r="S32" s="5"/>
      <c r="T32" s="44"/>
      <c r="U32" s="44"/>
      <c r="V32" s="44"/>
      <c r="W32" s="5"/>
      <c r="X32" s="5"/>
      <c r="Y32" s="5"/>
      <c r="Z32" s="5"/>
      <c r="AA32" s="5"/>
      <c r="AB32" s="5"/>
    </row>
    <row r="33" spans="1:28" ht="15.75" customHeight="1" x14ac:dyDescent="0.2">
      <c r="A33" s="17">
        <v>16384</v>
      </c>
      <c r="B33" s="39">
        <v>1770.5559999999998</v>
      </c>
      <c r="C33" s="22">
        <v>3466.4360000000001</v>
      </c>
      <c r="D33" s="22">
        <v>6582</v>
      </c>
      <c r="E33" s="22">
        <v>11052.022000000001</v>
      </c>
      <c r="F33" s="22">
        <v>12118.412</v>
      </c>
      <c r="H33" s="44"/>
      <c r="I33" s="17">
        <v>16384</v>
      </c>
      <c r="J33" s="38"/>
      <c r="K33" s="37"/>
      <c r="L33" s="37"/>
      <c r="M33" s="37"/>
      <c r="N33" s="37"/>
      <c r="O33" s="44"/>
      <c r="P33" s="44"/>
      <c r="R33" s="44"/>
      <c r="S33" s="5"/>
      <c r="T33" s="44"/>
      <c r="U33" s="44"/>
      <c r="V33" s="44"/>
      <c r="W33" s="5"/>
      <c r="X33" s="5"/>
      <c r="Y33" s="5"/>
      <c r="Z33" s="5"/>
      <c r="AA33" s="5"/>
      <c r="AB33" s="5"/>
    </row>
    <row r="34" spans="1:28" ht="15.75" customHeight="1" x14ac:dyDescent="0.2">
      <c r="A34" s="17">
        <v>32768</v>
      </c>
      <c r="B34" s="39">
        <v>2926.538</v>
      </c>
      <c r="C34" s="22">
        <v>5848.8319999999994</v>
      </c>
      <c r="D34" s="22">
        <v>9814.6620000000003</v>
      </c>
      <c r="E34" s="22">
        <v>12073.732</v>
      </c>
      <c r="F34" s="22">
        <v>12245.031999999997</v>
      </c>
      <c r="H34" s="44"/>
      <c r="I34" s="17">
        <v>32768</v>
      </c>
      <c r="J34" s="38"/>
      <c r="K34" s="37"/>
      <c r="L34" s="37"/>
      <c r="M34" s="37"/>
      <c r="N34" s="37"/>
      <c r="O34" s="44"/>
      <c r="P34" s="44"/>
      <c r="R34" s="44"/>
      <c r="S34" s="5"/>
      <c r="T34" s="44"/>
      <c r="U34" s="44"/>
      <c r="V34" s="44"/>
      <c r="W34" s="5"/>
      <c r="X34" s="5"/>
      <c r="Y34" s="5"/>
      <c r="Z34" s="5"/>
      <c r="AA34" s="5"/>
      <c r="AB34" s="5"/>
    </row>
    <row r="35" spans="1:28" ht="15.75" customHeight="1" x14ac:dyDescent="0.2">
      <c r="A35" s="17">
        <v>65536</v>
      </c>
      <c r="B35" s="39">
        <v>4623.4600000000009</v>
      </c>
      <c r="C35" s="22">
        <v>8224.3159999999989</v>
      </c>
      <c r="D35" s="22">
        <v>12003.567999999999</v>
      </c>
      <c r="E35" s="22">
        <v>12125.506000000001</v>
      </c>
      <c r="F35" s="22">
        <v>12317.998000000001</v>
      </c>
      <c r="H35" s="44"/>
      <c r="I35" s="17">
        <v>65536</v>
      </c>
      <c r="J35" s="38"/>
      <c r="K35" s="37"/>
      <c r="L35" s="37"/>
      <c r="M35" s="37"/>
      <c r="N35" s="37"/>
      <c r="O35" s="44"/>
      <c r="P35" s="44"/>
      <c r="R35" s="44"/>
      <c r="S35" s="5"/>
      <c r="T35" s="44"/>
      <c r="U35" s="44"/>
      <c r="V35" s="44"/>
      <c r="W35" s="5"/>
      <c r="X35" s="5"/>
      <c r="Y35" s="5"/>
      <c r="Z35" s="5"/>
      <c r="AA35" s="5"/>
      <c r="AB35" s="5"/>
    </row>
    <row r="36" spans="1:28" ht="15.75" customHeight="1" x14ac:dyDescent="0.2">
      <c r="A36" s="17">
        <v>131072</v>
      </c>
      <c r="B36" s="39">
        <v>6757.9340000000011</v>
      </c>
      <c r="C36" s="22">
        <v>10980.678</v>
      </c>
      <c r="D36" s="22">
        <v>12163.756000000001</v>
      </c>
      <c r="E36" s="22">
        <v>12313.857999999998</v>
      </c>
      <c r="F36" s="22">
        <v>12343.708000000001</v>
      </c>
      <c r="H36" s="44"/>
      <c r="I36" s="17">
        <v>131072</v>
      </c>
      <c r="J36" s="38"/>
      <c r="K36" s="37"/>
      <c r="L36" s="37"/>
      <c r="M36" s="37"/>
      <c r="N36" s="37"/>
      <c r="O36" s="44"/>
      <c r="P36" s="44"/>
      <c r="R36" s="44"/>
      <c r="S36" s="5"/>
      <c r="T36" s="44"/>
      <c r="U36" s="44"/>
      <c r="V36" s="44"/>
      <c r="W36" s="5"/>
      <c r="X36" s="5"/>
      <c r="Y36" s="5"/>
      <c r="Z36" s="5"/>
      <c r="AA36" s="5"/>
      <c r="AB36" s="5"/>
    </row>
    <row r="37" spans="1:28" ht="15.75" customHeight="1" x14ac:dyDescent="0.2">
      <c r="A37" s="17">
        <v>262144</v>
      </c>
      <c r="B37" s="39">
        <v>8754.3739999999998</v>
      </c>
      <c r="C37" s="22">
        <v>11828.658000000001</v>
      </c>
      <c r="D37" s="22">
        <v>12313.538</v>
      </c>
      <c r="E37" s="22">
        <v>12343.609999999999</v>
      </c>
      <c r="F37" s="22">
        <v>12351.647999999999</v>
      </c>
      <c r="H37" s="44"/>
      <c r="I37" s="17">
        <v>262144</v>
      </c>
      <c r="J37" s="38"/>
      <c r="K37" s="37"/>
      <c r="L37" s="37"/>
      <c r="M37" s="37"/>
      <c r="N37" s="37"/>
      <c r="O37" s="44"/>
      <c r="P37" s="44"/>
      <c r="R37" s="44"/>
      <c r="S37" s="5"/>
      <c r="T37" s="44"/>
      <c r="U37" s="44"/>
      <c r="V37" s="44"/>
      <c r="W37" s="5"/>
      <c r="X37" s="5"/>
      <c r="Y37" s="5"/>
      <c r="Z37" s="5"/>
      <c r="AA37" s="5"/>
      <c r="AB37" s="5"/>
    </row>
    <row r="38" spans="1:28" ht="15.75" customHeight="1" x14ac:dyDescent="0.2">
      <c r="A38" s="17">
        <v>524288</v>
      </c>
      <c r="B38" s="39">
        <v>10251.696</v>
      </c>
      <c r="C38" s="22">
        <v>11930.626</v>
      </c>
      <c r="D38" s="22">
        <v>12320.928</v>
      </c>
      <c r="E38" s="22">
        <v>12351.78</v>
      </c>
      <c r="F38" s="22">
        <v>12353.288</v>
      </c>
      <c r="H38" s="44"/>
      <c r="I38" s="17">
        <v>524288</v>
      </c>
      <c r="J38" s="38"/>
      <c r="K38" s="37"/>
      <c r="L38" s="37"/>
      <c r="M38" s="37"/>
      <c r="N38" s="37"/>
      <c r="O38" s="44"/>
      <c r="P38" s="44"/>
      <c r="R38" s="44"/>
      <c r="S38" s="5"/>
      <c r="T38" s="44"/>
      <c r="U38" s="44"/>
      <c r="V38" s="44"/>
      <c r="W38" s="5"/>
      <c r="X38" s="5"/>
      <c r="Y38" s="5"/>
      <c r="Z38" s="5"/>
      <c r="AA38" s="5"/>
      <c r="AB38" s="5"/>
    </row>
    <row r="39" spans="1:28" ht="15.75" customHeight="1" x14ac:dyDescent="0.2">
      <c r="A39" s="17">
        <v>1048576</v>
      </c>
      <c r="B39" s="39">
        <v>11186.88</v>
      </c>
      <c r="C39" s="22">
        <v>12199.140000000003</v>
      </c>
      <c r="D39" s="22">
        <v>12336.182000000001</v>
      </c>
      <c r="E39" s="22">
        <v>12347.874</v>
      </c>
      <c r="F39" s="22">
        <v>12352.556</v>
      </c>
      <c r="H39" s="44"/>
      <c r="I39" s="17">
        <v>1048576</v>
      </c>
      <c r="J39" s="38"/>
      <c r="K39" s="37"/>
      <c r="L39" s="37"/>
      <c r="M39" s="37"/>
      <c r="N39" s="37"/>
      <c r="O39" s="44"/>
      <c r="P39" s="44"/>
      <c r="R39" s="44"/>
      <c r="S39" s="5"/>
      <c r="T39" s="44"/>
      <c r="U39" s="44"/>
      <c r="V39" s="44"/>
      <c r="W39" s="5"/>
      <c r="X39" s="5"/>
      <c r="Y39" s="5"/>
      <c r="Z39" s="5"/>
      <c r="AA39" s="5"/>
      <c r="AB39" s="5"/>
    </row>
    <row r="40" spans="1:28" ht="15.75" customHeight="1" x14ac:dyDescent="0.2">
      <c r="A40" s="17">
        <v>2097152</v>
      </c>
      <c r="B40" s="39">
        <v>11713.66</v>
      </c>
      <c r="C40" s="22">
        <v>12316.096</v>
      </c>
      <c r="D40" s="22">
        <v>12358.1</v>
      </c>
      <c r="E40" s="22">
        <v>12359.894</v>
      </c>
      <c r="F40" s="22">
        <v>12353.361999999999</v>
      </c>
      <c r="H40" s="44"/>
      <c r="I40" s="17">
        <v>2097152</v>
      </c>
      <c r="J40" s="38"/>
      <c r="K40" s="37"/>
      <c r="L40" s="37"/>
      <c r="M40" s="37"/>
      <c r="N40" s="37"/>
      <c r="O40" s="44"/>
      <c r="P40" s="44"/>
      <c r="R40" s="44"/>
      <c r="S40" s="5"/>
      <c r="T40" s="44"/>
      <c r="U40" s="44"/>
      <c r="V40" s="44"/>
      <c r="W40" s="5"/>
      <c r="X40" s="5"/>
      <c r="Y40" s="5"/>
      <c r="Z40" s="5"/>
      <c r="AA40" s="5"/>
      <c r="AB40" s="5"/>
    </row>
    <row r="41" spans="1:28" ht="15.75" customHeight="1" x14ac:dyDescent="0.15">
      <c r="A41" s="5"/>
      <c r="B41" s="18"/>
      <c r="C41" s="4"/>
      <c r="D41" s="4"/>
      <c r="E41" s="4"/>
      <c r="F41" s="44"/>
      <c r="H41" s="44"/>
      <c r="I41" s="44"/>
      <c r="J41" s="44"/>
      <c r="K41" s="44"/>
      <c r="L41" s="44"/>
      <c r="M41" s="44"/>
      <c r="N41" s="44"/>
      <c r="O41" s="44"/>
      <c r="P41" s="44"/>
      <c r="R41" s="44"/>
      <c r="S41" s="5"/>
      <c r="T41" s="44"/>
      <c r="U41" s="44"/>
      <c r="V41" s="44"/>
      <c r="W41" s="5"/>
      <c r="X41" s="5"/>
      <c r="Y41" s="5"/>
      <c r="Z41" s="5"/>
      <c r="AA41" s="5"/>
      <c r="AB41" s="5"/>
    </row>
    <row r="42" spans="1:28" ht="15.75" customHeight="1" x14ac:dyDescent="0.15">
      <c r="A42" s="44"/>
      <c r="C42" s="44"/>
      <c r="D42" s="44"/>
      <c r="E42" s="44"/>
      <c r="F42" s="44"/>
      <c r="H42" s="44"/>
      <c r="I42" s="44"/>
      <c r="J42" s="44"/>
      <c r="K42" s="44"/>
      <c r="L42" s="44"/>
      <c r="M42" s="44"/>
      <c r="N42" s="44"/>
      <c r="O42" s="44"/>
      <c r="P42" s="44"/>
      <c r="R42" s="44"/>
      <c r="S42" s="5"/>
      <c r="T42" s="44"/>
      <c r="U42" s="44"/>
      <c r="V42" s="44"/>
      <c r="W42" s="5"/>
      <c r="X42" s="5"/>
      <c r="Y42" s="5"/>
      <c r="Z42" s="5"/>
      <c r="AA42" s="5"/>
      <c r="AB42" s="5"/>
    </row>
    <row r="43" spans="1:28" ht="15.75" customHeight="1" x14ac:dyDescent="0.15">
      <c r="A43" s="44"/>
      <c r="C43" s="44"/>
      <c r="D43" s="44"/>
      <c r="E43" s="44"/>
      <c r="F43" s="44"/>
      <c r="H43" s="44"/>
      <c r="I43" s="44"/>
      <c r="J43" s="44"/>
      <c r="K43" s="44"/>
      <c r="L43" s="44"/>
      <c r="M43" s="44"/>
      <c r="N43" s="44"/>
      <c r="O43" s="44"/>
      <c r="P43" s="44"/>
      <c r="R43" s="44"/>
      <c r="S43" s="5"/>
      <c r="T43" s="44"/>
      <c r="U43" s="44"/>
      <c r="V43" s="44"/>
      <c r="W43" s="5"/>
      <c r="X43" s="5"/>
      <c r="Y43" s="5"/>
      <c r="Z43" s="5"/>
      <c r="AA43" s="5"/>
      <c r="AB43" s="5"/>
    </row>
    <row r="44" spans="1:28" ht="15.75" customHeight="1" x14ac:dyDescent="0.15">
      <c r="A44" s="44"/>
      <c r="C44" s="44"/>
      <c r="D44" s="44"/>
      <c r="E44" s="44"/>
      <c r="F44" s="44"/>
      <c r="H44" s="44"/>
      <c r="I44" s="44"/>
      <c r="J44" s="44"/>
      <c r="K44" s="44"/>
      <c r="L44" s="44"/>
      <c r="M44" s="44"/>
      <c r="N44" s="44"/>
      <c r="O44" s="44"/>
      <c r="P44" s="44"/>
      <c r="R44" s="44"/>
      <c r="S44" s="5"/>
      <c r="T44" s="44"/>
      <c r="U44" s="44"/>
      <c r="V44" s="44"/>
      <c r="W44" s="5"/>
      <c r="X44" s="5"/>
      <c r="Y44" s="5"/>
      <c r="Z44" s="5"/>
      <c r="AA44" s="5"/>
      <c r="AB44" s="5"/>
    </row>
    <row r="45" spans="1:28" ht="15.75" customHeight="1" x14ac:dyDescent="0.15">
      <c r="A45" s="44"/>
      <c r="C45" s="44"/>
      <c r="D45" s="44"/>
      <c r="E45" s="44"/>
      <c r="F45" s="44"/>
      <c r="H45" s="44"/>
      <c r="I45" s="44"/>
      <c r="J45" s="44"/>
      <c r="K45" s="44"/>
      <c r="L45" s="44"/>
      <c r="M45" s="44"/>
      <c r="N45" s="44"/>
      <c r="O45" s="44"/>
      <c r="P45" s="44"/>
      <c r="R45" s="44"/>
      <c r="S45" s="5"/>
      <c r="T45" s="44"/>
      <c r="U45" s="44"/>
      <c r="V45" s="44"/>
      <c r="W45" s="5"/>
      <c r="X45" s="5"/>
      <c r="Y45" s="5"/>
      <c r="Z45" s="5"/>
      <c r="AA45" s="5"/>
      <c r="AB45" s="5"/>
    </row>
    <row r="46" spans="1:28" ht="15.75" customHeight="1" x14ac:dyDescent="0.15">
      <c r="A46" s="44"/>
      <c r="C46" s="44"/>
      <c r="D46" s="44"/>
      <c r="E46" s="44"/>
      <c r="F46" s="44"/>
      <c r="H46" s="44"/>
      <c r="I46" s="44"/>
      <c r="J46" s="44"/>
      <c r="K46" s="44"/>
      <c r="L46" s="44"/>
      <c r="M46" s="44"/>
      <c r="N46" s="44"/>
      <c r="O46" s="44"/>
      <c r="P46" s="44"/>
      <c r="R46" s="44"/>
      <c r="S46" s="5"/>
      <c r="T46" s="44"/>
      <c r="U46" s="44"/>
      <c r="V46" s="44"/>
      <c r="W46" s="5"/>
      <c r="X46" s="5"/>
      <c r="Y46" s="5"/>
      <c r="Z46" s="5"/>
      <c r="AA46" s="5"/>
      <c r="AB46" s="5"/>
    </row>
    <row r="47" spans="1:28" ht="15.75" customHeight="1" x14ac:dyDescent="0.15">
      <c r="A47" s="44"/>
      <c r="C47" s="44"/>
      <c r="D47" s="44"/>
      <c r="E47" s="44"/>
      <c r="F47" s="44"/>
      <c r="H47" s="44"/>
      <c r="I47" s="44"/>
      <c r="J47" s="44"/>
      <c r="K47" s="44"/>
      <c r="L47" s="44"/>
      <c r="M47" s="44"/>
      <c r="N47" s="44"/>
      <c r="O47" s="44"/>
      <c r="P47" s="44"/>
      <c r="R47" s="44"/>
      <c r="S47" s="5"/>
      <c r="T47" s="44"/>
      <c r="U47" s="44"/>
      <c r="V47" s="44"/>
      <c r="W47" s="5"/>
      <c r="X47" s="5"/>
      <c r="Y47" s="5"/>
      <c r="Z47" s="5"/>
      <c r="AA47" s="5"/>
      <c r="AB47" s="5"/>
    </row>
    <row r="48" spans="1:28" ht="15.75" customHeight="1" x14ac:dyDescent="0.15">
      <c r="A48" s="44"/>
      <c r="C48" s="44"/>
      <c r="D48" s="44"/>
      <c r="E48" s="44"/>
      <c r="F48" s="44"/>
      <c r="H48" s="44"/>
      <c r="I48" s="44"/>
      <c r="J48" s="44"/>
      <c r="K48" s="44"/>
      <c r="L48" s="44"/>
      <c r="M48" s="44"/>
      <c r="N48" s="44"/>
      <c r="O48" s="44"/>
      <c r="P48" s="44"/>
      <c r="R48" s="44"/>
      <c r="S48" s="5"/>
      <c r="T48" s="44"/>
      <c r="U48" s="44"/>
      <c r="V48" s="44"/>
      <c r="W48" s="5"/>
      <c r="X48" s="5"/>
      <c r="Y48" s="5"/>
      <c r="Z48" s="5"/>
      <c r="AA48" s="5"/>
      <c r="AB48" s="5"/>
    </row>
    <row r="49" spans="1:28" ht="15.75" customHeight="1" x14ac:dyDescent="0.15">
      <c r="A49" s="44"/>
      <c r="C49" s="44"/>
      <c r="D49" s="44"/>
      <c r="E49" s="44"/>
      <c r="F49" s="44"/>
      <c r="H49" s="44"/>
      <c r="I49" s="44"/>
      <c r="J49" s="44"/>
      <c r="K49" s="44"/>
      <c r="L49" s="44"/>
      <c r="M49" s="44"/>
      <c r="N49" s="44"/>
      <c r="O49" s="44"/>
      <c r="P49" s="44"/>
      <c r="R49" s="44"/>
      <c r="S49" s="5"/>
      <c r="T49" s="44"/>
      <c r="U49" s="44"/>
      <c r="V49" s="44"/>
      <c r="W49" s="5"/>
      <c r="X49" s="5"/>
      <c r="Y49" s="5"/>
      <c r="Z49" s="5"/>
      <c r="AA49" s="5"/>
      <c r="AB49" s="5"/>
    </row>
    <row r="50" spans="1:28" ht="15.75" customHeight="1" x14ac:dyDescent="0.15">
      <c r="A50" s="44"/>
      <c r="C50" s="44"/>
      <c r="D50" s="44"/>
      <c r="E50" s="44"/>
      <c r="F50" s="44"/>
      <c r="H50" s="44"/>
      <c r="I50" s="44"/>
      <c r="J50" s="44"/>
      <c r="K50" s="44"/>
      <c r="L50" s="44"/>
      <c r="M50" s="44"/>
      <c r="N50" s="44"/>
      <c r="O50" s="44"/>
      <c r="P50" s="44"/>
      <c r="R50" s="44"/>
      <c r="S50" s="5"/>
      <c r="T50" s="44"/>
      <c r="U50" s="44"/>
      <c r="V50" s="44"/>
      <c r="W50" s="5"/>
      <c r="X50" s="5"/>
      <c r="Y50" s="5"/>
      <c r="Z50" s="5"/>
      <c r="AA50" s="5"/>
      <c r="AB50" s="5"/>
    </row>
    <row r="51" spans="1:28" ht="15.75" customHeight="1" x14ac:dyDescent="0.15">
      <c r="A51" s="44"/>
      <c r="C51" s="44"/>
      <c r="D51" s="44"/>
      <c r="E51" s="44"/>
      <c r="F51" s="44"/>
      <c r="H51" s="44"/>
      <c r="I51" s="44"/>
      <c r="J51" s="44"/>
      <c r="K51" s="44"/>
      <c r="L51" s="44"/>
      <c r="M51" s="44"/>
      <c r="N51" s="44"/>
      <c r="O51" s="44"/>
      <c r="P51" s="44"/>
      <c r="R51" s="44"/>
      <c r="S51" s="5"/>
      <c r="T51" s="44"/>
      <c r="U51" s="44"/>
      <c r="V51" s="44"/>
      <c r="W51" s="5"/>
      <c r="X51" s="5"/>
      <c r="Y51" s="5"/>
      <c r="Z51" s="5"/>
      <c r="AA51" s="5"/>
      <c r="AB51" s="5"/>
    </row>
    <row r="52" spans="1:28" ht="15.75" customHeight="1" x14ac:dyDescent="0.15">
      <c r="A52" s="44"/>
      <c r="C52" s="44"/>
      <c r="D52" s="44"/>
      <c r="E52" s="44"/>
      <c r="F52" s="44"/>
      <c r="H52" s="44"/>
      <c r="I52" s="44"/>
      <c r="J52" s="44"/>
      <c r="K52" s="44"/>
      <c r="L52" s="44"/>
      <c r="M52" s="44"/>
      <c r="N52" s="44"/>
      <c r="O52" s="44"/>
      <c r="P52" s="44"/>
      <c r="R52" s="44"/>
      <c r="S52" s="5"/>
      <c r="T52" s="44"/>
      <c r="U52" s="44"/>
      <c r="V52" s="44"/>
      <c r="W52" s="5"/>
      <c r="X52" s="5"/>
      <c r="Y52" s="5"/>
      <c r="Z52" s="5"/>
      <c r="AA52" s="5"/>
      <c r="AB52" s="5"/>
    </row>
    <row r="53" spans="1:28" ht="15.75" customHeight="1" x14ac:dyDescent="0.15">
      <c r="A53" s="44"/>
      <c r="C53" s="44"/>
      <c r="D53" s="44"/>
      <c r="E53" s="44"/>
      <c r="F53" s="44"/>
      <c r="H53" s="44"/>
      <c r="I53" s="44"/>
      <c r="J53" s="44"/>
      <c r="K53" s="44"/>
      <c r="L53" s="44"/>
      <c r="M53" s="44"/>
      <c r="N53" s="44"/>
      <c r="O53" s="44"/>
      <c r="P53" s="44"/>
      <c r="R53" s="44"/>
      <c r="S53" s="5"/>
      <c r="T53" s="44"/>
      <c r="U53" s="44"/>
      <c r="V53" s="44"/>
      <c r="W53" s="5"/>
      <c r="X53" s="5"/>
      <c r="Y53" s="5"/>
      <c r="Z53" s="5"/>
      <c r="AA53" s="5"/>
      <c r="AB53" s="5"/>
    </row>
    <row r="54" spans="1:28" ht="15.75" customHeight="1" x14ac:dyDescent="0.15">
      <c r="A54" s="44"/>
      <c r="C54" s="44"/>
      <c r="D54" s="44"/>
      <c r="E54" s="44"/>
      <c r="F54" s="44"/>
      <c r="H54" s="44"/>
      <c r="I54" s="44"/>
      <c r="J54" s="44"/>
      <c r="K54" s="44"/>
      <c r="L54" s="44"/>
      <c r="M54" s="44"/>
      <c r="N54" s="44"/>
      <c r="O54" s="44"/>
      <c r="P54" s="44"/>
      <c r="R54" s="44"/>
      <c r="S54" s="5"/>
      <c r="T54" s="44"/>
      <c r="U54" s="44"/>
      <c r="V54" s="44"/>
      <c r="W54" s="5"/>
      <c r="X54" s="5"/>
      <c r="Y54" s="5"/>
      <c r="Z54" s="5"/>
      <c r="AA54" s="5"/>
      <c r="AB54" s="5"/>
    </row>
    <row r="55" spans="1:28" ht="15.75" customHeight="1" x14ac:dyDescent="0.15">
      <c r="A55" s="44"/>
      <c r="C55" s="44"/>
      <c r="D55" s="44"/>
      <c r="E55" s="44"/>
      <c r="F55" s="44"/>
      <c r="H55" s="44"/>
      <c r="I55" s="44"/>
      <c r="J55" s="44"/>
      <c r="K55" s="44"/>
      <c r="L55" s="44"/>
      <c r="M55" s="44"/>
      <c r="N55" s="44"/>
      <c r="O55" s="44"/>
      <c r="P55" s="44"/>
      <c r="R55" s="44"/>
      <c r="S55" s="5"/>
      <c r="T55" s="44"/>
      <c r="U55" s="44"/>
      <c r="V55" s="44"/>
      <c r="W55" s="5"/>
      <c r="X55" s="5"/>
      <c r="Y55" s="5"/>
      <c r="Z55" s="5"/>
      <c r="AA55" s="5"/>
      <c r="AB55" s="5"/>
    </row>
    <row r="56" spans="1:28" ht="15.75" customHeight="1" x14ac:dyDescent="0.15">
      <c r="A56" s="44"/>
      <c r="C56" s="44"/>
      <c r="D56" s="44"/>
      <c r="E56" s="44"/>
      <c r="F56" s="44"/>
      <c r="H56" s="44"/>
      <c r="I56" s="44"/>
      <c r="J56" s="44"/>
      <c r="K56" s="44"/>
      <c r="L56" s="44"/>
      <c r="M56" s="44"/>
      <c r="N56" s="44"/>
      <c r="O56" s="44"/>
      <c r="P56" s="44"/>
      <c r="R56" s="44"/>
      <c r="S56" s="5"/>
      <c r="T56" s="44"/>
      <c r="U56" s="44"/>
      <c r="V56" s="44"/>
      <c r="W56" s="5"/>
      <c r="X56" s="5"/>
      <c r="Y56" s="5"/>
      <c r="Z56" s="5"/>
      <c r="AA56" s="5"/>
      <c r="AB56" s="5"/>
    </row>
    <row r="57" spans="1:28" ht="15.75" customHeight="1" x14ac:dyDescent="0.15">
      <c r="A57" s="44"/>
      <c r="C57" s="44"/>
      <c r="D57" s="44"/>
      <c r="E57" s="44"/>
      <c r="F57" s="44"/>
      <c r="H57" s="44"/>
      <c r="I57" s="44"/>
      <c r="J57" s="44"/>
      <c r="K57" s="44"/>
      <c r="L57" s="44"/>
      <c r="M57" s="44"/>
      <c r="N57" s="44"/>
      <c r="O57" s="44"/>
      <c r="P57" s="44"/>
      <c r="R57" s="44"/>
      <c r="S57" s="5"/>
      <c r="T57" s="44"/>
      <c r="U57" s="44"/>
      <c r="V57" s="44"/>
      <c r="W57" s="5"/>
      <c r="X57" s="5"/>
      <c r="Y57" s="5"/>
      <c r="Z57" s="5"/>
      <c r="AA57" s="5"/>
      <c r="AB57" s="5"/>
    </row>
    <row r="58" spans="1:28" ht="15.75" customHeight="1" x14ac:dyDescent="0.15">
      <c r="A58" s="44"/>
      <c r="C58" s="44"/>
      <c r="D58" s="44"/>
      <c r="E58" s="44"/>
      <c r="F58" s="44"/>
      <c r="H58" s="44"/>
      <c r="I58" s="44"/>
      <c r="J58" s="44"/>
      <c r="K58" s="44"/>
      <c r="L58" s="44"/>
      <c r="M58" s="44"/>
      <c r="N58" s="44"/>
      <c r="O58" s="44"/>
      <c r="P58" s="44"/>
      <c r="R58" s="44"/>
      <c r="S58" s="5"/>
      <c r="T58" s="44"/>
      <c r="U58" s="44"/>
      <c r="V58" s="44"/>
      <c r="W58" s="5"/>
      <c r="X58" s="5"/>
      <c r="Y58" s="5"/>
      <c r="Z58" s="5"/>
      <c r="AA58" s="5"/>
      <c r="AB58" s="5"/>
    </row>
    <row r="59" spans="1:28" ht="15.75" customHeight="1" x14ac:dyDescent="0.15">
      <c r="A59" s="44"/>
      <c r="C59" s="44"/>
      <c r="D59" s="44"/>
      <c r="E59" s="44"/>
      <c r="F59" s="44"/>
      <c r="H59" s="44"/>
      <c r="I59" s="44"/>
      <c r="J59" s="44"/>
      <c r="K59" s="44"/>
      <c r="L59" s="44"/>
      <c r="M59" s="44"/>
      <c r="N59" s="44"/>
      <c r="O59" s="44"/>
      <c r="P59" s="44"/>
      <c r="R59" s="44"/>
      <c r="S59" s="5"/>
      <c r="T59" s="44"/>
      <c r="U59" s="44"/>
      <c r="V59" s="44"/>
      <c r="W59" s="5"/>
      <c r="X59" s="5"/>
      <c r="Y59" s="5"/>
      <c r="Z59" s="5"/>
      <c r="AA59" s="5"/>
      <c r="AB59" s="5"/>
    </row>
    <row r="60" spans="1:28" ht="15.75" customHeight="1" x14ac:dyDescent="0.15">
      <c r="A60" s="44"/>
      <c r="C60" s="44"/>
      <c r="D60" s="44"/>
      <c r="E60" s="44"/>
      <c r="F60" s="44"/>
      <c r="H60" s="44"/>
      <c r="I60" s="44"/>
      <c r="J60" s="44"/>
      <c r="K60" s="44"/>
      <c r="L60" s="44"/>
      <c r="M60" s="44"/>
      <c r="N60" s="44"/>
      <c r="O60" s="44"/>
      <c r="P60" s="44"/>
      <c r="R60" s="44"/>
      <c r="S60" s="5"/>
      <c r="T60" s="44"/>
      <c r="U60" s="44"/>
      <c r="V60" s="44"/>
      <c r="W60" s="5"/>
      <c r="X60" s="5"/>
      <c r="Y60" s="5"/>
      <c r="Z60" s="5"/>
      <c r="AA60" s="5"/>
      <c r="AB60" s="5"/>
    </row>
    <row r="61" spans="1:28" ht="15.75" customHeight="1" x14ac:dyDescent="0.15">
      <c r="A61" s="5"/>
      <c r="B61" s="18"/>
      <c r="C61" s="5"/>
      <c r="D61" s="5"/>
      <c r="E61" s="5"/>
      <c r="F61" s="5"/>
      <c r="G61" s="18"/>
      <c r="H61" s="5"/>
      <c r="I61" s="5"/>
      <c r="J61" s="5"/>
      <c r="K61" s="5"/>
      <c r="L61" s="5"/>
      <c r="M61" s="5"/>
      <c r="N61" s="5"/>
      <c r="O61" s="5"/>
      <c r="P61" s="5"/>
      <c r="Q61" s="1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 x14ac:dyDescent="0.15">
      <c r="A62" s="5"/>
      <c r="B62" s="18"/>
      <c r="C62" s="5"/>
      <c r="D62" s="5"/>
      <c r="E62" s="5"/>
      <c r="F62" s="5"/>
      <c r="G62" s="18"/>
      <c r="H62" s="5"/>
      <c r="I62" s="5"/>
      <c r="J62" s="5"/>
      <c r="K62" s="5"/>
      <c r="L62" s="5"/>
      <c r="M62" s="5"/>
      <c r="N62" s="5"/>
      <c r="O62" s="5"/>
      <c r="P62" s="5"/>
      <c r="Q62" s="1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 x14ac:dyDescent="0.15">
      <c r="A63" s="5"/>
      <c r="B63" s="18"/>
      <c r="C63" s="5"/>
      <c r="D63" s="5"/>
      <c r="E63" s="5"/>
      <c r="F63" s="5"/>
      <c r="G63" s="18"/>
      <c r="H63" s="5"/>
      <c r="I63" s="5"/>
      <c r="J63" s="5"/>
      <c r="K63" s="5"/>
      <c r="L63" s="5"/>
      <c r="M63" s="5"/>
      <c r="N63" s="5"/>
      <c r="O63" s="5"/>
      <c r="P63" s="5"/>
      <c r="Q63" s="1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 x14ac:dyDescent="0.15">
      <c r="A64" s="5"/>
      <c r="B64" s="18"/>
      <c r="C64" s="5"/>
      <c r="D64" s="5"/>
      <c r="E64" s="5"/>
      <c r="F64" s="5"/>
      <c r="G64" s="18"/>
      <c r="H64" s="5"/>
      <c r="I64" s="5"/>
      <c r="J64" s="5"/>
      <c r="K64" s="5"/>
      <c r="L64" s="5"/>
      <c r="M64" s="5"/>
      <c r="N64" s="5"/>
      <c r="O64" s="5"/>
      <c r="P64" s="5"/>
      <c r="Q64" s="1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.75" customHeight="1" x14ac:dyDescent="0.15">
      <c r="A65" s="5"/>
      <c r="B65" s="18"/>
      <c r="C65" s="5"/>
      <c r="D65" s="5"/>
      <c r="E65" s="5"/>
      <c r="F65" s="5"/>
      <c r="G65" s="18"/>
      <c r="H65" s="5"/>
      <c r="I65" s="5"/>
      <c r="J65" s="5"/>
      <c r="K65" s="5"/>
      <c r="L65" s="5"/>
      <c r="M65" s="5"/>
      <c r="N65" s="5"/>
      <c r="O65" s="5"/>
      <c r="P65" s="5"/>
      <c r="Q65" s="1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.75" customHeight="1" x14ac:dyDescent="0.15">
      <c r="A66" s="5"/>
      <c r="B66" s="18"/>
      <c r="C66" s="5"/>
      <c r="D66" s="5"/>
      <c r="E66" s="5"/>
      <c r="F66" s="5"/>
      <c r="G66" s="18"/>
      <c r="H66" s="5"/>
      <c r="I66" s="5"/>
      <c r="J66" s="5"/>
      <c r="K66" s="5"/>
      <c r="L66" s="5"/>
      <c r="M66" s="5"/>
      <c r="N66" s="5"/>
      <c r="O66" s="5"/>
      <c r="P66" s="5"/>
      <c r="Q66" s="1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.75" customHeight="1" x14ac:dyDescent="0.15">
      <c r="A67" s="5"/>
      <c r="B67" s="18"/>
      <c r="C67" s="5"/>
      <c r="D67" s="5"/>
      <c r="E67" s="5"/>
      <c r="F67" s="5"/>
      <c r="G67" s="18"/>
      <c r="H67" s="5"/>
      <c r="I67" s="5"/>
      <c r="J67" s="5"/>
      <c r="K67" s="5"/>
      <c r="L67" s="5"/>
      <c r="M67" s="5"/>
      <c r="N67" s="5"/>
      <c r="O67" s="5"/>
      <c r="P67" s="5"/>
      <c r="Q67" s="1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.75" customHeight="1" x14ac:dyDescent="0.15">
      <c r="A68" s="5"/>
      <c r="B68" s="18"/>
      <c r="C68" s="5"/>
      <c r="D68" s="5"/>
      <c r="E68" s="5"/>
      <c r="F68" s="5"/>
      <c r="G68" s="18"/>
      <c r="H68" s="5"/>
      <c r="I68" s="5"/>
      <c r="J68" s="5"/>
      <c r="K68" s="5"/>
      <c r="L68" s="5"/>
      <c r="M68" s="5"/>
      <c r="N68" s="5"/>
      <c r="O68" s="5"/>
      <c r="P68" s="5"/>
      <c r="Q68" s="1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.75" customHeight="1" x14ac:dyDescent="0.15">
      <c r="A69" s="5"/>
      <c r="B69" s="18"/>
      <c r="C69" s="5"/>
      <c r="D69" s="5"/>
      <c r="E69" s="5"/>
      <c r="F69" s="5"/>
      <c r="G69" s="18"/>
      <c r="H69" s="5"/>
      <c r="I69" s="5"/>
      <c r="J69" s="5"/>
      <c r="K69" s="5"/>
      <c r="L69" s="5"/>
      <c r="M69" s="5"/>
      <c r="N69" s="5"/>
      <c r="O69" s="5"/>
      <c r="P69" s="5"/>
      <c r="Q69" s="1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.75" customHeight="1" x14ac:dyDescent="0.15">
      <c r="A70" s="5"/>
      <c r="B70" s="18"/>
      <c r="C70" s="5"/>
      <c r="D70" s="5"/>
      <c r="E70" s="5"/>
      <c r="F70" s="5"/>
      <c r="G70" s="18"/>
      <c r="H70" s="5"/>
      <c r="I70" s="5"/>
      <c r="J70" s="5"/>
      <c r="K70" s="5"/>
      <c r="L70" s="5"/>
      <c r="M70" s="5"/>
      <c r="N70" s="5"/>
      <c r="O70" s="5"/>
      <c r="P70" s="5"/>
      <c r="Q70" s="1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.75" customHeight="1" x14ac:dyDescent="0.15">
      <c r="A71" s="5"/>
      <c r="B71" s="18"/>
      <c r="C71" s="5"/>
      <c r="D71" s="5"/>
      <c r="E71" s="5"/>
      <c r="F71" s="5"/>
      <c r="G71" s="18"/>
      <c r="H71" s="5"/>
      <c r="I71" s="5"/>
      <c r="J71" s="5"/>
      <c r="K71" s="5"/>
      <c r="L71" s="5"/>
      <c r="M71" s="5"/>
      <c r="N71" s="5"/>
      <c r="O71" s="5"/>
      <c r="P71" s="5"/>
      <c r="Q71" s="1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15">
      <c r="A72" s="5"/>
      <c r="B72" s="18"/>
      <c r="C72" s="5"/>
      <c r="D72" s="5"/>
      <c r="E72" s="5"/>
      <c r="F72" s="5"/>
      <c r="G72" s="18"/>
      <c r="H72" s="5"/>
      <c r="I72" s="5"/>
      <c r="J72" s="5"/>
      <c r="K72" s="5"/>
      <c r="L72" s="5"/>
      <c r="M72" s="5"/>
      <c r="N72" s="5"/>
      <c r="O72" s="5"/>
      <c r="P72" s="5"/>
      <c r="Q72" s="1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15">
      <c r="A73" s="5"/>
      <c r="B73" s="18"/>
      <c r="C73" s="5"/>
      <c r="D73" s="5"/>
      <c r="E73" s="5"/>
      <c r="F73" s="5"/>
      <c r="G73" s="18"/>
      <c r="H73" s="5"/>
      <c r="I73" s="5"/>
      <c r="J73" s="5"/>
      <c r="K73" s="5"/>
      <c r="L73" s="5"/>
      <c r="M73" s="5"/>
      <c r="N73" s="5"/>
      <c r="O73" s="5"/>
      <c r="P73" s="5"/>
      <c r="Q73" s="1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15">
      <c r="A74" s="5"/>
      <c r="B74" s="18"/>
      <c r="C74" s="5"/>
      <c r="D74" s="5"/>
      <c r="E74" s="5"/>
      <c r="F74" s="5"/>
      <c r="G74" s="18"/>
      <c r="H74" s="5"/>
      <c r="I74" s="5"/>
      <c r="J74" s="5"/>
      <c r="K74" s="5"/>
      <c r="L74" s="5"/>
      <c r="M74" s="5"/>
      <c r="N74" s="5"/>
      <c r="O74" s="5"/>
      <c r="P74" s="5"/>
      <c r="Q74" s="1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15">
      <c r="A75" s="5"/>
      <c r="B75" s="18"/>
      <c r="C75" s="5"/>
      <c r="D75" s="5"/>
      <c r="E75" s="5"/>
      <c r="F75" s="5"/>
      <c r="G75" s="18"/>
      <c r="H75" s="5"/>
      <c r="I75" s="5"/>
      <c r="J75" s="5"/>
      <c r="K75" s="5"/>
      <c r="L75" s="5"/>
      <c r="M75" s="5"/>
      <c r="N75" s="5"/>
      <c r="O75" s="5"/>
      <c r="P75" s="5"/>
      <c r="Q75" s="1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15">
      <c r="A76" s="5"/>
      <c r="B76" s="18"/>
      <c r="C76" s="5"/>
      <c r="D76" s="5"/>
      <c r="E76" s="5"/>
      <c r="F76" s="5"/>
      <c r="G76" s="18"/>
      <c r="H76" s="5"/>
      <c r="I76" s="5"/>
      <c r="J76" s="5"/>
      <c r="K76" s="5"/>
      <c r="L76" s="5"/>
      <c r="M76" s="5"/>
      <c r="N76" s="5"/>
      <c r="O76" s="5"/>
      <c r="P76" s="5"/>
      <c r="Q76" s="1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15">
      <c r="A77" s="5"/>
      <c r="B77" s="18"/>
      <c r="C77" s="5"/>
      <c r="D77" s="5"/>
      <c r="E77" s="5"/>
      <c r="F77" s="5"/>
      <c r="G77" s="18"/>
      <c r="H77" s="5"/>
      <c r="I77" s="5"/>
      <c r="J77" s="5"/>
      <c r="K77" s="5"/>
      <c r="L77" s="5"/>
      <c r="M77" s="5"/>
      <c r="N77" s="5"/>
      <c r="O77" s="5"/>
      <c r="P77" s="5"/>
      <c r="Q77" s="1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15">
      <c r="A78" s="5"/>
      <c r="B78" s="18"/>
      <c r="C78" s="5"/>
      <c r="D78" s="5"/>
      <c r="E78" s="5"/>
      <c r="F78" s="5"/>
      <c r="G78" s="18"/>
      <c r="H78" s="5"/>
      <c r="I78" s="5"/>
      <c r="J78" s="5"/>
      <c r="K78" s="5"/>
      <c r="L78" s="5"/>
      <c r="M78" s="5"/>
      <c r="N78" s="5"/>
      <c r="O78" s="5"/>
      <c r="P78" s="5"/>
      <c r="Q78" s="1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15">
      <c r="A79" s="5"/>
      <c r="B79" s="18"/>
      <c r="C79" s="5"/>
      <c r="D79" s="5"/>
      <c r="E79" s="5"/>
      <c r="F79" s="5"/>
      <c r="G79" s="18"/>
      <c r="H79" s="5"/>
      <c r="I79" s="5"/>
      <c r="J79" s="5"/>
      <c r="K79" s="5"/>
      <c r="L79" s="5"/>
      <c r="M79" s="5"/>
      <c r="N79" s="5"/>
      <c r="O79" s="5"/>
      <c r="P79" s="5"/>
      <c r="Q79" s="1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 x14ac:dyDescent="0.15">
      <c r="A80" s="5"/>
      <c r="B80" s="18"/>
      <c r="C80" s="5"/>
      <c r="D80" s="5"/>
      <c r="E80" s="5"/>
      <c r="F80" s="5"/>
      <c r="G80" s="18"/>
      <c r="H80" s="5"/>
      <c r="I80" s="5"/>
      <c r="J80" s="5"/>
      <c r="K80" s="5"/>
      <c r="L80" s="5"/>
      <c r="M80" s="5"/>
      <c r="N80" s="5"/>
      <c r="O80" s="5"/>
      <c r="P80" s="5"/>
      <c r="Q80" s="1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 x14ac:dyDescent="0.15">
      <c r="A81" s="5"/>
      <c r="B81" s="18"/>
      <c r="C81" s="5"/>
      <c r="D81" s="5"/>
      <c r="E81" s="5"/>
      <c r="F81" s="5"/>
      <c r="G81" s="18"/>
      <c r="H81" s="5"/>
      <c r="I81" s="5"/>
      <c r="J81" s="5"/>
      <c r="K81" s="5"/>
      <c r="L81" s="5"/>
      <c r="M81" s="5"/>
      <c r="N81" s="5"/>
      <c r="O81" s="5"/>
      <c r="P81" s="5"/>
      <c r="Q81" s="1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.75" customHeight="1" x14ac:dyDescent="0.15">
      <c r="A82" s="5"/>
      <c r="B82" s="18"/>
      <c r="C82" s="5"/>
      <c r="D82" s="5"/>
      <c r="E82" s="5"/>
      <c r="F82" s="5"/>
      <c r="G82" s="18"/>
      <c r="H82" s="5"/>
      <c r="I82" s="5"/>
      <c r="J82" s="5"/>
      <c r="K82" s="5"/>
      <c r="L82" s="5"/>
      <c r="M82" s="5"/>
      <c r="N82" s="5"/>
      <c r="O82" s="5"/>
      <c r="P82" s="5"/>
      <c r="Q82" s="1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 x14ac:dyDescent="0.15">
      <c r="A83" s="5"/>
      <c r="B83" s="18"/>
      <c r="C83" s="5"/>
      <c r="D83" s="5"/>
      <c r="E83" s="5"/>
      <c r="F83" s="5"/>
      <c r="G83" s="18"/>
      <c r="H83" s="5"/>
      <c r="I83" s="5"/>
      <c r="J83" s="5"/>
      <c r="K83" s="5"/>
      <c r="L83" s="5"/>
      <c r="M83" s="5"/>
      <c r="N83" s="5"/>
      <c r="O83" s="5"/>
      <c r="P83" s="5"/>
      <c r="Q83" s="1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 x14ac:dyDescent="0.15">
      <c r="A84" s="5"/>
      <c r="B84" s="18"/>
      <c r="C84" s="5"/>
      <c r="D84" s="5"/>
      <c r="E84" s="5"/>
      <c r="F84" s="5"/>
      <c r="G84" s="18"/>
      <c r="H84" s="5"/>
      <c r="I84" s="5"/>
      <c r="J84" s="5"/>
      <c r="K84" s="5"/>
      <c r="L84" s="5"/>
      <c r="M84" s="5"/>
      <c r="N84" s="5"/>
      <c r="O84" s="5"/>
      <c r="P84" s="5"/>
      <c r="Q84" s="1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 x14ac:dyDescent="0.15">
      <c r="A85" s="5"/>
      <c r="B85" s="18"/>
      <c r="C85" s="5"/>
      <c r="D85" s="5"/>
      <c r="E85" s="5"/>
      <c r="F85" s="5"/>
      <c r="G85" s="18"/>
      <c r="H85" s="5"/>
      <c r="I85" s="5"/>
      <c r="J85" s="5"/>
      <c r="K85" s="5"/>
      <c r="L85" s="5"/>
      <c r="M85" s="5"/>
      <c r="N85" s="5"/>
      <c r="O85" s="5"/>
      <c r="P85" s="5"/>
      <c r="Q85" s="1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 x14ac:dyDescent="0.15">
      <c r="A86" s="5"/>
      <c r="B86" s="18"/>
      <c r="C86" s="5"/>
      <c r="D86" s="5"/>
      <c r="E86" s="5"/>
      <c r="F86" s="5"/>
      <c r="G86" s="18"/>
      <c r="H86" s="5"/>
      <c r="I86" s="5"/>
      <c r="J86" s="5"/>
      <c r="K86" s="5"/>
      <c r="L86" s="5"/>
      <c r="M86" s="5"/>
      <c r="N86" s="5"/>
      <c r="O86" s="5"/>
      <c r="P86" s="5"/>
      <c r="Q86" s="1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.75" customHeight="1" x14ac:dyDescent="0.15">
      <c r="A87" s="5"/>
      <c r="B87" s="18"/>
      <c r="C87" s="5"/>
      <c r="D87" s="5"/>
      <c r="E87" s="5"/>
      <c r="F87" s="5"/>
      <c r="G87" s="18"/>
      <c r="H87" s="5"/>
      <c r="I87" s="5"/>
      <c r="J87" s="5"/>
      <c r="K87" s="5"/>
      <c r="L87" s="5"/>
      <c r="M87" s="5"/>
      <c r="N87" s="5"/>
      <c r="O87" s="5"/>
      <c r="P87" s="5"/>
      <c r="Q87" s="1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.75" customHeight="1" x14ac:dyDescent="0.15">
      <c r="A88" s="5"/>
      <c r="B88" s="18"/>
      <c r="C88" s="5"/>
      <c r="D88" s="5"/>
      <c r="E88" s="5"/>
      <c r="F88" s="5"/>
      <c r="G88" s="18"/>
      <c r="H88" s="5"/>
      <c r="I88" s="5"/>
      <c r="J88" s="5"/>
      <c r="K88" s="5"/>
      <c r="L88" s="5"/>
      <c r="M88" s="5"/>
      <c r="N88" s="5"/>
      <c r="O88" s="5"/>
      <c r="P88" s="5"/>
      <c r="Q88" s="1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15">
      <c r="A89" s="5"/>
      <c r="B89" s="18"/>
      <c r="C89" s="5"/>
      <c r="D89" s="5"/>
      <c r="E89" s="5"/>
      <c r="F89" s="5"/>
      <c r="G89" s="18"/>
      <c r="H89" s="5"/>
      <c r="I89" s="5"/>
      <c r="J89" s="5"/>
      <c r="K89" s="5"/>
      <c r="L89" s="5"/>
      <c r="M89" s="5"/>
      <c r="N89" s="5"/>
      <c r="O89" s="5"/>
      <c r="P89" s="5"/>
      <c r="Q89" s="1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15">
      <c r="A90" s="5"/>
      <c r="B90" s="18"/>
      <c r="C90" s="5"/>
      <c r="D90" s="5"/>
      <c r="E90" s="5"/>
      <c r="F90" s="5"/>
      <c r="G90" s="18"/>
      <c r="H90" s="5"/>
      <c r="I90" s="5"/>
      <c r="J90" s="5"/>
      <c r="K90" s="5"/>
      <c r="L90" s="5"/>
      <c r="M90" s="5"/>
      <c r="N90" s="5"/>
      <c r="O90" s="5"/>
      <c r="P90" s="5"/>
      <c r="Q90" s="1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15">
      <c r="A91" s="5"/>
      <c r="B91" s="18"/>
      <c r="C91" s="5"/>
      <c r="D91" s="5"/>
      <c r="E91" s="5"/>
      <c r="F91" s="5"/>
      <c r="G91" s="18"/>
      <c r="H91" s="5"/>
      <c r="I91" s="5"/>
      <c r="J91" s="5"/>
      <c r="K91" s="5"/>
      <c r="L91" s="5"/>
      <c r="M91" s="5"/>
      <c r="N91" s="5"/>
      <c r="O91" s="5"/>
      <c r="P91" s="5"/>
      <c r="Q91" s="1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 x14ac:dyDescent="0.15">
      <c r="A92" s="5"/>
      <c r="B92" s="18"/>
      <c r="C92" s="5"/>
      <c r="D92" s="5"/>
      <c r="E92" s="5"/>
      <c r="F92" s="5"/>
      <c r="G92" s="18"/>
      <c r="H92" s="5"/>
      <c r="I92" s="5"/>
      <c r="J92" s="5"/>
      <c r="K92" s="5"/>
      <c r="L92" s="5"/>
      <c r="M92" s="5"/>
      <c r="N92" s="5"/>
      <c r="O92" s="5"/>
      <c r="P92" s="5"/>
      <c r="Q92" s="1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15">
      <c r="A93" s="5"/>
      <c r="B93" s="18"/>
      <c r="C93" s="5"/>
      <c r="D93" s="5"/>
      <c r="E93" s="5"/>
      <c r="F93" s="5"/>
      <c r="G93" s="18"/>
      <c r="H93" s="5"/>
      <c r="I93" s="5"/>
      <c r="J93" s="5"/>
      <c r="K93" s="5"/>
      <c r="L93" s="5"/>
      <c r="M93" s="5"/>
      <c r="N93" s="5"/>
      <c r="O93" s="5"/>
      <c r="P93" s="5"/>
      <c r="Q93" s="1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15">
      <c r="A94" s="5"/>
      <c r="B94" s="18"/>
      <c r="C94" s="5"/>
      <c r="D94" s="5"/>
      <c r="E94" s="5"/>
      <c r="F94" s="5"/>
      <c r="G94" s="18"/>
      <c r="H94" s="5"/>
      <c r="I94" s="5"/>
      <c r="J94" s="5"/>
      <c r="K94" s="5"/>
      <c r="L94" s="5"/>
      <c r="M94" s="5"/>
      <c r="N94" s="5"/>
      <c r="O94" s="5"/>
      <c r="P94" s="5"/>
      <c r="Q94" s="1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15">
      <c r="A95" s="5"/>
      <c r="B95" s="18"/>
      <c r="C95" s="5"/>
      <c r="D95" s="5"/>
      <c r="E95" s="5"/>
      <c r="F95" s="5"/>
      <c r="G95" s="18"/>
      <c r="H95" s="5"/>
      <c r="I95" s="5"/>
      <c r="J95" s="5"/>
      <c r="K95" s="5"/>
      <c r="L95" s="5"/>
      <c r="M95" s="5"/>
      <c r="N95" s="5"/>
      <c r="O95" s="5"/>
      <c r="P95" s="5"/>
      <c r="Q95" s="1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 x14ac:dyDescent="0.15">
      <c r="A96" s="5"/>
      <c r="B96" s="18"/>
      <c r="C96" s="5"/>
      <c r="D96" s="5"/>
      <c r="E96" s="5"/>
      <c r="F96" s="5"/>
      <c r="G96" s="18"/>
      <c r="H96" s="5"/>
      <c r="I96" s="5"/>
      <c r="J96" s="5"/>
      <c r="K96" s="5"/>
      <c r="L96" s="5"/>
      <c r="M96" s="5"/>
      <c r="N96" s="5"/>
      <c r="O96" s="5"/>
      <c r="P96" s="5"/>
      <c r="Q96" s="1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15">
      <c r="A97" s="5"/>
      <c r="B97" s="18"/>
      <c r="C97" s="5"/>
      <c r="D97" s="5"/>
      <c r="E97" s="5"/>
      <c r="F97" s="5"/>
      <c r="G97" s="18"/>
      <c r="H97" s="5"/>
      <c r="I97" s="5"/>
      <c r="J97" s="5"/>
      <c r="K97" s="5"/>
      <c r="L97" s="5"/>
      <c r="M97" s="5"/>
      <c r="N97" s="5"/>
      <c r="O97" s="5"/>
      <c r="P97" s="5"/>
      <c r="Q97" s="1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15">
      <c r="A98" s="5"/>
      <c r="B98" s="18"/>
      <c r="C98" s="5"/>
      <c r="D98" s="5"/>
      <c r="E98" s="5"/>
      <c r="F98" s="5"/>
      <c r="G98" s="18"/>
      <c r="H98" s="5"/>
      <c r="I98" s="5"/>
      <c r="J98" s="5"/>
      <c r="K98" s="5"/>
      <c r="L98" s="5"/>
      <c r="M98" s="5"/>
      <c r="N98" s="5"/>
      <c r="O98" s="5"/>
      <c r="P98" s="5"/>
      <c r="Q98" s="1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15">
      <c r="A99" s="5"/>
      <c r="B99" s="18"/>
      <c r="C99" s="5"/>
      <c r="D99" s="5"/>
      <c r="E99" s="5"/>
      <c r="F99" s="5"/>
      <c r="G99" s="18"/>
      <c r="H99" s="5"/>
      <c r="I99" s="5"/>
      <c r="J99" s="5"/>
      <c r="K99" s="5"/>
      <c r="L99" s="5"/>
      <c r="M99" s="5"/>
      <c r="N99" s="5"/>
      <c r="O99" s="5"/>
      <c r="P99" s="5"/>
      <c r="Q99" s="1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15">
      <c r="A100" s="5"/>
      <c r="B100" s="18"/>
      <c r="C100" s="5"/>
      <c r="D100" s="5"/>
      <c r="E100" s="5"/>
      <c r="F100" s="5"/>
      <c r="G100" s="18"/>
      <c r="H100" s="5"/>
      <c r="I100" s="5"/>
      <c r="J100" s="5"/>
      <c r="K100" s="5"/>
      <c r="L100" s="5"/>
      <c r="M100" s="5"/>
      <c r="N100" s="5"/>
      <c r="O100" s="5"/>
      <c r="P100" s="5"/>
      <c r="Q100" s="1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15">
      <c r="A101" s="5"/>
      <c r="B101" s="18"/>
      <c r="C101" s="5"/>
      <c r="D101" s="5"/>
      <c r="E101" s="5"/>
      <c r="F101" s="5"/>
      <c r="G101" s="18"/>
      <c r="H101" s="5"/>
      <c r="I101" s="5"/>
      <c r="J101" s="5"/>
      <c r="K101" s="5"/>
      <c r="L101" s="5"/>
      <c r="M101" s="5"/>
      <c r="N101" s="5"/>
      <c r="O101" s="5"/>
      <c r="P101" s="5"/>
      <c r="Q101" s="1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15">
      <c r="A102" s="5"/>
      <c r="B102" s="18"/>
      <c r="C102" s="5"/>
      <c r="D102" s="5"/>
      <c r="E102" s="5"/>
      <c r="F102" s="5"/>
      <c r="G102" s="18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15">
      <c r="A103" s="5"/>
      <c r="B103" s="18"/>
      <c r="C103" s="5"/>
      <c r="D103" s="5"/>
      <c r="E103" s="5"/>
      <c r="F103" s="5"/>
      <c r="G103" s="18"/>
      <c r="H103" s="5"/>
      <c r="I103" s="5"/>
      <c r="J103" s="5"/>
      <c r="K103" s="5"/>
      <c r="L103" s="5"/>
      <c r="M103" s="5"/>
      <c r="N103" s="5"/>
      <c r="O103" s="5"/>
      <c r="P103" s="5"/>
      <c r="Q103" s="1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15">
      <c r="A104" s="5"/>
      <c r="B104" s="18"/>
      <c r="C104" s="5"/>
      <c r="D104" s="5"/>
      <c r="E104" s="5"/>
      <c r="F104" s="5"/>
      <c r="G104" s="18"/>
      <c r="H104" s="5"/>
      <c r="I104" s="5"/>
      <c r="J104" s="5"/>
      <c r="K104" s="5"/>
      <c r="L104" s="5"/>
      <c r="M104" s="5"/>
      <c r="N104" s="5"/>
      <c r="O104" s="5"/>
      <c r="P104" s="5"/>
      <c r="Q104" s="1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15">
      <c r="A105" s="5"/>
      <c r="B105" s="18"/>
      <c r="C105" s="5"/>
      <c r="D105" s="5"/>
      <c r="E105" s="5"/>
      <c r="F105" s="5"/>
      <c r="G105" s="18"/>
      <c r="H105" s="5"/>
      <c r="I105" s="5"/>
      <c r="J105" s="5"/>
      <c r="K105" s="5"/>
      <c r="L105" s="5"/>
      <c r="M105" s="5"/>
      <c r="N105" s="5"/>
      <c r="O105" s="5"/>
      <c r="P105" s="5"/>
      <c r="Q105" s="1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15">
      <c r="A106" s="5"/>
      <c r="B106" s="18"/>
      <c r="C106" s="5"/>
      <c r="D106" s="5"/>
      <c r="E106" s="5"/>
      <c r="F106" s="5"/>
      <c r="G106" s="18"/>
      <c r="H106" s="5"/>
      <c r="I106" s="5"/>
      <c r="J106" s="5"/>
      <c r="K106" s="5"/>
      <c r="L106" s="5"/>
      <c r="M106" s="5"/>
      <c r="N106" s="5"/>
      <c r="O106" s="5"/>
      <c r="P106" s="5"/>
      <c r="Q106" s="1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15">
      <c r="A107" s="5"/>
      <c r="B107" s="18"/>
      <c r="C107" s="5"/>
      <c r="D107" s="5"/>
      <c r="E107" s="5"/>
      <c r="F107" s="5"/>
      <c r="G107" s="18"/>
      <c r="H107" s="5"/>
      <c r="I107" s="5"/>
      <c r="J107" s="5"/>
      <c r="K107" s="5"/>
      <c r="L107" s="5"/>
      <c r="M107" s="5"/>
      <c r="N107" s="5"/>
      <c r="O107" s="5"/>
      <c r="P107" s="5"/>
      <c r="Q107" s="1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15">
      <c r="A108" s="5"/>
      <c r="B108" s="18"/>
      <c r="C108" s="5"/>
      <c r="D108" s="5"/>
      <c r="E108" s="5"/>
      <c r="F108" s="5"/>
      <c r="G108" s="18"/>
      <c r="H108" s="5"/>
      <c r="I108" s="5"/>
      <c r="J108" s="5"/>
      <c r="K108" s="5"/>
      <c r="L108" s="5"/>
      <c r="M108" s="5"/>
      <c r="N108" s="5"/>
      <c r="O108" s="5"/>
      <c r="P108" s="5"/>
      <c r="Q108" s="1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15">
      <c r="A109" s="5"/>
      <c r="B109" s="18"/>
      <c r="C109" s="5"/>
      <c r="D109" s="5"/>
      <c r="E109" s="5"/>
      <c r="F109" s="5"/>
      <c r="G109" s="18"/>
      <c r="H109" s="5"/>
      <c r="I109" s="5"/>
      <c r="J109" s="5"/>
      <c r="K109" s="5"/>
      <c r="L109" s="5"/>
      <c r="M109" s="5"/>
      <c r="N109" s="5"/>
      <c r="O109" s="5"/>
      <c r="P109" s="5"/>
      <c r="Q109" s="1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15">
      <c r="A110" s="5"/>
      <c r="B110" s="18"/>
      <c r="C110" s="5"/>
      <c r="D110" s="5"/>
      <c r="E110" s="5"/>
      <c r="F110" s="5"/>
      <c r="G110" s="18"/>
      <c r="H110" s="5"/>
      <c r="I110" s="5"/>
      <c r="J110" s="5"/>
      <c r="K110" s="5"/>
      <c r="L110" s="5"/>
      <c r="M110" s="5"/>
      <c r="N110" s="5"/>
      <c r="O110" s="5"/>
      <c r="P110" s="5"/>
      <c r="Q110" s="1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15">
      <c r="A111" s="5"/>
      <c r="B111" s="18"/>
      <c r="C111" s="5"/>
      <c r="D111" s="5"/>
      <c r="E111" s="5"/>
      <c r="F111" s="5"/>
      <c r="G111" s="18"/>
      <c r="H111" s="5"/>
      <c r="I111" s="5"/>
      <c r="J111" s="5"/>
      <c r="K111" s="5"/>
      <c r="L111" s="5"/>
      <c r="M111" s="5"/>
      <c r="N111" s="5"/>
      <c r="O111" s="5"/>
      <c r="P111" s="5"/>
      <c r="Q111" s="1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15">
      <c r="A112" s="5"/>
      <c r="B112" s="18"/>
      <c r="C112" s="5"/>
      <c r="D112" s="5"/>
      <c r="E112" s="5"/>
      <c r="F112" s="5"/>
      <c r="G112" s="18"/>
      <c r="H112" s="5"/>
      <c r="I112" s="5"/>
      <c r="J112" s="5"/>
      <c r="K112" s="5"/>
      <c r="L112" s="5"/>
      <c r="M112" s="5"/>
      <c r="N112" s="5"/>
      <c r="O112" s="5"/>
      <c r="P112" s="5"/>
      <c r="Q112" s="1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15">
      <c r="A113" s="5"/>
      <c r="B113" s="18"/>
      <c r="C113" s="5"/>
      <c r="D113" s="5"/>
      <c r="E113" s="5"/>
      <c r="F113" s="5"/>
      <c r="G113" s="18"/>
      <c r="H113" s="5"/>
      <c r="I113" s="5"/>
      <c r="J113" s="5"/>
      <c r="K113" s="5"/>
      <c r="L113" s="5"/>
      <c r="M113" s="5"/>
      <c r="N113" s="5"/>
      <c r="O113" s="5"/>
      <c r="P113" s="5"/>
      <c r="Q113" s="1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15">
      <c r="A114" s="5"/>
      <c r="B114" s="18"/>
      <c r="C114" s="5"/>
      <c r="D114" s="5"/>
      <c r="E114" s="5"/>
      <c r="F114" s="5"/>
      <c r="G114" s="18"/>
      <c r="H114" s="5"/>
      <c r="I114" s="5"/>
      <c r="J114" s="5"/>
      <c r="K114" s="5"/>
      <c r="L114" s="5"/>
      <c r="M114" s="5"/>
      <c r="N114" s="5"/>
      <c r="O114" s="5"/>
      <c r="P114" s="5"/>
      <c r="Q114" s="1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15">
      <c r="A115" s="5"/>
      <c r="B115" s="18"/>
      <c r="C115" s="5"/>
      <c r="D115" s="5"/>
      <c r="E115" s="5"/>
      <c r="F115" s="5"/>
      <c r="G115" s="18"/>
      <c r="H115" s="5"/>
      <c r="I115" s="5"/>
      <c r="J115" s="5"/>
      <c r="K115" s="5"/>
      <c r="L115" s="5"/>
      <c r="M115" s="5"/>
      <c r="N115" s="5"/>
      <c r="O115" s="5"/>
      <c r="P115" s="5"/>
      <c r="Q115" s="1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15">
      <c r="A116" s="5"/>
      <c r="B116" s="18"/>
      <c r="C116" s="5"/>
      <c r="D116" s="5"/>
      <c r="E116" s="5"/>
      <c r="F116" s="5"/>
      <c r="G116" s="18"/>
      <c r="H116" s="5"/>
      <c r="I116" s="5"/>
      <c r="J116" s="5"/>
      <c r="K116" s="5"/>
      <c r="L116" s="5"/>
      <c r="M116" s="5"/>
      <c r="N116" s="5"/>
      <c r="O116" s="5"/>
      <c r="P116" s="5"/>
      <c r="Q116" s="1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15">
      <c r="A117" s="5"/>
      <c r="B117" s="18"/>
      <c r="C117" s="5"/>
      <c r="D117" s="5"/>
      <c r="E117" s="5"/>
      <c r="F117" s="5"/>
      <c r="G117" s="18"/>
      <c r="H117" s="5"/>
      <c r="I117" s="5"/>
      <c r="J117" s="5"/>
      <c r="K117" s="5"/>
      <c r="L117" s="5"/>
      <c r="M117" s="5"/>
      <c r="N117" s="5"/>
      <c r="O117" s="5"/>
      <c r="P117" s="5"/>
      <c r="Q117" s="1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15">
      <c r="A118" s="5"/>
      <c r="B118" s="18"/>
      <c r="C118" s="5"/>
      <c r="D118" s="5"/>
      <c r="E118" s="5"/>
      <c r="F118" s="5"/>
      <c r="G118" s="18"/>
      <c r="H118" s="5"/>
      <c r="I118" s="5"/>
      <c r="J118" s="5"/>
      <c r="K118" s="5"/>
      <c r="L118" s="5"/>
      <c r="M118" s="5"/>
      <c r="N118" s="5"/>
      <c r="O118" s="5"/>
      <c r="P118" s="5"/>
      <c r="Q118" s="1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15">
      <c r="A119" s="5"/>
      <c r="B119" s="18"/>
      <c r="C119" s="5"/>
      <c r="D119" s="5"/>
      <c r="E119" s="5"/>
      <c r="F119" s="5"/>
      <c r="G119" s="18"/>
      <c r="H119" s="5"/>
      <c r="I119" s="5"/>
      <c r="J119" s="5"/>
      <c r="K119" s="5"/>
      <c r="L119" s="5"/>
      <c r="M119" s="5"/>
      <c r="N119" s="5"/>
      <c r="O119" s="5"/>
      <c r="P119" s="5"/>
      <c r="Q119" s="1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15">
      <c r="A120" s="5"/>
      <c r="B120" s="18"/>
      <c r="C120" s="5"/>
      <c r="D120" s="5"/>
      <c r="E120" s="5"/>
      <c r="F120" s="5"/>
      <c r="G120" s="18"/>
      <c r="H120" s="5"/>
      <c r="I120" s="5"/>
      <c r="J120" s="5"/>
      <c r="K120" s="5"/>
      <c r="L120" s="5"/>
      <c r="M120" s="5"/>
      <c r="N120" s="5"/>
      <c r="O120" s="5"/>
      <c r="P120" s="5"/>
      <c r="Q120" s="1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15">
      <c r="A121" s="5"/>
      <c r="B121" s="18"/>
      <c r="C121" s="5"/>
      <c r="D121" s="5"/>
      <c r="E121" s="5"/>
      <c r="F121" s="5"/>
      <c r="G121" s="18"/>
      <c r="H121" s="5"/>
      <c r="I121" s="5"/>
      <c r="J121" s="5"/>
      <c r="K121" s="5"/>
      <c r="L121" s="5"/>
      <c r="M121" s="5"/>
      <c r="N121" s="5"/>
      <c r="O121" s="5"/>
      <c r="P121" s="5"/>
      <c r="Q121" s="1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15">
      <c r="A122" s="5"/>
      <c r="B122" s="18"/>
      <c r="C122" s="5"/>
      <c r="D122" s="5"/>
      <c r="E122" s="5"/>
      <c r="F122" s="5"/>
      <c r="G122" s="18"/>
      <c r="H122" s="5"/>
      <c r="I122" s="5"/>
      <c r="J122" s="5"/>
      <c r="K122" s="5"/>
      <c r="L122" s="5"/>
      <c r="M122" s="5"/>
      <c r="N122" s="5"/>
      <c r="O122" s="5"/>
      <c r="P122" s="5"/>
      <c r="Q122" s="1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15">
      <c r="A123" s="5"/>
      <c r="B123" s="18"/>
      <c r="C123" s="5"/>
      <c r="D123" s="5"/>
      <c r="E123" s="5"/>
      <c r="F123" s="5"/>
      <c r="G123" s="18"/>
      <c r="H123" s="5"/>
      <c r="I123" s="5"/>
      <c r="J123" s="5"/>
      <c r="K123" s="5"/>
      <c r="L123" s="5"/>
      <c r="M123" s="5"/>
      <c r="N123" s="5"/>
      <c r="O123" s="5"/>
      <c r="P123" s="5"/>
      <c r="Q123" s="1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15">
      <c r="A124" s="5"/>
      <c r="B124" s="18"/>
      <c r="C124" s="5"/>
      <c r="D124" s="5"/>
      <c r="E124" s="5"/>
      <c r="F124" s="5"/>
      <c r="G124" s="18"/>
      <c r="H124" s="5"/>
      <c r="I124" s="5"/>
      <c r="J124" s="5"/>
      <c r="K124" s="5"/>
      <c r="L124" s="5"/>
      <c r="M124" s="5"/>
      <c r="N124" s="5"/>
      <c r="O124" s="5"/>
      <c r="P124" s="5"/>
      <c r="Q124" s="1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15">
      <c r="A125" s="5"/>
      <c r="B125" s="18"/>
      <c r="C125" s="5"/>
      <c r="D125" s="5"/>
      <c r="E125" s="5"/>
      <c r="F125" s="5"/>
      <c r="G125" s="18"/>
      <c r="H125" s="5"/>
      <c r="I125" s="5"/>
      <c r="J125" s="5"/>
      <c r="K125" s="5"/>
      <c r="L125" s="5"/>
      <c r="M125" s="5"/>
      <c r="N125" s="5"/>
      <c r="O125" s="5"/>
      <c r="P125" s="5"/>
      <c r="Q125" s="1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15">
      <c r="A126" s="5"/>
      <c r="B126" s="18"/>
      <c r="C126" s="5"/>
      <c r="D126" s="5"/>
      <c r="E126" s="5"/>
      <c r="F126" s="5"/>
      <c r="G126" s="18"/>
      <c r="H126" s="5"/>
      <c r="I126" s="5"/>
      <c r="J126" s="5"/>
      <c r="K126" s="5"/>
      <c r="L126" s="5"/>
      <c r="M126" s="5"/>
      <c r="N126" s="5"/>
      <c r="O126" s="5"/>
      <c r="P126" s="5"/>
      <c r="Q126" s="1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15">
      <c r="A127" s="5"/>
      <c r="B127" s="18"/>
      <c r="C127" s="5"/>
      <c r="D127" s="5"/>
      <c r="E127" s="5"/>
      <c r="F127" s="5"/>
      <c r="G127" s="18"/>
      <c r="H127" s="5"/>
      <c r="I127" s="5"/>
      <c r="J127" s="5"/>
      <c r="K127" s="5"/>
      <c r="L127" s="5"/>
      <c r="M127" s="5"/>
      <c r="N127" s="5"/>
      <c r="O127" s="5"/>
      <c r="P127" s="5"/>
      <c r="Q127" s="1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15">
      <c r="A128" s="5"/>
      <c r="B128" s="18"/>
      <c r="C128" s="5"/>
      <c r="D128" s="5"/>
      <c r="E128" s="5"/>
      <c r="F128" s="5"/>
      <c r="G128" s="18"/>
      <c r="H128" s="5"/>
      <c r="I128" s="5"/>
      <c r="J128" s="5"/>
      <c r="K128" s="5"/>
      <c r="L128" s="5"/>
      <c r="M128" s="5"/>
      <c r="N128" s="5"/>
      <c r="O128" s="5"/>
      <c r="P128" s="5"/>
      <c r="Q128" s="1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15">
      <c r="A129" s="5"/>
      <c r="B129" s="18"/>
      <c r="C129" s="5"/>
      <c r="D129" s="5"/>
      <c r="E129" s="5"/>
      <c r="F129" s="5"/>
      <c r="G129" s="18"/>
      <c r="H129" s="5"/>
      <c r="I129" s="5"/>
      <c r="J129" s="5"/>
      <c r="K129" s="5"/>
      <c r="L129" s="5"/>
      <c r="M129" s="5"/>
      <c r="N129" s="5"/>
      <c r="O129" s="5"/>
      <c r="P129" s="5"/>
      <c r="Q129" s="1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15">
      <c r="A130" s="5"/>
      <c r="B130" s="18"/>
      <c r="C130" s="5"/>
      <c r="D130" s="5"/>
      <c r="E130" s="5"/>
      <c r="F130" s="5"/>
      <c r="G130" s="18"/>
      <c r="H130" s="5"/>
      <c r="I130" s="5"/>
      <c r="J130" s="5"/>
      <c r="K130" s="5"/>
      <c r="L130" s="5"/>
      <c r="M130" s="5"/>
      <c r="N130" s="5"/>
      <c r="O130" s="5"/>
      <c r="P130" s="5"/>
      <c r="Q130" s="1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15">
      <c r="A131" s="5"/>
      <c r="B131" s="18"/>
      <c r="C131" s="5"/>
      <c r="D131" s="5"/>
      <c r="E131" s="5"/>
      <c r="F131" s="5"/>
      <c r="G131" s="18"/>
      <c r="H131" s="5"/>
      <c r="I131" s="5"/>
      <c r="J131" s="5"/>
      <c r="K131" s="5"/>
      <c r="L131" s="5"/>
      <c r="M131" s="5"/>
      <c r="N131" s="5"/>
      <c r="O131" s="5"/>
      <c r="P131" s="5"/>
      <c r="Q131" s="1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15">
      <c r="A132" s="5"/>
      <c r="B132" s="18"/>
      <c r="C132" s="5"/>
      <c r="D132" s="5"/>
      <c r="E132" s="5"/>
      <c r="F132" s="5"/>
      <c r="G132" s="18"/>
      <c r="H132" s="5"/>
      <c r="I132" s="5"/>
      <c r="J132" s="5"/>
      <c r="K132" s="5"/>
      <c r="L132" s="5"/>
      <c r="M132" s="5"/>
      <c r="N132" s="5"/>
      <c r="O132" s="5"/>
      <c r="P132" s="5"/>
      <c r="Q132" s="1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15">
      <c r="A133" s="5"/>
      <c r="B133" s="18"/>
      <c r="C133" s="5"/>
      <c r="D133" s="5"/>
      <c r="E133" s="5"/>
      <c r="F133" s="5"/>
      <c r="G133" s="18"/>
      <c r="H133" s="5"/>
      <c r="I133" s="5"/>
      <c r="J133" s="5"/>
      <c r="K133" s="5"/>
      <c r="L133" s="5"/>
      <c r="M133" s="5"/>
      <c r="N133" s="5"/>
      <c r="O133" s="5"/>
      <c r="P133" s="5"/>
      <c r="Q133" s="1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15">
      <c r="A134" s="5"/>
      <c r="B134" s="18"/>
      <c r="C134" s="5"/>
      <c r="D134" s="5"/>
      <c r="E134" s="5"/>
      <c r="F134" s="5"/>
      <c r="G134" s="18"/>
      <c r="H134" s="5"/>
      <c r="I134" s="5"/>
      <c r="J134" s="5"/>
      <c r="K134" s="5"/>
      <c r="L134" s="5"/>
      <c r="M134" s="5"/>
      <c r="N134" s="5"/>
      <c r="O134" s="5"/>
      <c r="P134" s="5"/>
      <c r="Q134" s="1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15">
      <c r="A135" s="5"/>
      <c r="B135" s="18"/>
      <c r="C135" s="5"/>
      <c r="D135" s="5"/>
      <c r="E135" s="5"/>
      <c r="F135" s="5"/>
      <c r="G135" s="18"/>
      <c r="H135" s="5"/>
      <c r="I135" s="5"/>
      <c r="J135" s="5"/>
      <c r="K135" s="5"/>
      <c r="L135" s="5"/>
      <c r="M135" s="5"/>
      <c r="N135" s="5"/>
      <c r="O135" s="5"/>
      <c r="P135" s="5"/>
      <c r="Q135" s="1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15">
      <c r="A136" s="5"/>
      <c r="B136" s="18"/>
      <c r="C136" s="5"/>
      <c r="D136" s="5"/>
      <c r="E136" s="5"/>
      <c r="F136" s="5"/>
      <c r="G136" s="18"/>
      <c r="H136" s="5"/>
      <c r="I136" s="5"/>
      <c r="J136" s="5"/>
      <c r="K136" s="5"/>
      <c r="L136" s="5"/>
      <c r="M136" s="5"/>
      <c r="N136" s="5"/>
      <c r="O136" s="5"/>
      <c r="P136" s="5"/>
      <c r="Q136" s="1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15">
      <c r="A137" s="5"/>
      <c r="B137" s="18"/>
      <c r="C137" s="5"/>
      <c r="D137" s="5"/>
      <c r="E137" s="5"/>
      <c r="F137" s="5"/>
      <c r="G137" s="18"/>
      <c r="H137" s="5"/>
      <c r="I137" s="5"/>
      <c r="J137" s="5"/>
      <c r="K137" s="5"/>
      <c r="L137" s="5"/>
      <c r="M137" s="5"/>
      <c r="N137" s="5"/>
      <c r="O137" s="5"/>
      <c r="P137" s="5"/>
      <c r="Q137" s="1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15">
      <c r="A138" s="5"/>
      <c r="B138" s="18"/>
      <c r="C138" s="5"/>
      <c r="D138" s="5"/>
      <c r="E138" s="5"/>
      <c r="F138" s="5"/>
      <c r="G138" s="18"/>
      <c r="H138" s="5"/>
      <c r="I138" s="5"/>
      <c r="J138" s="5"/>
      <c r="K138" s="5"/>
      <c r="L138" s="5"/>
      <c r="M138" s="5"/>
      <c r="N138" s="5"/>
      <c r="O138" s="5"/>
      <c r="P138" s="5"/>
      <c r="Q138" s="1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15">
      <c r="A139" s="5"/>
      <c r="B139" s="18"/>
      <c r="C139" s="5"/>
      <c r="D139" s="5"/>
      <c r="E139" s="5"/>
      <c r="F139" s="5"/>
      <c r="G139" s="18"/>
      <c r="H139" s="5"/>
      <c r="I139" s="5"/>
      <c r="J139" s="5"/>
      <c r="K139" s="5"/>
      <c r="L139" s="5"/>
      <c r="M139" s="5"/>
      <c r="N139" s="5"/>
      <c r="O139" s="5"/>
      <c r="P139" s="5"/>
      <c r="Q139" s="1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15">
      <c r="A140" s="5"/>
      <c r="B140" s="18"/>
      <c r="C140" s="5"/>
      <c r="D140" s="5"/>
      <c r="E140" s="5"/>
      <c r="F140" s="5"/>
      <c r="G140" s="18"/>
      <c r="H140" s="5"/>
      <c r="I140" s="5"/>
      <c r="J140" s="5"/>
      <c r="K140" s="5"/>
      <c r="L140" s="5"/>
      <c r="M140" s="5"/>
      <c r="N140" s="5"/>
      <c r="O140" s="5"/>
      <c r="P140" s="5"/>
      <c r="Q140" s="1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15">
      <c r="A141" s="5"/>
      <c r="B141" s="18"/>
      <c r="C141" s="5"/>
      <c r="D141" s="5"/>
      <c r="E141" s="5"/>
      <c r="F141" s="5"/>
      <c r="G141" s="18"/>
      <c r="H141" s="5"/>
      <c r="I141" s="5"/>
      <c r="J141" s="5"/>
      <c r="K141" s="5"/>
      <c r="L141" s="5"/>
      <c r="M141" s="5"/>
      <c r="N141" s="5"/>
      <c r="O141" s="5"/>
      <c r="P141" s="5"/>
      <c r="Q141" s="1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15">
      <c r="A142" s="5"/>
      <c r="B142" s="18"/>
      <c r="C142" s="5"/>
      <c r="D142" s="5"/>
      <c r="E142" s="5"/>
      <c r="F142" s="5"/>
      <c r="G142" s="18"/>
      <c r="H142" s="5"/>
      <c r="I142" s="5"/>
      <c r="J142" s="5"/>
      <c r="K142" s="5"/>
      <c r="L142" s="5"/>
      <c r="M142" s="5"/>
      <c r="N142" s="5"/>
      <c r="O142" s="5"/>
      <c r="P142" s="5"/>
      <c r="Q142" s="1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15">
      <c r="A143" s="5"/>
      <c r="B143" s="18"/>
      <c r="C143" s="5"/>
      <c r="D143" s="5"/>
      <c r="E143" s="5"/>
      <c r="F143" s="5"/>
      <c r="G143" s="18"/>
      <c r="H143" s="5"/>
      <c r="I143" s="5"/>
      <c r="J143" s="5"/>
      <c r="K143" s="5"/>
      <c r="L143" s="5"/>
      <c r="M143" s="5"/>
      <c r="N143" s="5"/>
      <c r="O143" s="5"/>
      <c r="P143" s="5"/>
      <c r="Q143" s="1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15">
      <c r="A144" s="5"/>
      <c r="B144" s="18"/>
      <c r="C144" s="5"/>
      <c r="D144" s="5"/>
      <c r="E144" s="5"/>
      <c r="F144" s="5"/>
      <c r="G144" s="18"/>
      <c r="H144" s="5"/>
      <c r="I144" s="5"/>
      <c r="J144" s="5"/>
      <c r="K144" s="5"/>
      <c r="L144" s="5"/>
      <c r="M144" s="5"/>
      <c r="N144" s="5"/>
      <c r="O144" s="5"/>
      <c r="P144" s="5"/>
      <c r="Q144" s="1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15">
      <c r="A145" s="5"/>
      <c r="B145" s="18"/>
      <c r="C145" s="5"/>
      <c r="D145" s="5"/>
      <c r="E145" s="5"/>
      <c r="F145" s="5"/>
      <c r="G145" s="18"/>
      <c r="H145" s="5"/>
      <c r="I145" s="5"/>
      <c r="J145" s="5"/>
      <c r="K145" s="5"/>
      <c r="L145" s="5"/>
      <c r="M145" s="5"/>
      <c r="N145" s="5"/>
      <c r="O145" s="5"/>
      <c r="P145" s="5"/>
      <c r="Q145" s="1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15">
      <c r="A146" s="5"/>
      <c r="B146" s="18"/>
      <c r="C146" s="5"/>
      <c r="D146" s="5"/>
      <c r="E146" s="5"/>
      <c r="F146" s="5"/>
      <c r="G146" s="18"/>
      <c r="H146" s="5"/>
      <c r="I146" s="5"/>
      <c r="J146" s="5"/>
      <c r="K146" s="5"/>
      <c r="L146" s="5"/>
      <c r="M146" s="5"/>
      <c r="N146" s="5"/>
      <c r="O146" s="5"/>
      <c r="P146" s="5"/>
      <c r="Q146" s="1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15">
      <c r="A147" s="5"/>
      <c r="B147" s="18"/>
      <c r="C147" s="5"/>
      <c r="D147" s="5"/>
      <c r="E147" s="5"/>
      <c r="F147" s="5"/>
      <c r="G147" s="18"/>
      <c r="H147" s="5"/>
      <c r="I147" s="5"/>
      <c r="J147" s="5"/>
      <c r="K147" s="5"/>
      <c r="L147" s="5"/>
      <c r="M147" s="5"/>
      <c r="N147" s="5"/>
      <c r="O147" s="5"/>
      <c r="P147" s="5"/>
      <c r="Q147" s="1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15">
      <c r="A148" s="5"/>
      <c r="B148" s="18"/>
      <c r="C148" s="5"/>
      <c r="D148" s="5"/>
      <c r="E148" s="5"/>
      <c r="F148" s="5"/>
      <c r="G148" s="18"/>
      <c r="H148" s="5"/>
      <c r="I148" s="5"/>
      <c r="J148" s="5"/>
      <c r="K148" s="5"/>
      <c r="L148" s="5"/>
      <c r="M148" s="5"/>
      <c r="N148" s="5"/>
      <c r="O148" s="5"/>
      <c r="P148" s="5"/>
      <c r="Q148" s="1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15">
      <c r="A149" s="5"/>
      <c r="B149" s="18"/>
      <c r="C149" s="5"/>
      <c r="D149" s="5"/>
      <c r="E149" s="5"/>
      <c r="F149" s="5"/>
      <c r="G149" s="18"/>
      <c r="H149" s="5"/>
      <c r="I149" s="5"/>
      <c r="J149" s="5"/>
      <c r="K149" s="5"/>
      <c r="L149" s="5"/>
      <c r="M149" s="5"/>
      <c r="N149" s="5"/>
      <c r="O149" s="5"/>
      <c r="P149" s="5"/>
      <c r="Q149" s="1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15">
      <c r="A150" s="5"/>
      <c r="B150" s="18"/>
      <c r="C150" s="5"/>
      <c r="D150" s="5"/>
      <c r="E150" s="5"/>
      <c r="F150" s="5"/>
      <c r="G150" s="18"/>
      <c r="H150" s="5"/>
      <c r="I150" s="5"/>
      <c r="J150" s="5"/>
      <c r="K150" s="5"/>
      <c r="L150" s="5"/>
      <c r="M150" s="5"/>
      <c r="N150" s="5"/>
      <c r="O150" s="5"/>
      <c r="P150" s="5"/>
      <c r="Q150" s="1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15">
      <c r="A151" s="5"/>
      <c r="B151" s="18"/>
      <c r="C151" s="5"/>
      <c r="D151" s="5"/>
      <c r="E151" s="5"/>
      <c r="F151" s="5"/>
      <c r="G151" s="18"/>
      <c r="H151" s="5"/>
      <c r="I151" s="5"/>
      <c r="J151" s="5"/>
      <c r="K151" s="5"/>
      <c r="L151" s="5"/>
      <c r="M151" s="5"/>
      <c r="N151" s="5"/>
      <c r="O151" s="5"/>
      <c r="P151" s="5"/>
      <c r="Q151" s="1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15">
      <c r="A152" s="5"/>
      <c r="B152" s="18"/>
      <c r="C152" s="5"/>
      <c r="D152" s="5"/>
      <c r="E152" s="5"/>
      <c r="F152" s="5"/>
      <c r="G152" s="18"/>
      <c r="H152" s="5"/>
      <c r="I152" s="5"/>
      <c r="J152" s="5"/>
      <c r="K152" s="5"/>
      <c r="L152" s="5"/>
      <c r="M152" s="5"/>
      <c r="N152" s="5"/>
      <c r="O152" s="5"/>
      <c r="P152" s="5"/>
      <c r="Q152" s="1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15">
      <c r="A153" s="5"/>
      <c r="B153" s="18"/>
      <c r="C153" s="5"/>
      <c r="D153" s="5"/>
      <c r="E153" s="5"/>
      <c r="F153" s="5"/>
      <c r="G153" s="18"/>
      <c r="H153" s="5"/>
      <c r="I153" s="5"/>
      <c r="J153" s="5"/>
      <c r="K153" s="5"/>
      <c r="L153" s="5"/>
      <c r="M153" s="5"/>
      <c r="N153" s="5"/>
      <c r="O153" s="5"/>
      <c r="P153" s="5"/>
      <c r="Q153" s="1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15">
      <c r="A154" s="5"/>
      <c r="B154" s="18"/>
      <c r="C154" s="5"/>
      <c r="D154" s="5"/>
      <c r="E154" s="5"/>
      <c r="F154" s="5"/>
      <c r="G154" s="18"/>
      <c r="H154" s="5"/>
      <c r="I154" s="5"/>
      <c r="J154" s="5"/>
      <c r="K154" s="5"/>
      <c r="L154" s="5"/>
      <c r="M154" s="5"/>
      <c r="N154" s="5"/>
      <c r="O154" s="5"/>
      <c r="P154" s="5"/>
      <c r="Q154" s="1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15">
      <c r="A155" s="5"/>
      <c r="B155" s="18"/>
      <c r="C155" s="5"/>
      <c r="D155" s="5"/>
      <c r="E155" s="5"/>
      <c r="F155" s="5"/>
      <c r="G155" s="18"/>
      <c r="H155" s="5"/>
      <c r="I155" s="5"/>
      <c r="J155" s="5"/>
      <c r="K155" s="5"/>
      <c r="L155" s="5"/>
      <c r="M155" s="5"/>
      <c r="N155" s="5"/>
      <c r="O155" s="5"/>
      <c r="P155" s="5"/>
      <c r="Q155" s="1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15">
      <c r="A156" s="5"/>
      <c r="B156" s="18"/>
      <c r="C156" s="5"/>
      <c r="D156" s="5"/>
      <c r="E156" s="5"/>
      <c r="F156" s="5"/>
      <c r="G156" s="18"/>
      <c r="H156" s="5"/>
      <c r="I156" s="5"/>
      <c r="J156" s="5"/>
      <c r="K156" s="5"/>
      <c r="L156" s="5"/>
      <c r="M156" s="5"/>
      <c r="N156" s="5"/>
      <c r="O156" s="5"/>
      <c r="P156" s="5"/>
      <c r="Q156" s="1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15">
      <c r="A157" s="5"/>
      <c r="B157" s="18"/>
      <c r="C157" s="5"/>
      <c r="D157" s="5"/>
      <c r="E157" s="5"/>
      <c r="F157" s="5"/>
      <c r="G157" s="18"/>
      <c r="H157" s="5"/>
      <c r="I157" s="5"/>
      <c r="J157" s="5"/>
      <c r="K157" s="5"/>
      <c r="L157" s="5"/>
      <c r="M157" s="5"/>
      <c r="N157" s="5"/>
      <c r="O157" s="5"/>
      <c r="P157" s="5"/>
      <c r="Q157" s="1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15">
      <c r="A158" s="5"/>
      <c r="B158" s="18"/>
      <c r="C158" s="5"/>
      <c r="D158" s="5"/>
      <c r="E158" s="5"/>
      <c r="F158" s="5"/>
      <c r="G158" s="18"/>
      <c r="H158" s="5"/>
      <c r="I158" s="5"/>
      <c r="J158" s="5"/>
      <c r="K158" s="5"/>
      <c r="L158" s="5"/>
      <c r="M158" s="5"/>
      <c r="N158" s="5"/>
      <c r="O158" s="5"/>
      <c r="P158" s="5"/>
      <c r="Q158" s="1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15">
      <c r="A159" s="5"/>
      <c r="B159" s="18"/>
      <c r="C159" s="5"/>
      <c r="D159" s="5"/>
      <c r="E159" s="5"/>
      <c r="F159" s="5"/>
      <c r="G159" s="18"/>
      <c r="H159" s="5"/>
      <c r="I159" s="5"/>
      <c r="J159" s="5"/>
      <c r="K159" s="5"/>
      <c r="L159" s="5"/>
      <c r="M159" s="5"/>
      <c r="N159" s="5"/>
      <c r="O159" s="5"/>
      <c r="P159" s="5"/>
      <c r="Q159" s="1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15">
      <c r="A160" s="5"/>
      <c r="B160" s="18"/>
      <c r="C160" s="5"/>
      <c r="D160" s="5"/>
      <c r="E160" s="5"/>
      <c r="F160" s="5"/>
      <c r="G160" s="18"/>
      <c r="H160" s="5"/>
      <c r="I160" s="5"/>
      <c r="J160" s="5"/>
      <c r="K160" s="5"/>
      <c r="L160" s="5"/>
      <c r="M160" s="5"/>
      <c r="N160" s="5"/>
      <c r="O160" s="5"/>
      <c r="P160" s="5"/>
      <c r="Q160" s="1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15">
      <c r="A161" s="5"/>
      <c r="B161" s="18"/>
      <c r="C161" s="5"/>
      <c r="D161" s="5"/>
      <c r="E161" s="5"/>
      <c r="F161" s="5"/>
      <c r="G161" s="18"/>
      <c r="H161" s="5"/>
      <c r="I161" s="5"/>
      <c r="J161" s="5"/>
      <c r="K161" s="5"/>
      <c r="L161" s="5"/>
      <c r="M161" s="5"/>
      <c r="N161" s="5"/>
      <c r="O161" s="5"/>
      <c r="P161" s="5"/>
      <c r="Q161" s="1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15">
      <c r="A162" s="5"/>
      <c r="B162" s="18"/>
      <c r="C162" s="5"/>
      <c r="D162" s="5"/>
      <c r="E162" s="5"/>
      <c r="F162" s="5"/>
      <c r="G162" s="18"/>
      <c r="H162" s="5"/>
      <c r="I162" s="5"/>
      <c r="J162" s="5"/>
      <c r="K162" s="5"/>
      <c r="L162" s="5"/>
      <c r="M162" s="5"/>
      <c r="N162" s="5"/>
      <c r="O162" s="5"/>
      <c r="P162" s="5"/>
      <c r="Q162" s="1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15">
      <c r="A163" s="5"/>
      <c r="B163" s="18"/>
      <c r="C163" s="5"/>
      <c r="D163" s="5"/>
      <c r="E163" s="5"/>
      <c r="F163" s="5"/>
      <c r="G163" s="18"/>
      <c r="H163" s="5"/>
      <c r="I163" s="5"/>
      <c r="J163" s="5"/>
      <c r="K163" s="5"/>
      <c r="L163" s="5"/>
      <c r="M163" s="5"/>
      <c r="N163" s="5"/>
      <c r="O163" s="5"/>
      <c r="P163" s="5"/>
      <c r="Q163" s="1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15">
      <c r="A164" s="5"/>
      <c r="B164" s="18"/>
      <c r="C164" s="5"/>
      <c r="D164" s="5"/>
      <c r="E164" s="5"/>
      <c r="F164" s="5"/>
      <c r="G164" s="18"/>
      <c r="H164" s="5"/>
      <c r="I164" s="5"/>
      <c r="J164" s="5"/>
      <c r="K164" s="5"/>
      <c r="L164" s="5"/>
      <c r="M164" s="5"/>
      <c r="N164" s="5"/>
      <c r="O164" s="5"/>
      <c r="P164" s="5"/>
      <c r="Q164" s="1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15">
      <c r="A165" s="5"/>
      <c r="B165" s="18"/>
      <c r="C165" s="5"/>
      <c r="D165" s="5"/>
      <c r="E165" s="5"/>
      <c r="F165" s="5"/>
      <c r="G165" s="18"/>
      <c r="H165" s="5"/>
      <c r="I165" s="5"/>
      <c r="J165" s="5"/>
      <c r="K165" s="5"/>
      <c r="L165" s="5"/>
      <c r="M165" s="5"/>
      <c r="N165" s="5"/>
      <c r="O165" s="5"/>
      <c r="P165" s="5"/>
      <c r="Q165" s="1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15">
      <c r="A166" s="5"/>
      <c r="B166" s="18"/>
      <c r="C166" s="5"/>
      <c r="D166" s="5"/>
      <c r="E166" s="5"/>
      <c r="F166" s="5"/>
      <c r="G166" s="18"/>
      <c r="H166" s="5"/>
      <c r="I166" s="5"/>
      <c r="J166" s="5"/>
      <c r="K166" s="5"/>
      <c r="L166" s="5"/>
      <c r="M166" s="5"/>
      <c r="N166" s="5"/>
      <c r="O166" s="5"/>
      <c r="P166" s="5"/>
      <c r="Q166" s="1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15">
      <c r="A167" s="5"/>
      <c r="B167" s="18"/>
      <c r="C167" s="5"/>
      <c r="D167" s="5"/>
      <c r="E167" s="5"/>
      <c r="F167" s="5"/>
      <c r="G167" s="18"/>
      <c r="H167" s="5"/>
      <c r="I167" s="5"/>
      <c r="J167" s="5"/>
      <c r="K167" s="5"/>
      <c r="L167" s="5"/>
      <c r="M167" s="5"/>
      <c r="N167" s="5"/>
      <c r="O167" s="5"/>
      <c r="P167" s="5"/>
      <c r="Q167" s="1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15">
      <c r="A168" s="5"/>
      <c r="B168" s="18"/>
      <c r="C168" s="5"/>
      <c r="D168" s="5"/>
      <c r="E168" s="5"/>
      <c r="F168" s="5"/>
      <c r="G168" s="18"/>
      <c r="H168" s="5"/>
      <c r="I168" s="5"/>
      <c r="J168" s="5"/>
      <c r="K168" s="5"/>
      <c r="L168" s="5"/>
      <c r="M168" s="5"/>
      <c r="N168" s="5"/>
      <c r="O168" s="5"/>
      <c r="P168" s="5"/>
      <c r="Q168" s="1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15">
      <c r="A169" s="5"/>
      <c r="B169" s="18"/>
      <c r="C169" s="5"/>
      <c r="D169" s="5"/>
      <c r="E169" s="5"/>
      <c r="F169" s="5"/>
      <c r="G169" s="18"/>
      <c r="H169" s="5"/>
      <c r="I169" s="5"/>
      <c r="J169" s="5"/>
      <c r="K169" s="5"/>
      <c r="L169" s="5"/>
      <c r="M169" s="5"/>
      <c r="N169" s="5"/>
      <c r="O169" s="5"/>
      <c r="P169" s="5"/>
      <c r="Q169" s="1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15">
      <c r="A170" s="5"/>
      <c r="B170" s="18"/>
      <c r="C170" s="5"/>
      <c r="D170" s="5"/>
      <c r="E170" s="5"/>
      <c r="F170" s="5"/>
      <c r="G170" s="18"/>
      <c r="H170" s="5"/>
      <c r="I170" s="5"/>
      <c r="J170" s="5"/>
      <c r="K170" s="5"/>
      <c r="L170" s="5"/>
      <c r="M170" s="5"/>
      <c r="N170" s="5"/>
      <c r="O170" s="5"/>
      <c r="P170" s="5"/>
      <c r="Q170" s="1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15">
      <c r="A171" s="5"/>
      <c r="B171" s="18"/>
      <c r="C171" s="5"/>
      <c r="D171" s="5"/>
      <c r="E171" s="5"/>
      <c r="F171" s="5"/>
      <c r="G171" s="18"/>
      <c r="H171" s="5"/>
      <c r="I171" s="5"/>
      <c r="J171" s="5"/>
      <c r="K171" s="5"/>
      <c r="L171" s="5"/>
      <c r="M171" s="5"/>
      <c r="N171" s="5"/>
      <c r="O171" s="5"/>
      <c r="P171" s="5"/>
      <c r="Q171" s="1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15">
      <c r="A172" s="5"/>
      <c r="B172" s="18"/>
      <c r="C172" s="5"/>
      <c r="D172" s="5"/>
      <c r="E172" s="5"/>
      <c r="F172" s="5"/>
      <c r="G172" s="18"/>
      <c r="H172" s="5"/>
      <c r="I172" s="5"/>
      <c r="J172" s="5"/>
      <c r="K172" s="5"/>
      <c r="L172" s="5"/>
      <c r="M172" s="5"/>
      <c r="N172" s="5"/>
      <c r="O172" s="5"/>
      <c r="P172" s="5"/>
      <c r="Q172" s="1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15">
      <c r="A173" s="5"/>
      <c r="B173" s="18"/>
      <c r="C173" s="5"/>
      <c r="D173" s="5"/>
      <c r="E173" s="5"/>
      <c r="F173" s="5"/>
      <c r="G173" s="18"/>
      <c r="H173" s="5"/>
      <c r="I173" s="5"/>
      <c r="J173" s="5"/>
      <c r="K173" s="5"/>
      <c r="L173" s="5"/>
      <c r="M173" s="5"/>
      <c r="N173" s="5"/>
      <c r="O173" s="5"/>
      <c r="P173" s="5"/>
      <c r="Q173" s="1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15">
      <c r="A174" s="5"/>
      <c r="B174" s="18"/>
      <c r="C174" s="5"/>
      <c r="D174" s="5"/>
      <c r="E174" s="5"/>
      <c r="F174" s="5"/>
      <c r="G174" s="18"/>
      <c r="H174" s="5"/>
      <c r="I174" s="5"/>
      <c r="J174" s="5"/>
      <c r="K174" s="5"/>
      <c r="L174" s="5"/>
      <c r="M174" s="5"/>
      <c r="N174" s="5"/>
      <c r="O174" s="5"/>
      <c r="P174" s="5"/>
      <c r="Q174" s="1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15">
      <c r="A175" s="5"/>
      <c r="B175" s="18"/>
      <c r="C175" s="5"/>
      <c r="D175" s="5"/>
      <c r="E175" s="5"/>
      <c r="F175" s="5"/>
      <c r="G175" s="18"/>
      <c r="H175" s="5"/>
      <c r="I175" s="5"/>
      <c r="J175" s="5"/>
      <c r="K175" s="5"/>
      <c r="L175" s="5"/>
      <c r="M175" s="5"/>
      <c r="N175" s="5"/>
      <c r="O175" s="5"/>
      <c r="P175" s="5"/>
      <c r="Q175" s="1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15">
      <c r="A176" s="5"/>
      <c r="B176" s="18"/>
      <c r="C176" s="5"/>
      <c r="D176" s="5"/>
      <c r="E176" s="5"/>
      <c r="F176" s="5"/>
      <c r="G176" s="18"/>
      <c r="H176" s="5"/>
      <c r="I176" s="5"/>
      <c r="J176" s="5"/>
      <c r="K176" s="5"/>
      <c r="L176" s="5"/>
      <c r="M176" s="5"/>
      <c r="N176" s="5"/>
      <c r="O176" s="5"/>
      <c r="P176" s="5"/>
      <c r="Q176" s="1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15">
      <c r="A177" s="5"/>
      <c r="B177" s="18"/>
      <c r="C177" s="5"/>
      <c r="D177" s="5"/>
      <c r="E177" s="5"/>
      <c r="F177" s="5"/>
      <c r="G177" s="18"/>
      <c r="H177" s="5"/>
      <c r="I177" s="5"/>
      <c r="J177" s="5"/>
      <c r="K177" s="5"/>
      <c r="L177" s="5"/>
      <c r="M177" s="5"/>
      <c r="N177" s="5"/>
      <c r="O177" s="5"/>
      <c r="P177" s="5"/>
      <c r="Q177" s="1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15">
      <c r="A178" s="5"/>
      <c r="B178" s="18"/>
      <c r="C178" s="5"/>
      <c r="D178" s="5"/>
      <c r="E178" s="5"/>
      <c r="F178" s="5"/>
      <c r="G178" s="18"/>
      <c r="H178" s="5"/>
      <c r="I178" s="5"/>
      <c r="J178" s="5"/>
      <c r="K178" s="5"/>
      <c r="L178" s="5"/>
      <c r="M178" s="5"/>
      <c r="N178" s="5"/>
      <c r="O178" s="5"/>
      <c r="P178" s="5"/>
      <c r="Q178" s="1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15">
      <c r="A179" s="5"/>
      <c r="B179" s="18"/>
      <c r="C179" s="5"/>
      <c r="D179" s="5"/>
      <c r="E179" s="5"/>
      <c r="F179" s="5"/>
      <c r="G179" s="18"/>
      <c r="H179" s="5"/>
      <c r="I179" s="5"/>
      <c r="J179" s="5"/>
      <c r="K179" s="5"/>
      <c r="L179" s="5"/>
      <c r="M179" s="5"/>
      <c r="N179" s="5"/>
      <c r="O179" s="5"/>
      <c r="P179" s="5"/>
      <c r="Q179" s="1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15">
      <c r="A180" s="5"/>
      <c r="B180" s="18"/>
      <c r="C180" s="5"/>
      <c r="D180" s="5"/>
      <c r="E180" s="5"/>
      <c r="F180" s="5"/>
      <c r="G180" s="18"/>
      <c r="H180" s="5"/>
      <c r="I180" s="5"/>
      <c r="J180" s="5"/>
      <c r="K180" s="5"/>
      <c r="L180" s="5"/>
      <c r="M180" s="5"/>
      <c r="N180" s="5"/>
      <c r="O180" s="5"/>
      <c r="P180" s="5"/>
      <c r="Q180" s="1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15">
      <c r="A181" s="5"/>
      <c r="B181" s="18"/>
      <c r="C181" s="5"/>
      <c r="D181" s="5"/>
      <c r="E181" s="5"/>
      <c r="F181" s="5"/>
      <c r="G181" s="18"/>
      <c r="H181" s="5"/>
      <c r="I181" s="5"/>
      <c r="J181" s="5"/>
      <c r="K181" s="5"/>
      <c r="L181" s="5"/>
      <c r="M181" s="5"/>
      <c r="N181" s="5"/>
      <c r="O181" s="5"/>
      <c r="P181" s="5"/>
      <c r="Q181" s="1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15">
      <c r="A182" s="5"/>
      <c r="B182" s="18"/>
      <c r="C182" s="5"/>
      <c r="D182" s="5"/>
      <c r="E182" s="5"/>
      <c r="F182" s="5"/>
      <c r="G182" s="18"/>
      <c r="H182" s="5"/>
      <c r="I182" s="5"/>
      <c r="J182" s="5"/>
      <c r="K182" s="5"/>
      <c r="L182" s="5"/>
      <c r="M182" s="5"/>
      <c r="N182" s="5"/>
      <c r="O182" s="5"/>
      <c r="P182" s="5"/>
      <c r="Q182" s="1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15">
      <c r="A183" s="5"/>
      <c r="B183" s="18"/>
      <c r="C183" s="5"/>
      <c r="D183" s="5"/>
      <c r="E183" s="5"/>
      <c r="F183" s="5"/>
      <c r="G183" s="18"/>
      <c r="H183" s="5"/>
      <c r="I183" s="5"/>
      <c r="J183" s="5"/>
      <c r="K183" s="5"/>
      <c r="L183" s="5"/>
      <c r="M183" s="5"/>
      <c r="N183" s="5"/>
      <c r="O183" s="5"/>
      <c r="P183" s="5"/>
      <c r="Q183" s="1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15">
      <c r="A184" s="5"/>
      <c r="B184" s="18"/>
      <c r="C184" s="5"/>
      <c r="D184" s="5"/>
      <c r="E184" s="5"/>
      <c r="F184" s="5"/>
      <c r="G184" s="18"/>
      <c r="H184" s="5"/>
      <c r="I184" s="5"/>
      <c r="J184" s="5"/>
      <c r="K184" s="5"/>
      <c r="L184" s="5"/>
      <c r="M184" s="5"/>
      <c r="N184" s="5"/>
      <c r="O184" s="5"/>
      <c r="P184" s="5"/>
      <c r="Q184" s="1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15">
      <c r="A185" s="5"/>
      <c r="B185" s="18"/>
      <c r="C185" s="5"/>
      <c r="D185" s="5"/>
      <c r="E185" s="5"/>
      <c r="F185" s="5"/>
      <c r="G185" s="18"/>
      <c r="H185" s="5"/>
      <c r="I185" s="5"/>
      <c r="J185" s="5"/>
      <c r="K185" s="5"/>
      <c r="L185" s="5"/>
      <c r="M185" s="5"/>
      <c r="N185" s="5"/>
      <c r="O185" s="5"/>
      <c r="P185" s="5"/>
      <c r="Q185" s="1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15">
      <c r="A186" s="5"/>
      <c r="B186" s="18"/>
      <c r="C186" s="5"/>
      <c r="D186" s="5"/>
      <c r="E186" s="5"/>
      <c r="F186" s="5"/>
      <c r="G186" s="18"/>
      <c r="H186" s="5"/>
      <c r="I186" s="5"/>
      <c r="J186" s="5"/>
      <c r="K186" s="5"/>
      <c r="L186" s="5"/>
      <c r="M186" s="5"/>
      <c r="N186" s="5"/>
      <c r="O186" s="5"/>
      <c r="P186" s="5"/>
      <c r="Q186" s="1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15">
      <c r="A187" s="5"/>
      <c r="B187" s="18"/>
      <c r="C187" s="5"/>
      <c r="D187" s="5"/>
      <c r="E187" s="5"/>
      <c r="F187" s="5"/>
      <c r="G187" s="18"/>
      <c r="H187" s="5"/>
      <c r="I187" s="5"/>
      <c r="J187" s="5"/>
      <c r="K187" s="5"/>
      <c r="L187" s="5"/>
      <c r="M187" s="5"/>
      <c r="N187" s="5"/>
      <c r="O187" s="5"/>
      <c r="P187" s="5"/>
      <c r="Q187" s="1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15">
      <c r="A188" s="5"/>
      <c r="B188" s="18"/>
      <c r="C188" s="5"/>
      <c r="D188" s="5"/>
      <c r="E188" s="5"/>
      <c r="F188" s="5"/>
      <c r="G188" s="18"/>
      <c r="H188" s="5"/>
      <c r="I188" s="5"/>
      <c r="J188" s="5"/>
      <c r="K188" s="5"/>
      <c r="L188" s="5"/>
      <c r="M188" s="5"/>
      <c r="N188" s="5"/>
      <c r="O188" s="5"/>
      <c r="P188" s="5"/>
      <c r="Q188" s="1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15">
      <c r="A189" s="5"/>
      <c r="B189" s="18"/>
      <c r="C189" s="5"/>
      <c r="D189" s="5"/>
      <c r="E189" s="5"/>
      <c r="F189" s="5"/>
      <c r="G189" s="18"/>
      <c r="H189" s="5"/>
      <c r="I189" s="5"/>
      <c r="J189" s="5"/>
      <c r="K189" s="5"/>
      <c r="L189" s="5"/>
      <c r="M189" s="5"/>
      <c r="N189" s="5"/>
      <c r="O189" s="5"/>
      <c r="P189" s="5"/>
      <c r="Q189" s="1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15">
      <c r="A190" s="5"/>
      <c r="B190" s="18"/>
      <c r="C190" s="5"/>
      <c r="D190" s="5"/>
      <c r="E190" s="5"/>
      <c r="F190" s="5"/>
      <c r="G190" s="18"/>
      <c r="H190" s="5"/>
      <c r="I190" s="5"/>
      <c r="J190" s="5"/>
      <c r="K190" s="5"/>
      <c r="L190" s="5"/>
      <c r="M190" s="5"/>
      <c r="N190" s="5"/>
      <c r="O190" s="5"/>
      <c r="P190" s="5"/>
      <c r="Q190" s="1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15">
      <c r="A191" s="5"/>
      <c r="B191" s="18"/>
      <c r="C191" s="5"/>
      <c r="D191" s="5"/>
      <c r="E191" s="5"/>
      <c r="F191" s="5"/>
      <c r="G191" s="18"/>
      <c r="H191" s="5"/>
      <c r="I191" s="5"/>
      <c r="J191" s="5"/>
      <c r="K191" s="5"/>
      <c r="L191" s="5"/>
      <c r="M191" s="5"/>
      <c r="N191" s="5"/>
      <c r="O191" s="5"/>
      <c r="P191" s="5"/>
      <c r="Q191" s="1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15">
      <c r="A192" s="5"/>
      <c r="B192" s="18"/>
      <c r="C192" s="5"/>
      <c r="D192" s="5"/>
      <c r="E192" s="5"/>
      <c r="F192" s="5"/>
      <c r="G192" s="18"/>
      <c r="H192" s="5"/>
      <c r="I192" s="5"/>
      <c r="J192" s="5"/>
      <c r="K192" s="5"/>
      <c r="L192" s="5"/>
      <c r="M192" s="5"/>
      <c r="N192" s="5"/>
      <c r="O192" s="5"/>
      <c r="P192" s="5"/>
      <c r="Q192" s="1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15">
      <c r="A193" s="5"/>
      <c r="B193" s="18"/>
      <c r="C193" s="5"/>
      <c r="D193" s="5"/>
      <c r="E193" s="5"/>
      <c r="F193" s="5"/>
      <c r="G193" s="18"/>
      <c r="H193" s="5"/>
      <c r="I193" s="5"/>
      <c r="J193" s="5"/>
      <c r="K193" s="5"/>
      <c r="L193" s="5"/>
      <c r="M193" s="5"/>
      <c r="N193" s="5"/>
      <c r="O193" s="5"/>
      <c r="P193" s="5"/>
      <c r="Q193" s="1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15">
      <c r="A194" s="5"/>
      <c r="B194" s="18"/>
      <c r="C194" s="5"/>
      <c r="D194" s="5"/>
      <c r="E194" s="5"/>
      <c r="F194" s="5"/>
      <c r="G194" s="18"/>
      <c r="H194" s="5"/>
      <c r="I194" s="5"/>
      <c r="J194" s="5"/>
      <c r="K194" s="5"/>
      <c r="L194" s="5"/>
      <c r="M194" s="5"/>
      <c r="N194" s="5"/>
      <c r="O194" s="5"/>
      <c r="P194" s="5"/>
      <c r="Q194" s="1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15">
      <c r="A195" s="5"/>
      <c r="B195" s="18"/>
      <c r="C195" s="5"/>
      <c r="D195" s="5"/>
      <c r="E195" s="5"/>
      <c r="F195" s="5"/>
      <c r="G195" s="18"/>
      <c r="H195" s="5"/>
      <c r="I195" s="5"/>
      <c r="J195" s="5"/>
      <c r="K195" s="5"/>
      <c r="L195" s="5"/>
      <c r="M195" s="5"/>
      <c r="N195" s="5"/>
      <c r="O195" s="5"/>
      <c r="P195" s="5"/>
      <c r="Q195" s="1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15">
      <c r="A196" s="5"/>
      <c r="B196" s="18"/>
      <c r="C196" s="5"/>
      <c r="D196" s="5"/>
      <c r="E196" s="5"/>
      <c r="F196" s="5"/>
      <c r="G196" s="18"/>
      <c r="H196" s="5"/>
      <c r="I196" s="5"/>
      <c r="J196" s="5"/>
      <c r="K196" s="5"/>
      <c r="L196" s="5"/>
      <c r="M196" s="5"/>
      <c r="N196" s="5"/>
      <c r="O196" s="5"/>
      <c r="P196" s="5"/>
      <c r="Q196" s="1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15">
      <c r="A197" s="5"/>
      <c r="B197" s="18"/>
      <c r="C197" s="5"/>
      <c r="D197" s="5"/>
      <c r="E197" s="5"/>
      <c r="F197" s="5"/>
      <c r="G197" s="18"/>
      <c r="H197" s="5"/>
      <c r="I197" s="5"/>
      <c r="J197" s="5"/>
      <c r="K197" s="5"/>
      <c r="L197" s="5"/>
      <c r="M197" s="5"/>
      <c r="N197" s="5"/>
      <c r="O197" s="5"/>
      <c r="P197" s="5"/>
      <c r="Q197" s="1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15">
      <c r="A198" s="5"/>
      <c r="B198" s="18"/>
      <c r="C198" s="5"/>
      <c r="D198" s="5"/>
      <c r="E198" s="5"/>
      <c r="F198" s="5"/>
      <c r="G198" s="18"/>
      <c r="H198" s="5"/>
      <c r="I198" s="5"/>
      <c r="J198" s="5"/>
      <c r="K198" s="5"/>
      <c r="L198" s="5"/>
      <c r="M198" s="5"/>
      <c r="N198" s="5"/>
      <c r="O198" s="5"/>
      <c r="P198" s="5"/>
      <c r="Q198" s="1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15">
      <c r="A199" s="5"/>
      <c r="B199" s="18"/>
      <c r="C199" s="5"/>
      <c r="D199" s="5"/>
      <c r="E199" s="5"/>
      <c r="F199" s="5"/>
      <c r="G199" s="18"/>
      <c r="H199" s="5"/>
      <c r="I199" s="5"/>
      <c r="J199" s="5"/>
      <c r="K199" s="5"/>
      <c r="L199" s="5"/>
      <c r="M199" s="5"/>
      <c r="N199" s="5"/>
      <c r="O199" s="5"/>
      <c r="P199" s="5"/>
      <c r="Q199" s="1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15">
      <c r="A200" s="5"/>
      <c r="B200" s="18"/>
      <c r="C200" s="5"/>
      <c r="D200" s="5"/>
      <c r="E200" s="5"/>
      <c r="F200" s="5"/>
      <c r="G200" s="18"/>
      <c r="H200" s="5"/>
      <c r="I200" s="5"/>
      <c r="J200" s="5"/>
      <c r="K200" s="5"/>
      <c r="L200" s="5"/>
      <c r="M200" s="5"/>
      <c r="N200" s="5"/>
      <c r="O200" s="5"/>
      <c r="P200" s="5"/>
      <c r="Q200" s="1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15">
      <c r="A201" s="5"/>
      <c r="B201" s="18"/>
      <c r="C201" s="5"/>
      <c r="D201" s="5"/>
      <c r="E201" s="5"/>
      <c r="F201" s="5"/>
      <c r="G201" s="18"/>
      <c r="H201" s="5"/>
      <c r="I201" s="5"/>
      <c r="J201" s="5"/>
      <c r="K201" s="5"/>
      <c r="L201" s="5"/>
      <c r="M201" s="5"/>
      <c r="N201" s="5"/>
      <c r="O201" s="5"/>
      <c r="P201" s="5"/>
      <c r="Q201" s="1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15">
      <c r="A202" s="5"/>
      <c r="B202" s="18"/>
      <c r="C202" s="5"/>
      <c r="D202" s="5"/>
      <c r="E202" s="5"/>
      <c r="F202" s="5"/>
      <c r="G202" s="18"/>
      <c r="H202" s="5"/>
      <c r="I202" s="5"/>
      <c r="J202" s="5"/>
      <c r="K202" s="5"/>
      <c r="L202" s="5"/>
      <c r="M202" s="5"/>
      <c r="N202" s="5"/>
      <c r="O202" s="5"/>
      <c r="P202" s="5"/>
      <c r="Q202" s="1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15">
      <c r="A203" s="5"/>
      <c r="B203" s="18"/>
      <c r="C203" s="5"/>
      <c r="D203" s="5"/>
      <c r="E203" s="5"/>
      <c r="F203" s="5"/>
      <c r="G203" s="18"/>
      <c r="H203" s="5"/>
      <c r="I203" s="5"/>
      <c r="J203" s="5"/>
      <c r="K203" s="5"/>
      <c r="L203" s="5"/>
      <c r="M203" s="5"/>
      <c r="N203" s="5"/>
      <c r="O203" s="5"/>
      <c r="P203" s="5"/>
      <c r="Q203" s="1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15">
      <c r="A204" s="5"/>
      <c r="B204" s="18"/>
      <c r="C204" s="5"/>
      <c r="D204" s="5"/>
      <c r="E204" s="5"/>
      <c r="F204" s="5"/>
      <c r="G204" s="18"/>
      <c r="H204" s="5"/>
      <c r="I204" s="5"/>
      <c r="J204" s="5"/>
      <c r="K204" s="5"/>
      <c r="L204" s="5"/>
      <c r="M204" s="5"/>
      <c r="N204" s="5"/>
      <c r="O204" s="5"/>
      <c r="P204" s="5"/>
      <c r="Q204" s="1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15">
      <c r="A205" s="5"/>
      <c r="B205" s="18"/>
      <c r="C205" s="5"/>
      <c r="D205" s="5"/>
      <c r="E205" s="5"/>
      <c r="F205" s="5"/>
      <c r="G205" s="18"/>
      <c r="H205" s="5"/>
      <c r="I205" s="5"/>
      <c r="J205" s="5"/>
      <c r="K205" s="5"/>
      <c r="L205" s="5"/>
      <c r="M205" s="5"/>
      <c r="N205" s="5"/>
      <c r="O205" s="5"/>
      <c r="P205" s="5"/>
      <c r="Q205" s="1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15">
      <c r="A206" s="5"/>
      <c r="B206" s="18"/>
      <c r="C206" s="5"/>
      <c r="D206" s="5"/>
      <c r="E206" s="5"/>
      <c r="F206" s="5"/>
      <c r="G206" s="18"/>
      <c r="H206" s="5"/>
      <c r="I206" s="5"/>
      <c r="J206" s="5"/>
      <c r="K206" s="5"/>
      <c r="L206" s="5"/>
      <c r="M206" s="5"/>
      <c r="N206" s="5"/>
      <c r="O206" s="5"/>
      <c r="P206" s="5"/>
      <c r="Q206" s="1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15">
      <c r="A207" s="5"/>
      <c r="B207" s="18"/>
      <c r="C207" s="5"/>
      <c r="D207" s="5"/>
      <c r="E207" s="5"/>
      <c r="F207" s="5"/>
      <c r="G207" s="18"/>
      <c r="H207" s="5"/>
      <c r="I207" s="5"/>
      <c r="J207" s="5"/>
      <c r="K207" s="5"/>
      <c r="L207" s="5"/>
      <c r="M207" s="5"/>
      <c r="N207" s="5"/>
      <c r="O207" s="5"/>
      <c r="P207" s="5"/>
      <c r="Q207" s="1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15">
      <c r="A208" s="5"/>
      <c r="B208" s="18"/>
      <c r="C208" s="5"/>
      <c r="D208" s="5"/>
      <c r="E208" s="5"/>
      <c r="F208" s="5"/>
      <c r="G208" s="18"/>
      <c r="H208" s="5"/>
      <c r="I208" s="5"/>
      <c r="J208" s="5"/>
      <c r="K208" s="5"/>
      <c r="L208" s="5"/>
      <c r="M208" s="5"/>
      <c r="N208" s="5"/>
      <c r="O208" s="5"/>
      <c r="P208" s="5"/>
      <c r="Q208" s="1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15">
      <c r="A209" s="5"/>
      <c r="B209" s="18"/>
      <c r="C209" s="5"/>
      <c r="D209" s="5"/>
      <c r="E209" s="5"/>
      <c r="F209" s="5"/>
      <c r="G209" s="18"/>
      <c r="H209" s="5"/>
      <c r="I209" s="5"/>
      <c r="J209" s="5"/>
      <c r="K209" s="5"/>
      <c r="L209" s="5"/>
      <c r="M209" s="5"/>
      <c r="N209" s="5"/>
      <c r="O209" s="5"/>
      <c r="P209" s="5"/>
      <c r="Q209" s="1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15">
      <c r="A210" s="5"/>
      <c r="B210" s="18"/>
      <c r="C210" s="5"/>
      <c r="D210" s="5"/>
      <c r="E210" s="5"/>
      <c r="F210" s="5"/>
      <c r="G210" s="18"/>
      <c r="H210" s="5"/>
      <c r="I210" s="5"/>
      <c r="J210" s="5"/>
      <c r="K210" s="5"/>
      <c r="L210" s="5"/>
      <c r="M210" s="5"/>
      <c r="N210" s="5"/>
      <c r="O210" s="5"/>
      <c r="P210" s="5"/>
      <c r="Q210" s="1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15">
      <c r="A211" s="5"/>
      <c r="B211" s="18"/>
      <c r="C211" s="5"/>
      <c r="D211" s="5"/>
      <c r="E211" s="5"/>
      <c r="F211" s="5"/>
      <c r="G211" s="18"/>
      <c r="H211" s="5"/>
      <c r="I211" s="5"/>
      <c r="J211" s="5"/>
      <c r="K211" s="5"/>
      <c r="L211" s="5"/>
      <c r="M211" s="5"/>
      <c r="N211" s="5"/>
      <c r="O211" s="5"/>
      <c r="P211" s="5"/>
      <c r="Q211" s="1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15">
      <c r="A212" s="5"/>
      <c r="B212" s="18"/>
      <c r="C212" s="5"/>
      <c r="D212" s="5"/>
      <c r="E212" s="5"/>
      <c r="F212" s="5"/>
      <c r="G212" s="18"/>
      <c r="H212" s="5"/>
      <c r="I212" s="5"/>
      <c r="J212" s="5"/>
      <c r="K212" s="5"/>
      <c r="L212" s="5"/>
      <c r="M212" s="5"/>
      <c r="N212" s="5"/>
      <c r="O212" s="5"/>
      <c r="P212" s="5"/>
      <c r="Q212" s="1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15">
      <c r="A213" s="5"/>
      <c r="B213" s="18"/>
      <c r="C213" s="5"/>
      <c r="D213" s="5"/>
      <c r="E213" s="5"/>
      <c r="F213" s="5"/>
      <c r="G213" s="18"/>
      <c r="H213" s="5"/>
      <c r="I213" s="5"/>
      <c r="J213" s="5"/>
      <c r="K213" s="5"/>
      <c r="L213" s="5"/>
      <c r="M213" s="5"/>
      <c r="N213" s="5"/>
      <c r="O213" s="5"/>
      <c r="P213" s="5"/>
      <c r="Q213" s="1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15">
      <c r="A214" s="5"/>
      <c r="B214" s="18"/>
      <c r="C214" s="5"/>
      <c r="D214" s="5"/>
      <c r="E214" s="5"/>
      <c r="F214" s="5"/>
      <c r="G214" s="18"/>
      <c r="H214" s="5"/>
      <c r="I214" s="5"/>
      <c r="J214" s="5"/>
      <c r="K214" s="5"/>
      <c r="L214" s="5"/>
      <c r="M214" s="5"/>
      <c r="N214" s="5"/>
      <c r="O214" s="5"/>
      <c r="P214" s="5"/>
      <c r="Q214" s="1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15">
      <c r="A215" s="5"/>
      <c r="B215" s="18"/>
      <c r="C215" s="5"/>
      <c r="D215" s="5"/>
      <c r="E215" s="5"/>
      <c r="F215" s="5"/>
      <c r="G215" s="18"/>
      <c r="H215" s="5"/>
      <c r="I215" s="5"/>
      <c r="J215" s="5"/>
      <c r="K215" s="5"/>
      <c r="L215" s="5"/>
      <c r="M215" s="5"/>
      <c r="N215" s="5"/>
      <c r="O215" s="5"/>
      <c r="P215" s="5"/>
      <c r="Q215" s="1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15">
      <c r="A216" s="5"/>
      <c r="B216" s="18"/>
      <c r="C216" s="5"/>
      <c r="D216" s="5"/>
      <c r="E216" s="5"/>
      <c r="F216" s="5"/>
      <c r="G216" s="18"/>
      <c r="H216" s="5"/>
      <c r="I216" s="5"/>
      <c r="J216" s="5"/>
      <c r="K216" s="5"/>
      <c r="L216" s="5"/>
      <c r="M216" s="5"/>
      <c r="N216" s="5"/>
      <c r="O216" s="5"/>
      <c r="P216" s="5"/>
      <c r="Q216" s="1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15">
      <c r="A217" s="5"/>
      <c r="B217" s="18"/>
      <c r="C217" s="5"/>
      <c r="D217" s="5"/>
      <c r="E217" s="5"/>
      <c r="F217" s="5"/>
      <c r="G217" s="18"/>
      <c r="H217" s="5"/>
      <c r="I217" s="5"/>
      <c r="J217" s="5"/>
      <c r="K217" s="5"/>
      <c r="L217" s="5"/>
      <c r="M217" s="5"/>
      <c r="N217" s="5"/>
      <c r="O217" s="5"/>
      <c r="P217" s="5"/>
      <c r="Q217" s="1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15">
      <c r="A218" s="5"/>
      <c r="B218" s="18"/>
      <c r="C218" s="5"/>
      <c r="D218" s="5"/>
      <c r="E218" s="5"/>
      <c r="F218" s="5"/>
      <c r="G218" s="18"/>
      <c r="H218" s="5"/>
      <c r="I218" s="5"/>
      <c r="J218" s="5"/>
      <c r="K218" s="5"/>
      <c r="L218" s="5"/>
      <c r="M218" s="5"/>
      <c r="N218" s="5"/>
      <c r="O218" s="5"/>
      <c r="P218" s="5"/>
      <c r="Q218" s="1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15">
      <c r="A219" s="5"/>
      <c r="B219" s="18"/>
      <c r="C219" s="5"/>
      <c r="D219" s="5"/>
      <c r="E219" s="5"/>
      <c r="F219" s="5"/>
      <c r="G219" s="18"/>
      <c r="H219" s="5"/>
      <c r="I219" s="5"/>
      <c r="J219" s="5"/>
      <c r="K219" s="5"/>
      <c r="L219" s="5"/>
      <c r="M219" s="5"/>
      <c r="N219" s="5"/>
      <c r="O219" s="5"/>
      <c r="P219" s="5"/>
      <c r="Q219" s="1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15">
      <c r="A220" s="5"/>
      <c r="B220" s="18"/>
      <c r="C220" s="5"/>
      <c r="D220" s="5"/>
      <c r="E220" s="5"/>
      <c r="F220" s="5"/>
      <c r="G220" s="18"/>
      <c r="H220" s="5"/>
      <c r="I220" s="5"/>
      <c r="J220" s="5"/>
      <c r="K220" s="5"/>
      <c r="L220" s="5"/>
      <c r="M220" s="5"/>
      <c r="N220" s="5"/>
      <c r="O220" s="5"/>
      <c r="P220" s="5"/>
      <c r="Q220" s="1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15">
      <c r="A221" s="5"/>
      <c r="B221" s="18"/>
      <c r="C221" s="5"/>
      <c r="D221" s="5"/>
      <c r="E221" s="5"/>
      <c r="F221" s="5"/>
      <c r="G221" s="18"/>
      <c r="H221" s="5"/>
      <c r="I221" s="5"/>
      <c r="J221" s="5"/>
      <c r="K221" s="5"/>
      <c r="L221" s="5"/>
      <c r="M221" s="5"/>
      <c r="N221" s="5"/>
      <c r="O221" s="5"/>
      <c r="P221" s="5"/>
      <c r="Q221" s="1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15">
      <c r="A222" s="5"/>
      <c r="B222" s="18"/>
      <c r="C222" s="5"/>
      <c r="D222" s="5"/>
      <c r="E222" s="5"/>
      <c r="F222" s="5"/>
      <c r="G222" s="18"/>
      <c r="H222" s="5"/>
      <c r="I222" s="5"/>
      <c r="J222" s="5"/>
      <c r="K222" s="5"/>
      <c r="L222" s="5"/>
      <c r="M222" s="5"/>
      <c r="N222" s="5"/>
      <c r="O222" s="5"/>
      <c r="P222" s="5"/>
      <c r="Q222" s="1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15">
      <c r="A223" s="5"/>
      <c r="B223" s="18"/>
      <c r="C223" s="5"/>
      <c r="D223" s="5"/>
      <c r="E223" s="5"/>
      <c r="F223" s="5"/>
      <c r="G223" s="18"/>
      <c r="H223" s="5"/>
      <c r="I223" s="5"/>
      <c r="J223" s="5"/>
      <c r="K223" s="5"/>
      <c r="L223" s="5"/>
      <c r="M223" s="5"/>
      <c r="N223" s="5"/>
      <c r="O223" s="5"/>
      <c r="P223" s="5"/>
      <c r="Q223" s="1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15">
      <c r="A224" s="5"/>
      <c r="B224" s="18"/>
      <c r="C224" s="5"/>
      <c r="D224" s="5"/>
      <c r="E224" s="5"/>
      <c r="F224" s="5"/>
      <c r="G224" s="18"/>
      <c r="H224" s="5"/>
      <c r="I224" s="5"/>
      <c r="J224" s="5"/>
      <c r="K224" s="5"/>
      <c r="L224" s="5"/>
      <c r="M224" s="5"/>
      <c r="N224" s="5"/>
      <c r="O224" s="5"/>
      <c r="P224" s="5"/>
      <c r="Q224" s="1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15">
      <c r="A225" s="5"/>
      <c r="B225" s="18"/>
      <c r="C225" s="5"/>
      <c r="D225" s="5"/>
      <c r="E225" s="5"/>
      <c r="F225" s="5"/>
      <c r="G225" s="18"/>
      <c r="H225" s="5"/>
      <c r="I225" s="5"/>
      <c r="J225" s="5"/>
      <c r="K225" s="5"/>
      <c r="L225" s="5"/>
      <c r="M225" s="5"/>
      <c r="N225" s="5"/>
      <c r="O225" s="5"/>
      <c r="P225" s="5"/>
      <c r="Q225" s="1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15">
      <c r="A226" s="5"/>
      <c r="B226" s="18"/>
      <c r="C226" s="5"/>
      <c r="D226" s="5"/>
      <c r="E226" s="5"/>
      <c r="F226" s="5"/>
      <c r="G226" s="18"/>
      <c r="H226" s="5"/>
      <c r="I226" s="5"/>
      <c r="J226" s="5"/>
      <c r="K226" s="5"/>
      <c r="L226" s="5"/>
      <c r="M226" s="5"/>
      <c r="N226" s="5"/>
      <c r="O226" s="5"/>
      <c r="P226" s="5"/>
      <c r="Q226" s="1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15">
      <c r="A227" s="5"/>
      <c r="B227" s="18"/>
      <c r="C227" s="5"/>
      <c r="D227" s="5"/>
      <c r="E227" s="5"/>
      <c r="F227" s="5"/>
      <c r="G227" s="18"/>
      <c r="H227" s="5"/>
      <c r="I227" s="5"/>
      <c r="J227" s="5"/>
      <c r="K227" s="5"/>
      <c r="L227" s="5"/>
      <c r="M227" s="5"/>
      <c r="N227" s="5"/>
      <c r="O227" s="5"/>
      <c r="P227" s="5"/>
      <c r="Q227" s="1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15">
      <c r="A228" s="5"/>
      <c r="B228" s="18"/>
      <c r="C228" s="5"/>
      <c r="D228" s="5"/>
      <c r="E228" s="5"/>
      <c r="F228" s="5"/>
      <c r="G228" s="18"/>
      <c r="H228" s="5"/>
      <c r="I228" s="5"/>
      <c r="J228" s="5"/>
      <c r="K228" s="5"/>
      <c r="L228" s="5"/>
      <c r="M228" s="5"/>
      <c r="N228" s="5"/>
      <c r="O228" s="5"/>
      <c r="P228" s="5"/>
      <c r="Q228" s="1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15">
      <c r="A229" s="5"/>
      <c r="B229" s="18"/>
      <c r="C229" s="5"/>
      <c r="D229" s="5"/>
      <c r="E229" s="5"/>
      <c r="F229" s="5"/>
      <c r="G229" s="18"/>
      <c r="H229" s="5"/>
      <c r="I229" s="5"/>
      <c r="J229" s="5"/>
      <c r="K229" s="5"/>
      <c r="L229" s="5"/>
      <c r="M229" s="5"/>
      <c r="N229" s="5"/>
      <c r="O229" s="5"/>
      <c r="P229" s="5"/>
      <c r="Q229" s="1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15">
      <c r="A230" s="5"/>
      <c r="B230" s="18"/>
      <c r="C230" s="5"/>
      <c r="D230" s="5"/>
      <c r="E230" s="5"/>
      <c r="F230" s="5"/>
      <c r="G230" s="18"/>
      <c r="H230" s="5"/>
      <c r="I230" s="5"/>
      <c r="J230" s="5"/>
      <c r="K230" s="5"/>
      <c r="L230" s="5"/>
      <c r="M230" s="5"/>
      <c r="N230" s="5"/>
      <c r="O230" s="5"/>
      <c r="P230" s="5"/>
      <c r="Q230" s="1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15">
      <c r="A231" s="5"/>
      <c r="B231" s="18"/>
      <c r="C231" s="5"/>
      <c r="D231" s="5"/>
      <c r="E231" s="5"/>
      <c r="F231" s="5"/>
      <c r="G231" s="18"/>
      <c r="H231" s="5"/>
      <c r="I231" s="5"/>
      <c r="J231" s="5"/>
      <c r="K231" s="5"/>
      <c r="L231" s="5"/>
      <c r="M231" s="5"/>
      <c r="N231" s="5"/>
      <c r="O231" s="5"/>
      <c r="P231" s="5"/>
      <c r="Q231" s="1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15">
      <c r="A232" s="5"/>
      <c r="B232" s="18"/>
      <c r="C232" s="5"/>
      <c r="D232" s="5"/>
      <c r="E232" s="5"/>
      <c r="F232" s="5"/>
      <c r="G232" s="18"/>
      <c r="H232" s="5"/>
      <c r="I232" s="5"/>
      <c r="J232" s="5"/>
      <c r="K232" s="5"/>
      <c r="L232" s="5"/>
      <c r="M232" s="5"/>
      <c r="N232" s="5"/>
      <c r="O232" s="5"/>
      <c r="P232" s="5"/>
      <c r="Q232" s="1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15">
      <c r="A233" s="5"/>
      <c r="B233" s="18"/>
      <c r="C233" s="5"/>
      <c r="D233" s="5"/>
      <c r="E233" s="5"/>
      <c r="F233" s="5"/>
      <c r="G233" s="18"/>
      <c r="H233" s="5"/>
      <c r="I233" s="5"/>
      <c r="J233" s="5"/>
      <c r="K233" s="5"/>
      <c r="L233" s="5"/>
      <c r="M233" s="5"/>
      <c r="N233" s="5"/>
      <c r="O233" s="5"/>
      <c r="P233" s="5"/>
      <c r="Q233" s="1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15">
      <c r="A234" s="5"/>
      <c r="B234" s="18"/>
      <c r="C234" s="5"/>
      <c r="D234" s="5"/>
      <c r="E234" s="5"/>
      <c r="F234" s="5"/>
      <c r="G234" s="18"/>
      <c r="H234" s="5"/>
      <c r="I234" s="5"/>
      <c r="J234" s="5"/>
      <c r="K234" s="5"/>
      <c r="L234" s="5"/>
      <c r="M234" s="5"/>
      <c r="N234" s="5"/>
      <c r="O234" s="5"/>
      <c r="P234" s="5"/>
      <c r="Q234" s="1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15">
      <c r="A235" s="5"/>
      <c r="B235" s="18"/>
      <c r="C235" s="5"/>
      <c r="D235" s="5"/>
      <c r="E235" s="5"/>
      <c r="F235" s="5"/>
      <c r="G235" s="18"/>
      <c r="H235" s="5"/>
      <c r="I235" s="5"/>
      <c r="J235" s="5"/>
      <c r="K235" s="5"/>
      <c r="L235" s="5"/>
      <c r="M235" s="5"/>
      <c r="N235" s="5"/>
      <c r="O235" s="5"/>
      <c r="P235" s="5"/>
      <c r="Q235" s="1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15">
      <c r="A236" s="5"/>
      <c r="B236" s="18"/>
      <c r="C236" s="5"/>
      <c r="D236" s="5"/>
      <c r="E236" s="5"/>
      <c r="F236" s="5"/>
      <c r="G236" s="18"/>
      <c r="H236" s="5"/>
      <c r="I236" s="5"/>
      <c r="J236" s="5"/>
      <c r="K236" s="5"/>
      <c r="L236" s="5"/>
      <c r="M236" s="5"/>
      <c r="N236" s="5"/>
      <c r="O236" s="5"/>
      <c r="P236" s="5"/>
      <c r="Q236" s="1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15">
      <c r="A237" s="5"/>
      <c r="B237" s="18"/>
      <c r="C237" s="5"/>
      <c r="D237" s="5"/>
      <c r="E237" s="5"/>
      <c r="F237" s="5"/>
      <c r="G237" s="18"/>
      <c r="H237" s="5"/>
      <c r="I237" s="5"/>
      <c r="J237" s="5"/>
      <c r="K237" s="5"/>
      <c r="L237" s="5"/>
      <c r="M237" s="5"/>
      <c r="N237" s="5"/>
      <c r="O237" s="5"/>
      <c r="P237" s="5"/>
      <c r="Q237" s="1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15">
      <c r="A238" s="5"/>
      <c r="B238" s="18"/>
      <c r="C238" s="5"/>
      <c r="D238" s="5"/>
      <c r="E238" s="5"/>
      <c r="F238" s="5"/>
      <c r="G238" s="18"/>
      <c r="H238" s="5"/>
      <c r="I238" s="5"/>
      <c r="J238" s="5"/>
      <c r="K238" s="5"/>
      <c r="L238" s="5"/>
      <c r="M238" s="5"/>
      <c r="N238" s="5"/>
      <c r="O238" s="5"/>
      <c r="P238" s="5"/>
      <c r="Q238" s="1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15">
      <c r="A239" s="5"/>
      <c r="B239" s="18"/>
      <c r="C239" s="5"/>
      <c r="D239" s="5"/>
      <c r="E239" s="5"/>
      <c r="F239" s="5"/>
      <c r="G239" s="18"/>
      <c r="H239" s="5"/>
      <c r="I239" s="5"/>
      <c r="J239" s="5"/>
      <c r="K239" s="5"/>
      <c r="L239" s="5"/>
      <c r="M239" s="5"/>
      <c r="N239" s="5"/>
      <c r="O239" s="5"/>
      <c r="P239" s="5"/>
      <c r="Q239" s="1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15">
      <c r="A240" s="5"/>
      <c r="B240" s="18"/>
      <c r="C240" s="5"/>
      <c r="D240" s="5"/>
      <c r="E240" s="5"/>
      <c r="F240" s="5"/>
      <c r="G240" s="18"/>
      <c r="H240" s="5"/>
      <c r="I240" s="5"/>
      <c r="J240" s="5"/>
      <c r="K240" s="5"/>
      <c r="L240" s="5"/>
      <c r="M240" s="5"/>
      <c r="N240" s="5"/>
      <c r="O240" s="5"/>
      <c r="P240" s="5"/>
      <c r="Q240" s="1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15">
      <c r="A241" s="5"/>
      <c r="B241" s="18"/>
      <c r="C241" s="5"/>
      <c r="D241" s="5"/>
      <c r="E241" s="5"/>
      <c r="F241" s="5"/>
      <c r="G241" s="18"/>
      <c r="H241" s="5"/>
      <c r="I241" s="5"/>
      <c r="J241" s="5"/>
      <c r="K241" s="5"/>
      <c r="L241" s="5"/>
      <c r="M241" s="5"/>
      <c r="N241" s="5"/>
      <c r="O241" s="5"/>
      <c r="P241" s="5"/>
      <c r="Q241" s="1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15">
      <c r="A242" s="5"/>
      <c r="B242" s="18"/>
      <c r="C242" s="5"/>
      <c r="D242" s="5"/>
      <c r="E242" s="5"/>
      <c r="F242" s="5"/>
      <c r="G242" s="18"/>
      <c r="H242" s="5"/>
      <c r="I242" s="5"/>
      <c r="J242" s="5"/>
      <c r="K242" s="5"/>
      <c r="L242" s="5"/>
      <c r="M242" s="5"/>
      <c r="N242" s="5"/>
      <c r="O242" s="5"/>
      <c r="P242" s="5"/>
      <c r="Q242" s="1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15">
      <c r="A243" s="5"/>
      <c r="B243" s="18"/>
      <c r="C243" s="5"/>
      <c r="D243" s="5"/>
      <c r="E243" s="5"/>
      <c r="F243" s="5"/>
      <c r="G243" s="18"/>
      <c r="H243" s="5"/>
      <c r="I243" s="5"/>
      <c r="J243" s="5"/>
      <c r="K243" s="5"/>
      <c r="L243" s="5"/>
      <c r="M243" s="5"/>
      <c r="N243" s="5"/>
      <c r="O243" s="5"/>
      <c r="P243" s="5"/>
      <c r="Q243" s="1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15">
      <c r="A244" s="5"/>
      <c r="B244" s="18"/>
      <c r="C244" s="5"/>
      <c r="D244" s="5"/>
      <c r="E244" s="5"/>
      <c r="F244" s="5"/>
      <c r="G244" s="18"/>
      <c r="H244" s="5"/>
      <c r="I244" s="5"/>
      <c r="J244" s="5"/>
      <c r="K244" s="5"/>
      <c r="L244" s="5"/>
      <c r="M244" s="5"/>
      <c r="N244" s="5"/>
      <c r="O244" s="5"/>
      <c r="P244" s="5"/>
      <c r="Q244" s="1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15">
      <c r="A245" s="5"/>
      <c r="B245" s="18"/>
      <c r="C245" s="5"/>
      <c r="D245" s="5"/>
      <c r="E245" s="5"/>
      <c r="F245" s="5"/>
      <c r="G245" s="18"/>
      <c r="H245" s="5"/>
      <c r="I245" s="5"/>
      <c r="J245" s="5"/>
      <c r="K245" s="5"/>
      <c r="L245" s="5"/>
      <c r="M245" s="5"/>
      <c r="N245" s="5"/>
      <c r="O245" s="5"/>
      <c r="P245" s="5"/>
      <c r="Q245" s="1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15">
      <c r="A246" s="5"/>
      <c r="B246" s="18"/>
      <c r="C246" s="5"/>
      <c r="D246" s="5"/>
      <c r="E246" s="5"/>
      <c r="F246" s="5"/>
      <c r="G246" s="18"/>
      <c r="H246" s="5"/>
      <c r="I246" s="5"/>
      <c r="J246" s="5"/>
      <c r="K246" s="5"/>
      <c r="L246" s="5"/>
      <c r="M246" s="5"/>
      <c r="N246" s="5"/>
      <c r="O246" s="5"/>
      <c r="P246" s="5"/>
      <c r="Q246" s="1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15">
      <c r="A247" s="5"/>
      <c r="B247" s="18"/>
      <c r="C247" s="5"/>
      <c r="D247" s="5"/>
      <c r="E247" s="5"/>
      <c r="F247" s="5"/>
      <c r="G247" s="18"/>
      <c r="H247" s="5"/>
      <c r="I247" s="5"/>
      <c r="J247" s="5"/>
      <c r="K247" s="5"/>
      <c r="L247" s="5"/>
      <c r="M247" s="5"/>
      <c r="N247" s="5"/>
      <c r="O247" s="5"/>
      <c r="P247" s="5"/>
      <c r="Q247" s="1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15">
      <c r="A248" s="5"/>
      <c r="B248" s="18"/>
      <c r="C248" s="5"/>
      <c r="D248" s="5"/>
      <c r="E248" s="5"/>
      <c r="F248" s="5"/>
      <c r="G248" s="18"/>
      <c r="H248" s="5"/>
      <c r="I248" s="5"/>
      <c r="J248" s="5"/>
      <c r="K248" s="5"/>
      <c r="L248" s="5"/>
      <c r="M248" s="5"/>
      <c r="N248" s="5"/>
      <c r="O248" s="5"/>
      <c r="P248" s="5"/>
      <c r="Q248" s="1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15">
      <c r="A249" s="5"/>
      <c r="B249" s="18"/>
      <c r="C249" s="5"/>
      <c r="D249" s="5"/>
      <c r="E249" s="5"/>
      <c r="F249" s="5"/>
      <c r="G249" s="18"/>
      <c r="H249" s="5"/>
      <c r="I249" s="5"/>
      <c r="J249" s="5"/>
      <c r="K249" s="5"/>
      <c r="L249" s="5"/>
      <c r="M249" s="5"/>
      <c r="N249" s="5"/>
      <c r="O249" s="5"/>
      <c r="P249" s="5"/>
      <c r="Q249" s="1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15">
      <c r="A250" s="5"/>
      <c r="B250" s="18"/>
      <c r="C250" s="5"/>
      <c r="D250" s="5"/>
      <c r="E250" s="5"/>
      <c r="F250" s="5"/>
      <c r="G250" s="18"/>
      <c r="H250" s="5"/>
      <c r="I250" s="5"/>
      <c r="J250" s="5"/>
      <c r="K250" s="5"/>
      <c r="L250" s="5"/>
      <c r="M250" s="5"/>
      <c r="N250" s="5"/>
      <c r="O250" s="5"/>
      <c r="P250" s="5"/>
      <c r="Q250" s="1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15">
      <c r="A251" s="5"/>
      <c r="B251" s="18"/>
      <c r="C251" s="5"/>
      <c r="D251" s="5"/>
      <c r="E251" s="5"/>
      <c r="F251" s="5"/>
      <c r="G251" s="18"/>
      <c r="H251" s="5"/>
      <c r="I251" s="5"/>
      <c r="J251" s="5"/>
      <c r="K251" s="5"/>
      <c r="L251" s="5"/>
      <c r="M251" s="5"/>
      <c r="N251" s="5"/>
      <c r="O251" s="5"/>
      <c r="P251" s="5"/>
      <c r="Q251" s="1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15">
      <c r="A252" s="5"/>
      <c r="B252" s="18"/>
      <c r="C252" s="5"/>
      <c r="D252" s="5"/>
      <c r="E252" s="5"/>
      <c r="F252" s="5"/>
      <c r="G252" s="18"/>
      <c r="H252" s="5"/>
      <c r="I252" s="5"/>
      <c r="J252" s="5"/>
      <c r="K252" s="5"/>
      <c r="L252" s="5"/>
      <c r="M252" s="5"/>
      <c r="N252" s="5"/>
      <c r="O252" s="5"/>
      <c r="P252" s="5"/>
      <c r="Q252" s="1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15">
      <c r="A253" s="5"/>
      <c r="B253" s="18"/>
      <c r="C253" s="5"/>
      <c r="D253" s="5"/>
      <c r="E253" s="5"/>
      <c r="F253" s="5"/>
      <c r="G253" s="18"/>
      <c r="H253" s="5"/>
      <c r="I253" s="5"/>
      <c r="J253" s="5"/>
      <c r="K253" s="5"/>
      <c r="L253" s="5"/>
      <c r="M253" s="5"/>
      <c r="N253" s="5"/>
      <c r="O253" s="5"/>
      <c r="P253" s="5"/>
      <c r="Q253" s="1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15">
      <c r="A254" s="5"/>
      <c r="B254" s="18"/>
      <c r="C254" s="5"/>
      <c r="D254" s="5"/>
      <c r="E254" s="5"/>
      <c r="F254" s="5"/>
      <c r="G254" s="18"/>
      <c r="H254" s="5"/>
      <c r="I254" s="5"/>
      <c r="J254" s="5"/>
      <c r="K254" s="5"/>
      <c r="L254" s="5"/>
      <c r="M254" s="5"/>
      <c r="N254" s="5"/>
      <c r="O254" s="5"/>
      <c r="P254" s="5"/>
      <c r="Q254" s="1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15">
      <c r="A255" s="5"/>
      <c r="B255" s="18"/>
      <c r="C255" s="5"/>
      <c r="D255" s="5"/>
      <c r="E255" s="5"/>
      <c r="F255" s="5"/>
      <c r="G255" s="18"/>
      <c r="H255" s="5"/>
      <c r="I255" s="5"/>
      <c r="J255" s="5"/>
      <c r="K255" s="5"/>
      <c r="L255" s="5"/>
      <c r="M255" s="5"/>
      <c r="N255" s="5"/>
      <c r="O255" s="5"/>
      <c r="P255" s="5"/>
      <c r="Q255" s="1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15">
      <c r="A256" s="5"/>
      <c r="B256" s="18"/>
      <c r="C256" s="5"/>
      <c r="D256" s="5"/>
      <c r="E256" s="5"/>
      <c r="F256" s="5"/>
      <c r="G256" s="18"/>
      <c r="H256" s="5"/>
      <c r="I256" s="5"/>
      <c r="J256" s="5"/>
      <c r="K256" s="5"/>
      <c r="L256" s="5"/>
      <c r="M256" s="5"/>
      <c r="N256" s="5"/>
      <c r="O256" s="5"/>
      <c r="P256" s="5"/>
      <c r="Q256" s="1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15">
      <c r="A257" s="5"/>
      <c r="B257" s="18"/>
      <c r="C257" s="5"/>
      <c r="D257" s="5"/>
      <c r="E257" s="5"/>
      <c r="F257" s="5"/>
      <c r="G257" s="18"/>
      <c r="H257" s="5"/>
      <c r="I257" s="5"/>
      <c r="J257" s="5"/>
      <c r="K257" s="5"/>
      <c r="L257" s="5"/>
      <c r="M257" s="5"/>
      <c r="N257" s="5"/>
      <c r="O257" s="5"/>
      <c r="P257" s="5"/>
      <c r="Q257" s="1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15">
      <c r="A258" s="5"/>
      <c r="B258" s="18"/>
      <c r="C258" s="5"/>
      <c r="D258" s="5"/>
      <c r="E258" s="5"/>
      <c r="F258" s="5"/>
      <c r="G258" s="18"/>
      <c r="H258" s="5"/>
      <c r="I258" s="5"/>
      <c r="J258" s="5"/>
      <c r="K258" s="5"/>
      <c r="L258" s="5"/>
      <c r="M258" s="5"/>
      <c r="N258" s="5"/>
      <c r="O258" s="5"/>
      <c r="P258" s="5"/>
      <c r="Q258" s="1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15">
      <c r="A259" s="5"/>
      <c r="B259" s="18"/>
      <c r="C259" s="5"/>
      <c r="D259" s="5"/>
      <c r="E259" s="5"/>
      <c r="F259" s="5"/>
      <c r="G259" s="18"/>
      <c r="H259" s="5"/>
      <c r="I259" s="5"/>
      <c r="J259" s="5"/>
      <c r="K259" s="5"/>
      <c r="L259" s="5"/>
      <c r="M259" s="5"/>
      <c r="N259" s="5"/>
      <c r="O259" s="5"/>
      <c r="P259" s="5"/>
      <c r="Q259" s="1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15">
      <c r="A260" s="5"/>
      <c r="B260" s="18"/>
      <c r="C260" s="5"/>
      <c r="D260" s="5"/>
      <c r="E260" s="5"/>
      <c r="F260" s="5"/>
      <c r="G260" s="18"/>
      <c r="H260" s="5"/>
      <c r="I260" s="5"/>
      <c r="J260" s="5"/>
      <c r="K260" s="5"/>
      <c r="L260" s="5"/>
      <c r="M260" s="5"/>
      <c r="N260" s="5"/>
      <c r="O260" s="5"/>
      <c r="P260" s="5"/>
      <c r="Q260" s="1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15">
      <c r="A261" s="5"/>
      <c r="B261" s="18"/>
      <c r="C261" s="5"/>
      <c r="D261" s="5"/>
      <c r="E261" s="5"/>
      <c r="F261" s="5"/>
      <c r="G261" s="18"/>
      <c r="H261" s="5"/>
      <c r="I261" s="5"/>
      <c r="J261" s="5"/>
      <c r="K261" s="5"/>
      <c r="L261" s="5"/>
      <c r="M261" s="5"/>
      <c r="N261" s="5"/>
      <c r="O261" s="5"/>
      <c r="P261" s="5"/>
      <c r="Q261" s="1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15">
      <c r="A262" s="5"/>
      <c r="B262" s="18"/>
      <c r="C262" s="5"/>
      <c r="D262" s="5"/>
      <c r="E262" s="5"/>
      <c r="F262" s="5"/>
      <c r="G262" s="18"/>
      <c r="H262" s="5"/>
      <c r="I262" s="5"/>
      <c r="J262" s="5"/>
      <c r="K262" s="5"/>
      <c r="L262" s="5"/>
      <c r="M262" s="5"/>
      <c r="N262" s="5"/>
      <c r="O262" s="5"/>
      <c r="P262" s="5"/>
      <c r="Q262" s="1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15">
      <c r="A263" s="5"/>
      <c r="B263" s="18"/>
      <c r="C263" s="5"/>
      <c r="D263" s="5"/>
      <c r="E263" s="5"/>
      <c r="F263" s="5"/>
      <c r="G263" s="18"/>
      <c r="H263" s="5"/>
      <c r="I263" s="5"/>
      <c r="J263" s="5"/>
      <c r="K263" s="5"/>
      <c r="L263" s="5"/>
      <c r="M263" s="5"/>
      <c r="N263" s="5"/>
      <c r="O263" s="5"/>
      <c r="P263" s="5"/>
      <c r="Q263" s="1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15">
      <c r="A264" s="5"/>
      <c r="B264" s="18"/>
      <c r="C264" s="5"/>
      <c r="D264" s="5"/>
      <c r="E264" s="5"/>
      <c r="F264" s="5"/>
      <c r="G264" s="18"/>
      <c r="H264" s="5"/>
      <c r="I264" s="5"/>
      <c r="J264" s="5"/>
      <c r="K264" s="5"/>
      <c r="L264" s="5"/>
      <c r="M264" s="5"/>
      <c r="N264" s="5"/>
      <c r="O264" s="5"/>
      <c r="P264" s="5"/>
      <c r="Q264" s="1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15"/>
    <row r="266" spans="1:28" ht="15.75" customHeight="1" x14ac:dyDescent="0.15"/>
    <row r="267" spans="1:28" ht="15.75" customHeight="1" x14ac:dyDescent="0.15"/>
    <row r="268" spans="1:28" ht="15.75" customHeight="1" x14ac:dyDescent="0.15"/>
    <row r="269" spans="1:28" ht="15.75" customHeight="1" x14ac:dyDescent="0.15"/>
    <row r="270" spans="1:28" ht="15.75" customHeight="1" x14ac:dyDescent="0.15"/>
    <row r="271" spans="1:28" ht="15.75" customHeight="1" x14ac:dyDescent="0.15"/>
    <row r="272" spans="1:28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</sheetData>
  <mergeCells count="5">
    <mergeCell ref="A24:F24"/>
    <mergeCell ref="T3:V3"/>
    <mergeCell ref="A2:E2"/>
    <mergeCell ref="I2:M2"/>
    <mergeCell ref="I24:N2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9C97-9A02-224F-9925-800DAB77A4D2}">
  <sheetPr>
    <outlinePr summaryBelow="0" summaryRight="0"/>
  </sheetPr>
  <dimension ref="A1:AB870"/>
  <sheetViews>
    <sheetView workbookViewId="0">
      <selection activeCell="B27" sqref="B27:F40"/>
    </sheetView>
  </sheetViews>
  <sheetFormatPr baseColWidth="10" defaultColWidth="14.5" defaultRowHeight="15" customHeight="1" x14ac:dyDescent="0.15"/>
  <cols>
    <col min="1" max="1" width="18.33203125" style="45" customWidth="1"/>
    <col min="2" max="2" width="18.33203125" style="44" customWidth="1"/>
    <col min="3" max="5" width="18.33203125" style="45" customWidth="1"/>
    <col min="6" max="6" width="18.1640625" style="45" customWidth="1"/>
    <col min="7" max="7" width="18.1640625" style="44" customWidth="1"/>
    <col min="8" max="8" width="19.33203125" style="45" customWidth="1"/>
    <col min="9" max="9" width="14.5" style="45" customWidth="1"/>
    <col min="10" max="10" width="17.5" style="45" customWidth="1"/>
    <col min="11" max="13" width="14.5" style="45"/>
    <col min="14" max="14" width="21.33203125" style="45" customWidth="1"/>
    <col min="15" max="16" width="14.5" style="45"/>
    <col min="17" max="17" width="14.5" style="44" customWidth="1"/>
    <col min="18" max="16384" width="14.5" style="45"/>
  </cols>
  <sheetData>
    <row r="1" spans="1:28" ht="15.75" customHeight="1" x14ac:dyDescent="0.15">
      <c r="A1" s="5"/>
      <c r="B1" s="18"/>
      <c r="C1" s="5"/>
      <c r="D1" s="5"/>
      <c r="E1" s="5"/>
      <c r="F1" s="5"/>
      <c r="G1" s="18"/>
      <c r="H1" s="5"/>
      <c r="I1" s="5"/>
      <c r="J1" s="5"/>
      <c r="K1" s="5"/>
      <c r="L1" s="5"/>
      <c r="M1" s="5"/>
      <c r="N1" s="5"/>
      <c r="O1" s="5"/>
      <c r="P1" s="5"/>
      <c r="Q1" s="18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">
      <c r="A2" s="53" t="s">
        <v>25</v>
      </c>
      <c r="B2" s="54"/>
      <c r="C2" s="55"/>
      <c r="D2" s="55"/>
      <c r="E2" s="55"/>
      <c r="I2" s="53" t="s">
        <v>25</v>
      </c>
      <c r="J2" s="55"/>
      <c r="K2" s="55"/>
      <c r="L2" s="55"/>
      <c r="M2" s="5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customHeight="1" x14ac:dyDescent="0.2">
      <c r="A3" s="15"/>
      <c r="B3" s="19"/>
      <c r="C3" s="20"/>
      <c r="D3" s="20"/>
      <c r="E3" s="20"/>
      <c r="I3" s="15"/>
      <c r="J3" s="34"/>
      <c r="K3" s="35"/>
      <c r="L3" s="35"/>
      <c r="M3" s="35"/>
      <c r="N3" s="44"/>
      <c r="O3" s="44"/>
      <c r="P3" s="44"/>
      <c r="R3" s="44"/>
      <c r="S3" s="3"/>
      <c r="T3" s="54"/>
      <c r="U3" s="55"/>
      <c r="V3" s="55"/>
      <c r="W3" s="5"/>
      <c r="X3" s="5"/>
      <c r="Y3" s="5"/>
      <c r="Z3" s="5"/>
      <c r="AA3" s="5"/>
      <c r="AB3" s="5"/>
    </row>
    <row r="4" spans="1:28" ht="15" customHeight="1" x14ac:dyDescent="0.2">
      <c r="A4" s="16" t="s">
        <v>1</v>
      </c>
      <c r="B4" s="21" t="s">
        <v>23</v>
      </c>
      <c r="C4" s="21" t="s">
        <v>26</v>
      </c>
      <c r="D4" s="21" t="s">
        <v>27</v>
      </c>
      <c r="E4" s="21" t="s">
        <v>28</v>
      </c>
      <c r="F4" s="44"/>
      <c r="H4" s="44"/>
      <c r="I4" s="16" t="s">
        <v>1</v>
      </c>
      <c r="J4" s="36" t="s">
        <v>23</v>
      </c>
      <c r="K4" s="36" t="s">
        <v>26</v>
      </c>
      <c r="L4" s="36" t="s">
        <v>27</v>
      </c>
      <c r="M4" s="36" t="s">
        <v>28</v>
      </c>
      <c r="N4" s="44"/>
      <c r="O4" s="44"/>
      <c r="P4" s="44"/>
      <c r="R4" s="44"/>
      <c r="S4" s="5"/>
      <c r="T4" s="44"/>
      <c r="U4" s="44"/>
      <c r="V4" s="44"/>
      <c r="W4" s="5"/>
      <c r="X4" s="5"/>
      <c r="Y4" s="5"/>
      <c r="Z4" s="5"/>
      <c r="AA4" s="5"/>
      <c r="AB4" s="5"/>
    </row>
    <row r="5" spans="1:28" ht="15.75" customHeight="1" x14ac:dyDescent="0.2">
      <c r="A5" s="17">
        <v>256</v>
      </c>
      <c r="B5" s="39"/>
      <c r="C5" s="22"/>
      <c r="D5" s="22"/>
      <c r="E5" s="22"/>
      <c r="F5" s="44"/>
      <c r="H5" s="44"/>
      <c r="I5" s="17">
        <v>256</v>
      </c>
      <c r="J5" s="38"/>
      <c r="K5" s="37"/>
      <c r="L5" s="37"/>
      <c r="M5" s="37"/>
      <c r="N5" s="44"/>
      <c r="O5" s="44"/>
      <c r="P5" s="44"/>
      <c r="R5" s="44"/>
      <c r="S5" s="4"/>
      <c r="T5" s="44"/>
      <c r="U5" s="44"/>
      <c r="V5" s="44"/>
      <c r="W5" s="5"/>
      <c r="X5" s="5"/>
      <c r="Y5" s="5"/>
      <c r="Z5" s="5"/>
      <c r="AA5" s="5"/>
      <c r="AB5" s="5"/>
    </row>
    <row r="6" spans="1:28" ht="15.75" customHeight="1" x14ac:dyDescent="0.2">
      <c r="A6" s="17">
        <v>512</v>
      </c>
      <c r="B6" s="39"/>
      <c r="C6" s="22"/>
      <c r="D6" s="22"/>
      <c r="E6" s="22"/>
      <c r="F6" s="44"/>
      <c r="H6" s="44"/>
      <c r="I6" s="17">
        <v>512</v>
      </c>
      <c r="J6" s="38"/>
      <c r="K6" s="37"/>
      <c r="L6" s="37"/>
      <c r="M6" s="37"/>
      <c r="N6" s="44"/>
      <c r="O6" s="44"/>
      <c r="P6" s="44"/>
      <c r="R6" s="44"/>
      <c r="S6" s="4"/>
      <c r="T6" s="44"/>
      <c r="U6" s="44"/>
      <c r="V6" s="44"/>
      <c r="W6" s="5"/>
      <c r="X6" s="5"/>
      <c r="Y6" s="5"/>
      <c r="Z6" s="5"/>
      <c r="AA6" s="5"/>
      <c r="AB6" s="5"/>
    </row>
    <row r="7" spans="1:28" ht="15.75" customHeight="1" x14ac:dyDescent="0.2">
      <c r="A7" s="17">
        <v>1024</v>
      </c>
      <c r="B7" s="39"/>
      <c r="C7" s="22"/>
      <c r="D7" s="22"/>
      <c r="E7" s="22"/>
      <c r="F7" s="44"/>
      <c r="H7" s="44"/>
      <c r="I7" s="17">
        <v>1024</v>
      </c>
      <c r="J7" s="38"/>
      <c r="K7" s="37"/>
      <c r="L7" s="37"/>
      <c r="M7" s="37"/>
      <c r="N7" s="44"/>
      <c r="O7" s="44"/>
      <c r="P7" s="44"/>
      <c r="R7" s="44"/>
      <c r="S7" s="4"/>
      <c r="T7" s="44"/>
      <c r="U7" s="44"/>
      <c r="V7" s="44"/>
      <c r="W7" s="5"/>
      <c r="X7" s="5"/>
      <c r="Y7" s="5"/>
      <c r="Z7" s="5"/>
      <c r="AA7" s="5"/>
      <c r="AB7" s="5"/>
    </row>
    <row r="8" spans="1:28" ht="15.75" customHeight="1" x14ac:dyDescent="0.2">
      <c r="A8" s="17">
        <v>2048</v>
      </c>
      <c r="B8" s="39"/>
      <c r="C8" s="22"/>
      <c r="D8" s="22"/>
      <c r="E8" s="22"/>
      <c r="F8" s="44"/>
      <c r="H8" s="44"/>
      <c r="I8" s="17">
        <v>2048</v>
      </c>
      <c r="J8" s="38"/>
      <c r="K8" s="37"/>
      <c r="L8" s="37"/>
      <c r="M8" s="37"/>
      <c r="N8" s="44"/>
      <c r="O8" s="44"/>
      <c r="P8" s="44"/>
      <c r="R8" s="44"/>
      <c r="S8" s="4"/>
      <c r="T8" s="44"/>
      <c r="U8" s="44"/>
      <c r="V8" s="44"/>
      <c r="W8" s="5"/>
      <c r="X8" s="5"/>
      <c r="Y8" s="5"/>
      <c r="Z8" s="5"/>
      <c r="AA8" s="5"/>
      <c r="AB8" s="5"/>
    </row>
    <row r="9" spans="1:28" ht="15.75" customHeight="1" x14ac:dyDescent="0.2">
      <c r="A9" s="17">
        <v>4096</v>
      </c>
      <c r="B9" s="39"/>
      <c r="C9" s="22"/>
      <c r="D9" s="22"/>
      <c r="E9" s="22"/>
      <c r="F9" s="44"/>
      <c r="H9" s="44"/>
      <c r="I9" s="17">
        <v>4096</v>
      </c>
      <c r="J9" s="38"/>
      <c r="K9" s="37"/>
      <c r="L9" s="37"/>
      <c r="M9" s="37"/>
      <c r="N9" s="44"/>
      <c r="O9" s="44"/>
      <c r="P9" s="44"/>
      <c r="R9" s="44"/>
      <c r="S9" s="4"/>
      <c r="T9" s="44"/>
      <c r="U9" s="44"/>
      <c r="V9" s="44"/>
      <c r="W9" s="5"/>
      <c r="X9" s="5"/>
      <c r="Y9" s="5"/>
      <c r="Z9" s="5"/>
      <c r="AA9" s="5"/>
      <c r="AB9" s="5"/>
    </row>
    <row r="10" spans="1:28" ht="15.75" customHeight="1" x14ac:dyDescent="0.2">
      <c r="A10" s="17">
        <v>8192</v>
      </c>
      <c r="B10" s="39"/>
      <c r="C10" s="22"/>
      <c r="D10" s="22"/>
      <c r="E10" s="22"/>
      <c r="F10" s="44"/>
      <c r="H10" s="44"/>
      <c r="I10" s="17">
        <v>8192</v>
      </c>
      <c r="J10" s="38"/>
      <c r="K10" s="37"/>
      <c r="L10" s="37"/>
      <c r="M10" s="37"/>
      <c r="N10" s="44"/>
      <c r="O10" s="44"/>
      <c r="P10" s="44"/>
      <c r="R10" s="44"/>
      <c r="S10" s="4"/>
      <c r="T10" s="44"/>
      <c r="U10" s="44"/>
      <c r="V10" s="44"/>
      <c r="W10" s="5"/>
      <c r="X10" s="5"/>
      <c r="Y10" s="5"/>
      <c r="Z10" s="5"/>
      <c r="AA10" s="5"/>
      <c r="AB10" s="5"/>
    </row>
    <row r="11" spans="1:28" ht="15.75" customHeight="1" x14ac:dyDescent="0.2">
      <c r="A11" s="17">
        <v>16384</v>
      </c>
      <c r="B11" s="39"/>
      <c r="C11" s="22"/>
      <c r="D11" s="22"/>
      <c r="E11" s="22"/>
      <c r="F11" s="44"/>
      <c r="H11" s="44"/>
      <c r="I11" s="17">
        <v>16384</v>
      </c>
      <c r="J11" s="38"/>
      <c r="K11" s="37"/>
      <c r="L11" s="37"/>
      <c r="M11" s="37"/>
      <c r="N11" s="44"/>
      <c r="O11" s="44"/>
      <c r="P11" s="44"/>
      <c r="R11" s="44"/>
      <c r="S11" s="4"/>
      <c r="T11" s="44"/>
      <c r="U11" s="44"/>
      <c r="V11" s="44"/>
      <c r="W11" s="5"/>
      <c r="X11" s="5"/>
      <c r="Y11" s="5"/>
      <c r="Z11" s="5"/>
      <c r="AA11" s="5"/>
      <c r="AB11" s="5"/>
    </row>
    <row r="12" spans="1:28" ht="15.75" customHeight="1" x14ac:dyDescent="0.2">
      <c r="A12" s="17">
        <v>32768</v>
      </c>
      <c r="B12" s="39"/>
      <c r="C12" s="22"/>
      <c r="D12" s="22"/>
      <c r="E12" s="22"/>
      <c r="F12" s="44"/>
      <c r="H12" s="44"/>
      <c r="I12" s="17">
        <v>32768</v>
      </c>
      <c r="J12" s="38"/>
      <c r="K12" s="37"/>
      <c r="L12" s="37"/>
      <c r="M12" s="37"/>
      <c r="N12" s="44"/>
      <c r="O12" s="44"/>
      <c r="P12" s="44"/>
      <c r="R12" s="44"/>
      <c r="S12" s="4"/>
      <c r="T12" s="44"/>
      <c r="U12" s="44"/>
      <c r="V12" s="44"/>
      <c r="W12" s="5"/>
      <c r="X12" s="5"/>
      <c r="Y12" s="5"/>
      <c r="Z12" s="5"/>
      <c r="AA12" s="5"/>
      <c r="AB12" s="5"/>
    </row>
    <row r="13" spans="1:28" ht="15.75" customHeight="1" x14ac:dyDescent="0.2">
      <c r="A13" s="17">
        <v>65536</v>
      </c>
      <c r="B13" s="39"/>
      <c r="C13" s="22"/>
      <c r="D13" s="22"/>
      <c r="E13" s="22"/>
      <c r="F13" s="44"/>
      <c r="H13" s="44"/>
      <c r="I13" s="17">
        <v>65536</v>
      </c>
      <c r="J13" s="38"/>
      <c r="K13" s="37"/>
      <c r="L13" s="37"/>
      <c r="M13" s="37"/>
      <c r="N13" s="44"/>
      <c r="O13" s="44"/>
      <c r="P13" s="44"/>
      <c r="R13" s="44"/>
      <c r="S13" s="4"/>
      <c r="T13" s="44"/>
      <c r="U13" s="44"/>
      <c r="V13" s="44"/>
      <c r="W13" s="5"/>
      <c r="X13" s="5"/>
      <c r="Y13" s="5"/>
      <c r="Z13" s="5"/>
      <c r="AA13" s="5"/>
      <c r="AB13" s="5"/>
    </row>
    <row r="14" spans="1:28" ht="15.75" customHeight="1" x14ac:dyDescent="0.2">
      <c r="A14" s="17">
        <v>131072</v>
      </c>
      <c r="B14" s="39"/>
      <c r="C14" s="22"/>
      <c r="D14" s="22"/>
      <c r="E14" s="22"/>
      <c r="F14" s="44"/>
      <c r="H14" s="44"/>
      <c r="I14" s="17">
        <v>131072</v>
      </c>
      <c r="J14" s="38"/>
      <c r="K14" s="37"/>
      <c r="L14" s="37"/>
      <c r="M14" s="37"/>
      <c r="N14" s="44"/>
      <c r="O14" s="44"/>
      <c r="P14" s="44"/>
      <c r="R14" s="44"/>
      <c r="S14" s="4"/>
      <c r="T14" s="44"/>
      <c r="U14" s="44"/>
      <c r="V14" s="44"/>
      <c r="W14" s="5"/>
      <c r="X14" s="5"/>
      <c r="Y14" s="5"/>
      <c r="Z14" s="5"/>
      <c r="AA14" s="5"/>
      <c r="AB14" s="5"/>
    </row>
    <row r="15" spans="1:28" ht="15.75" customHeight="1" x14ac:dyDescent="0.2">
      <c r="A15" s="17">
        <v>262144</v>
      </c>
      <c r="B15" s="39"/>
      <c r="C15" s="22"/>
      <c r="D15" s="22"/>
      <c r="E15" s="22"/>
      <c r="F15" s="44"/>
      <c r="H15" s="44"/>
      <c r="I15" s="17">
        <v>262144</v>
      </c>
      <c r="J15" s="38"/>
      <c r="K15" s="37"/>
      <c r="L15" s="37"/>
      <c r="M15" s="37"/>
      <c r="N15" s="44"/>
      <c r="O15" s="44"/>
      <c r="P15" s="44"/>
      <c r="R15" s="44"/>
      <c r="S15" s="4"/>
      <c r="T15" s="44"/>
      <c r="U15" s="44"/>
      <c r="V15" s="44"/>
      <c r="W15" s="5"/>
      <c r="X15" s="5"/>
      <c r="Y15" s="5"/>
      <c r="Z15" s="5"/>
      <c r="AA15" s="5"/>
      <c r="AB15" s="5"/>
    </row>
    <row r="16" spans="1:28" ht="15.75" customHeight="1" x14ac:dyDescent="0.2">
      <c r="A16" s="17">
        <v>524288</v>
      </c>
      <c r="B16" s="39"/>
      <c r="C16" s="22"/>
      <c r="D16" s="22"/>
      <c r="E16" s="22"/>
      <c r="F16" s="44"/>
      <c r="H16" s="44"/>
      <c r="I16" s="17">
        <v>524288</v>
      </c>
      <c r="J16" s="38"/>
      <c r="K16" s="37"/>
      <c r="L16" s="37"/>
      <c r="M16" s="37"/>
      <c r="N16" s="44"/>
      <c r="O16" s="44"/>
      <c r="P16" s="44"/>
      <c r="R16" s="44"/>
      <c r="S16" s="4"/>
      <c r="T16" s="44"/>
      <c r="U16" s="44"/>
      <c r="V16" s="44"/>
      <c r="W16" s="5"/>
      <c r="X16" s="5"/>
      <c r="Y16" s="5"/>
      <c r="Z16" s="5"/>
      <c r="AA16" s="5"/>
      <c r="AB16" s="5"/>
    </row>
    <row r="17" spans="1:28" ht="15.75" customHeight="1" x14ac:dyDescent="0.2">
      <c r="A17" s="17">
        <v>1048576</v>
      </c>
      <c r="B17" s="39"/>
      <c r="C17" s="22"/>
      <c r="D17" s="22"/>
      <c r="E17" s="22"/>
      <c r="F17" s="44"/>
      <c r="H17" s="44"/>
      <c r="I17" s="17">
        <v>1048576</v>
      </c>
      <c r="J17" s="38"/>
      <c r="K17" s="37"/>
      <c r="L17" s="37"/>
      <c r="M17" s="37"/>
      <c r="N17" s="44"/>
      <c r="O17" s="44"/>
      <c r="P17" s="44"/>
      <c r="R17" s="44"/>
      <c r="S17" s="4"/>
      <c r="T17" s="44"/>
      <c r="U17" s="44"/>
      <c r="V17" s="44"/>
      <c r="W17" s="5"/>
      <c r="X17" s="5"/>
      <c r="Y17" s="5"/>
      <c r="Z17" s="5"/>
      <c r="AA17" s="5"/>
      <c r="AB17" s="5"/>
    </row>
    <row r="18" spans="1:28" ht="15.75" customHeight="1" x14ac:dyDescent="0.2">
      <c r="A18" s="17">
        <v>2097152</v>
      </c>
      <c r="B18" s="39"/>
      <c r="C18" s="22"/>
      <c r="D18" s="22"/>
      <c r="E18" s="22"/>
      <c r="F18" s="44"/>
      <c r="H18" s="44"/>
      <c r="I18" s="17">
        <v>2097152</v>
      </c>
      <c r="J18" s="38"/>
      <c r="K18" s="37"/>
      <c r="L18" s="37"/>
      <c r="M18" s="37"/>
      <c r="N18" s="44"/>
      <c r="O18" s="44"/>
      <c r="P18" s="44"/>
      <c r="R18" s="44"/>
      <c r="S18" s="4"/>
      <c r="T18" s="44"/>
      <c r="U18" s="44"/>
      <c r="V18" s="44"/>
      <c r="W18" s="5"/>
      <c r="X18" s="5"/>
      <c r="Y18" s="5"/>
      <c r="Z18" s="5"/>
      <c r="AA18" s="5"/>
      <c r="AB18" s="5"/>
    </row>
    <row r="19" spans="1:28" ht="15.75" customHeight="1" x14ac:dyDescent="0.15">
      <c r="A19" s="5"/>
      <c r="B19" s="18"/>
      <c r="C19" s="4"/>
      <c r="D19" s="4"/>
      <c r="E19" s="4"/>
      <c r="F19" s="4"/>
      <c r="G19" s="14"/>
      <c r="H19" s="5"/>
      <c r="I19" s="5"/>
      <c r="J19" s="5"/>
      <c r="K19" s="5"/>
      <c r="L19" s="5"/>
      <c r="M19" s="5"/>
      <c r="N19" s="5"/>
      <c r="O19" s="5"/>
      <c r="P19" s="5"/>
      <c r="Q19" s="18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15">
      <c r="A20" s="5"/>
      <c r="B20" s="18"/>
      <c r="C20" s="4"/>
      <c r="D20" s="4"/>
      <c r="E20" s="4"/>
      <c r="F20" s="4"/>
      <c r="G20" s="14"/>
      <c r="H20" s="4"/>
      <c r="I20" s="4"/>
      <c r="J20" s="5"/>
      <c r="K20" s="5"/>
      <c r="L20" s="5"/>
      <c r="M20" s="5"/>
      <c r="N20" s="5"/>
      <c r="O20" s="5"/>
      <c r="P20" s="5"/>
      <c r="Q20" s="1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15">
      <c r="A21" s="5"/>
      <c r="B21" s="18"/>
      <c r="C21" s="4"/>
      <c r="D21" s="4"/>
      <c r="E21" s="4"/>
      <c r="F21" s="4"/>
      <c r="G21" s="14"/>
      <c r="H21" s="4"/>
      <c r="I21" s="4"/>
      <c r="J21" s="5"/>
      <c r="K21" s="5"/>
      <c r="L21" s="5"/>
      <c r="M21" s="5"/>
      <c r="N21" s="5"/>
      <c r="O21" s="5"/>
      <c r="P21" s="5"/>
      <c r="Q21" s="1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15">
      <c r="A22" s="44"/>
      <c r="C22" s="44"/>
      <c r="D22" s="44"/>
      <c r="E22" s="44"/>
      <c r="F22" s="44"/>
      <c r="H22" s="44"/>
      <c r="I22" s="44"/>
      <c r="J22" s="44"/>
      <c r="K22" s="44"/>
      <c r="L22" s="44"/>
      <c r="M22" s="44"/>
      <c r="N22" s="44"/>
      <c r="O22" s="44"/>
      <c r="P22" s="44"/>
      <c r="R22" s="44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15">
      <c r="A23" s="44"/>
      <c r="C23" s="44"/>
      <c r="D23" s="44"/>
      <c r="E23" s="44"/>
      <c r="F23" s="44"/>
      <c r="H23" s="44"/>
      <c r="I23" s="44"/>
      <c r="J23" s="44"/>
      <c r="K23" s="44"/>
      <c r="L23" s="44"/>
      <c r="M23" s="44"/>
      <c r="N23" s="44"/>
      <c r="O23" s="44"/>
      <c r="P23" s="44"/>
      <c r="R23" s="44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2">
      <c r="A24" s="53" t="s">
        <v>29</v>
      </c>
      <c r="B24" s="54"/>
      <c r="C24" s="55"/>
      <c r="D24" s="55"/>
      <c r="E24" s="55"/>
      <c r="F24" s="55"/>
      <c r="H24" s="44"/>
      <c r="I24" s="53" t="s">
        <v>29</v>
      </c>
      <c r="J24" s="55"/>
      <c r="K24" s="55"/>
      <c r="L24" s="55"/>
      <c r="M24" s="55"/>
      <c r="N24" s="55"/>
      <c r="O24" s="44"/>
      <c r="P24" s="44"/>
      <c r="R24" s="44"/>
      <c r="S24" s="5"/>
      <c r="T24" s="44"/>
      <c r="U24" s="44"/>
      <c r="V24" s="44"/>
      <c r="W24" s="5"/>
      <c r="X24" s="5"/>
      <c r="Y24" s="5"/>
      <c r="Z24" s="5"/>
      <c r="AA24" s="5"/>
      <c r="AB24" s="5"/>
    </row>
    <row r="25" spans="1:28" ht="15.75" customHeight="1" x14ac:dyDescent="0.2">
      <c r="A25" s="15"/>
      <c r="B25" s="19"/>
      <c r="C25" s="20"/>
      <c r="D25" s="20"/>
      <c r="E25" s="20"/>
      <c r="F25" s="20"/>
      <c r="H25" s="44"/>
      <c r="I25" s="15"/>
      <c r="J25" s="34"/>
      <c r="K25" s="35"/>
      <c r="L25" s="35"/>
      <c r="M25" s="35"/>
      <c r="N25" s="35"/>
      <c r="O25" s="44"/>
      <c r="P25" s="44"/>
      <c r="R25" s="44"/>
      <c r="S25" s="5"/>
      <c r="T25" s="44"/>
      <c r="U25" s="44"/>
      <c r="V25" s="44"/>
      <c r="W25" s="5"/>
      <c r="X25" s="5"/>
      <c r="Y25" s="5"/>
      <c r="Z25" s="5"/>
      <c r="AA25" s="5"/>
      <c r="AB25" s="5"/>
    </row>
    <row r="26" spans="1:28" ht="15.75" customHeight="1" x14ac:dyDescent="0.2">
      <c r="A26" s="16" t="s">
        <v>1</v>
      </c>
      <c r="B26" s="21" t="s">
        <v>23</v>
      </c>
      <c r="C26" s="21" t="s">
        <v>26</v>
      </c>
      <c r="D26" s="21" t="s">
        <v>27</v>
      </c>
      <c r="E26" s="21" t="s">
        <v>28</v>
      </c>
      <c r="F26" s="21" t="s">
        <v>30</v>
      </c>
      <c r="H26" s="44"/>
      <c r="I26" s="16" t="s">
        <v>1</v>
      </c>
      <c r="J26" s="36" t="s">
        <v>23</v>
      </c>
      <c r="K26" s="36" t="s">
        <v>26</v>
      </c>
      <c r="L26" s="36" t="s">
        <v>27</v>
      </c>
      <c r="M26" s="36" t="s">
        <v>28</v>
      </c>
      <c r="N26" s="36" t="s">
        <v>30</v>
      </c>
      <c r="O26" s="44"/>
      <c r="P26" s="44"/>
      <c r="R26" s="44"/>
      <c r="S26" s="5"/>
      <c r="T26" s="44"/>
      <c r="U26" s="44"/>
      <c r="V26" s="44"/>
      <c r="W26" s="5"/>
      <c r="X26" s="5"/>
      <c r="Y26" s="5"/>
      <c r="Z26" s="5"/>
      <c r="AA26" s="5"/>
      <c r="AB26" s="5"/>
    </row>
    <row r="27" spans="1:28" ht="15.75" customHeight="1" x14ac:dyDescent="0.2">
      <c r="A27" s="17">
        <v>256</v>
      </c>
      <c r="B27" s="39"/>
      <c r="C27" s="22"/>
      <c r="D27" s="22"/>
      <c r="E27" s="22"/>
      <c r="F27" s="22"/>
      <c r="H27" s="44"/>
      <c r="I27" s="17">
        <v>256</v>
      </c>
      <c r="J27" s="38"/>
      <c r="K27" s="37"/>
      <c r="L27" s="37"/>
      <c r="M27" s="37"/>
      <c r="N27" s="37"/>
      <c r="O27" s="44"/>
      <c r="P27" s="44"/>
      <c r="R27" s="44"/>
      <c r="S27" s="5"/>
      <c r="T27" s="44"/>
      <c r="U27" s="44"/>
      <c r="V27" s="44"/>
      <c r="W27" s="5"/>
      <c r="X27" s="5"/>
      <c r="Y27" s="5"/>
      <c r="Z27" s="5"/>
      <c r="AA27" s="5"/>
      <c r="AB27" s="5"/>
    </row>
    <row r="28" spans="1:28" ht="15.75" customHeight="1" x14ac:dyDescent="0.2">
      <c r="A28" s="17">
        <v>512</v>
      </c>
      <c r="B28" s="39"/>
      <c r="C28" s="22"/>
      <c r="D28" s="22"/>
      <c r="E28" s="22"/>
      <c r="F28" s="22"/>
      <c r="H28" s="44"/>
      <c r="I28" s="17">
        <v>512</v>
      </c>
      <c r="J28" s="38"/>
      <c r="K28" s="37"/>
      <c r="L28" s="37"/>
      <c r="M28" s="37"/>
      <c r="N28" s="37"/>
      <c r="O28" s="44"/>
      <c r="P28" s="44"/>
      <c r="R28" s="44"/>
      <c r="S28" s="5"/>
      <c r="T28" s="44"/>
      <c r="U28" s="44"/>
      <c r="V28" s="44"/>
      <c r="W28" s="5"/>
      <c r="X28" s="5"/>
      <c r="Y28" s="5"/>
      <c r="Z28" s="5"/>
      <c r="AA28" s="5"/>
      <c r="AB28" s="5"/>
    </row>
    <row r="29" spans="1:28" ht="15.75" customHeight="1" x14ac:dyDescent="0.2">
      <c r="A29" s="17">
        <v>1024</v>
      </c>
      <c r="B29" s="39"/>
      <c r="C29" s="22"/>
      <c r="D29" s="22"/>
      <c r="E29" s="22"/>
      <c r="F29" s="22"/>
      <c r="H29" s="44"/>
      <c r="I29" s="17">
        <v>1024</v>
      </c>
      <c r="J29" s="38"/>
      <c r="K29" s="37"/>
      <c r="L29" s="37"/>
      <c r="M29" s="37"/>
      <c r="N29" s="37"/>
      <c r="O29" s="44"/>
      <c r="P29" s="44"/>
      <c r="R29" s="44"/>
      <c r="S29" s="5"/>
      <c r="T29" s="44"/>
      <c r="U29" s="44"/>
      <c r="V29" s="44"/>
      <c r="W29" s="5"/>
      <c r="X29" s="5"/>
      <c r="Y29" s="5"/>
      <c r="Z29" s="5"/>
      <c r="AA29" s="5"/>
      <c r="AB29" s="5"/>
    </row>
    <row r="30" spans="1:28" ht="15.75" customHeight="1" x14ac:dyDescent="0.2">
      <c r="A30" s="17">
        <v>2048</v>
      </c>
      <c r="B30" s="39"/>
      <c r="C30" s="22"/>
      <c r="D30" s="22"/>
      <c r="E30" s="22"/>
      <c r="F30" s="22"/>
      <c r="H30" s="44"/>
      <c r="I30" s="17">
        <v>2048</v>
      </c>
      <c r="J30" s="38"/>
      <c r="K30" s="37"/>
      <c r="L30" s="37"/>
      <c r="M30" s="37"/>
      <c r="N30" s="37"/>
      <c r="O30" s="44"/>
      <c r="P30" s="44"/>
      <c r="R30" s="44"/>
      <c r="S30" s="5"/>
      <c r="T30" s="44"/>
      <c r="U30" s="44"/>
      <c r="V30" s="44"/>
      <c r="W30" s="5"/>
      <c r="X30" s="5"/>
      <c r="Y30" s="5"/>
      <c r="Z30" s="5"/>
      <c r="AA30" s="5"/>
      <c r="AB30" s="5"/>
    </row>
    <row r="31" spans="1:28" ht="15.75" customHeight="1" x14ac:dyDescent="0.2">
      <c r="A31" s="17">
        <v>4096</v>
      </c>
      <c r="B31" s="39"/>
      <c r="C31" s="22"/>
      <c r="D31" s="22"/>
      <c r="E31" s="22"/>
      <c r="F31" s="22"/>
      <c r="H31" s="44"/>
      <c r="I31" s="17">
        <v>4096</v>
      </c>
      <c r="J31" s="38"/>
      <c r="K31" s="37"/>
      <c r="L31" s="37"/>
      <c r="M31" s="37"/>
      <c r="N31" s="37"/>
      <c r="O31" s="44"/>
      <c r="P31" s="44"/>
      <c r="R31" s="44"/>
      <c r="S31" s="5"/>
      <c r="T31" s="44"/>
      <c r="U31" s="44"/>
      <c r="V31" s="44"/>
      <c r="W31" s="5"/>
      <c r="X31" s="5"/>
      <c r="Y31" s="5"/>
      <c r="Z31" s="5"/>
      <c r="AA31" s="5"/>
      <c r="AB31" s="5"/>
    </row>
    <row r="32" spans="1:28" ht="15.75" customHeight="1" x14ac:dyDescent="0.2">
      <c r="A32" s="17">
        <v>8192</v>
      </c>
      <c r="B32" s="39"/>
      <c r="C32" s="22"/>
      <c r="D32" s="22"/>
      <c r="E32" s="22"/>
      <c r="F32" s="22"/>
      <c r="H32" s="44"/>
      <c r="I32" s="17">
        <v>8192</v>
      </c>
      <c r="J32" s="38"/>
      <c r="K32" s="37"/>
      <c r="L32" s="37"/>
      <c r="M32" s="37"/>
      <c r="N32" s="37"/>
      <c r="O32" s="44"/>
      <c r="P32" s="44"/>
      <c r="R32" s="44"/>
      <c r="S32" s="5"/>
      <c r="T32" s="44"/>
      <c r="U32" s="44"/>
      <c r="V32" s="44"/>
      <c r="W32" s="5"/>
      <c r="X32" s="5"/>
      <c r="Y32" s="5"/>
      <c r="Z32" s="5"/>
      <c r="AA32" s="5"/>
      <c r="AB32" s="5"/>
    </row>
    <row r="33" spans="1:28" ht="15.75" customHeight="1" x14ac:dyDescent="0.2">
      <c r="A33" s="17">
        <v>16384</v>
      </c>
      <c r="B33" s="39"/>
      <c r="C33" s="22"/>
      <c r="D33" s="22"/>
      <c r="E33" s="22"/>
      <c r="F33" s="22"/>
      <c r="H33" s="44"/>
      <c r="I33" s="17">
        <v>16384</v>
      </c>
      <c r="J33" s="38"/>
      <c r="K33" s="37"/>
      <c r="L33" s="37"/>
      <c r="M33" s="37"/>
      <c r="N33" s="37"/>
      <c r="O33" s="44"/>
      <c r="P33" s="44"/>
      <c r="R33" s="44"/>
      <c r="S33" s="5"/>
      <c r="T33" s="44"/>
      <c r="U33" s="44"/>
      <c r="V33" s="44"/>
      <c r="W33" s="5"/>
      <c r="X33" s="5"/>
      <c r="Y33" s="5"/>
      <c r="Z33" s="5"/>
      <c r="AA33" s="5"/>
      <c r="AB33" s="5"/>
    </row>
    <row r="34" spans="1:28" ht="15.75" customHeight="1" x14ac:dyDescent="0.2">
      <c r="A34" s="17">
        <v>32768</v>
      </c>
      <c r="B34" s="39"/>
      <c r="C34" s="22"/>
      <c r="D34" s="22"/>
      <c r="E34" s="22"/>
      <c r="F34" s="22"/>
      <c r="H34" s="44"/>
      <c r="I34" s="17">
        <v>32768</v>
      </c>
      <c r="J34" s="38"/>
      <c r="K34" s="37"/>
      <c r="L34" s="37"/>
      <c r="M34" s="37"/>
      <c r="N34" s="37"/>
      <c r="O34" s="44"/>
      <c r="P34" s="44"/>
      <c r="R34" s="44"/>
      <c r="S34" s="5"/>
      <c r="T34" s="44"/>
      <c r="U34" s="44"/>
      <c r="V34" s="44"/>
      <c r="W34" s="5"/>
      <c r="X34" s="5"/>
      <c r="Y34" s="5"/>
      <c r="Z34" s="5"/>
      <c r="AA34" s="5"/>
      <c r="AB34" s="5"/>
    </row>
    <row r="35" spans="1:28" ht="15.75" customHeight="1" x14ac:dyDescent="0.2">
      <c r="A35" s="17">
        <v>65536</v>
      </c>
      <c r="B35" s="39"/>
      <c r="C35" s="22"/>
      <c r="D35" s="22"/>
      <c r="E35" s="22"/>
      <c r="F35" s="22"/>
      <c r="H35" s="44"/>
      <c r="I35" s="17">
        <v>65536</v>
      </c>
      <c r="J35" s="38"/>
      <c r="K35" s="37"/>
      <c r="L35" s="37"/>
      <c r="M35" s="37"/>
      <c r="N35" s="37"/>
      <c r="O35" s="44"/>
      <c r="P35" s="44"/>
      <c r="R35" s="44"/>
      <c r="S35" s="5"/>
      <c r="T35" s="44"/>
      <c r="U35" s="44"/>
      <c r="V35" s="44"/>
      <c r="W35" s="5"/>
      <c r="X35" s="5"/>
      <c r="Y35" s="5"/>
      <c r="Z35" s="5"/>
      <c r="AA35" s="5"/>
      <c r="AB35" s="5"/>
    </row>
    <row r="36" spans="1:28" ht="15.75" customHeight="1" x14ac:dyDescent="0.2">
      <c r="A36" s="17">
        <v>131072</v>
      </c>
      <c r="B36" s="39"/>
      <c r="C36" s="22"/>
      <c r="D36" s="22"/>
      <c r="E36" s="22"/>
      <c r="F36" s="22"/>
      <c r="H36" s="44"/>
      <c r="I36" s="17">
        <v>131072</v>
      </c>
      <c r="J36" s="38"/>
      <c r="K36" s="37"/>
      <c r="L36" s="37"/>
      <c r="M36" s="37"/>
      <c r="N36" s="37"/>
      <c r="O36" s="44"/>
      <c r="P36" s="44"/>
      <c r="R36" s="44"/>
      <c r="S36" s="5"/>
      <c r="T36" s="44"/>
      <c r="U36" s="44"/>
      <c r="V36" s="44"/>
      <c r="W36" s="5"/>
      <c r="X36" s="5"/>
      <c r="Y36" s="5"/>
      <c r="Z36" s="5"/>
      <c r="AA36" s="5"/>
      <c r="AB36" s="5"/>
    </row>
    <row r="37" spans="1:28" ht="15.75" customHeight="1" x14ac:dyDescent="0.2">
      <c r="A37" s="17">
        <v>262144</v>
      </c>
      <c r="B37" s="39"/>
      <c r="C37" s="22"/>
      <c r="D37" s="22"/>
      <c r="E37" s="22"/>
      <c r="F37" s="22"/>
      <c r="H37" s="44"/>
      <c r="I37" s="17">
        <v>262144</v>
      </c>
      <c r="J37" s="38"/>
      <c r="K37" s="37"/>
      <c r="L37" s="37"/>
      <c r="M37" s="37"/>
      <c r="N37" s="37"/>
      <c r="O37" s="44"/>
      <c r="P37" s="44"/>
      <c r="R37" s="44"/>
      <c r="S37" s="5"/>
      <c r="T37" s="44"/>
      <c r="U37" s="44"/>
      <c r="V37" s="44"/>
      <c r="W37" s="5"/>
      <c r="X37" s="5"/>
      <c r="Y37" s="5"/>
      <c r="Z37" s="5"/>
      <c r="AA37" s="5"/>
      <c r="AB37" s="5"/>
    </row>
    <row r="38" spans="1:28" ht="15.75" customHeight="1" x14ac:dyDescent="0.2">
      <c r="A38" s="17">
        <v>524288</v>
      </c>
      <c r="B38" s="39"/>
      <c r="C38" s="22"/>
      <c r="D38" s="22"/>
      <c r="E38" s="22"/>
      <c r="F38" s="22"/>
      <c r="H38" s="44"/>
      <c r="I38" s="17">
        <v>524288</v>
      </c>
      <c r="J38" s="38"/>
      <c r="K38" s="37"/>
      <c r="L38" s="37"/>
      <c r="M38" s="37"/>
      <c r="N38" s="37"/>
      <c r="O38" s="44"/>
      <c r="P38" s="44"/>
      <c r="R38" s="44"/>
      <c r="S38" s="5"/>
      <c r="T38" s="44"/>
      <c r="U38" s="44"/>
      <c r="V38" s="44"/>
      <c r="W38" s="5"/>
      <c r="X38" s="5"/>
      <c r="Y38" s="5"/>
      <c r="Z38" s="5"/>
      <c r="AA38" s="5"/>
      <c r="AB38" s="5"/>
    </row>
    <row r="39" spans="1:28" ht="15.75" customHeight="1" x14ac:dyDescent="0.2">
      <c r="A39" s="17">
        <v>1048576</v>
      </c>
      <c r="B39" s="39"/>
      <c r="C39" s="22"/>
      <c r="D39" s="22"/>
      <c r="E39" s="22"/>
      <c r="F39" s="22"/>
      <c r="H39" s="44"/>
      <c r="I39" s="17">
        <v>1048576</v>
      </c>
      <c r="J39" s="38"/>
      <c r="K39" s="37"/>
      <c r="L39" s="37"/>
      <c r="M39" s="37"/>
      <c r="N39" s="37"/>
      <c r="O39" s="44"/>
      <c r="P39" s="44"/>
      <c r="R39" s="44"/>
      <c r="S39" s="5"/>
      <c r="T39" s="44"/>
      <c r="U39" s="44"/>
      <c r="V39" s="44"/>
      <c r="W39" s="5"/>
      <c r="X39" s="5"/>
      <c r="Y39" s="5"/>
      <c r="Z39" s="5"/>
      <c r="AA39" s="5"/>
      <c r="AB39" s="5"/>
    </row>
    <row r="40" spans="1:28" ht="15.75" customHeight="1" x14ac:dyDescent="0.2">
      <c r="A40" s="17">
        <v>2097152</v>
      </c>
      <c r="B40" s="39"/>
      <c r="C40" s="22"/>
      <c r="D40" s="22"/>
      <c r="E40" s="22"/>
      <c r="F40" s="22"/>
      <c r="H40" s="44"/>
      <c r="I40" s="17">
        <v>2097152</v>
      </c>
      <c r="J40" s="38"/>
      <c r="K40" s="37"/>
      <c r="L40" s="37"/>
      <c r="M40" s="37"/>
      <c r="N40" s="37"/>
      <c r="O40" s="44"/>
      <c r="P40" s="44"/>
      <c r="R40" s="44"/>
      <c r="S40" s="5"/>
      <c r="T40" s="44"/>
      <c r="U40" s="44"/>
      <c r="V40" s="44"/>
      <c r="W40" s="5"/>
      <c r="X40" s="5"/>
      <c r="Y40" s="5"/>
      <c r="Z40" s="5"/>
      <c r="AA40" s="5"/>
      <c r="AB40" s="5"/>
    </row>
    <row r="41" spans="1:28" ht="15.75" customHeight="1" x14ac:dyDescent="0.15">
      <c r="A41" s="5"/>
      <c r="B41" s="18"/>
      <c r="C41" s="4"/>
      <c r="D41" s="4"/>
      <c r="E41" s="4"/>
      <c r="F41" s="44"/>
      <c r="H41" s="44"/>
      <c r="I41" s="44"/>
      <c r="J41" s="44"/>
      <c r="K41" s="44"/>
      <c r="L41" s="44"/>
      <c r="M41" s="44"/>
      <c r="N41" s="44"/>
      <c r="O41" s="44"/>
      <c r="P41" s="44"/>
      <c r="R41" s="44"/>
      <c r="S41" s="5"/>
      <c r="T41" s="44"/>
      <c r="U41" s="44"/>
      <c r="V41" s="44"/>
      <c r="W41" s="5"/>
      <c r="X41" s="5"/>
      <c r="Y41" s="5"/>
      <c r="Z41" s="5"/>
      <c r="AA41" s="5"/>
      <c r="AB41" s="5"/>
    </row>
    <row r="42" spans="1:28" ht="15.75" customHeight="1" x14ac:dyDescent="0.15">
      <c r="A42" s="44"/>
      <c r="C42" s="44"/>
      <c r="D42" s="44"/>
      <c r="E42" s="44"/>
      <c r="F42" s="44"/>
      <c r="H42" s="44"/>
      <c r="I42" s="44"/>
      <c r="J42" s="44"/>
      <c r="K42" s="44"/>
      <c r="L42" s="44"/>
      <c r="M42" s="44"/>
      <c r="N42" s="44"/>
      <c r="O42" s="44"/>
      <c r="P42" s="44"/>
      <c r="R42" s="44"/>
      <c r="S42" s="5"/>
      <c r="T42" s="44"/>
      <c r="U42" s="44"/>
      <c r="V42" s="44"/>
      <c r="W42" s="5"/>
      <c r="X42" s="5"/>
      <c r="Y42" s="5"/>
      <c r="Z42" s="5"/>
      <c r="AA42" s="5"/>
      <c r="AB42" s="5"/>
    </row>
    <row r="43" spans="1:28" ht="15.75" customHeight="1" x14ac:dyDescent="0.15">
      <c r="A43" s="44"/>
      <c r="C43" s="44"/>
      <c r="D43" s="44"/>
      <c r="E43" s="44"/>
      <c r="F43" s="44"/>
      <c r="H43" s="44"/>
      <c r="I43" s="44"/>
      <c r="J43" s="44"/>
      <c r="K43" s="44"/>
      <c r="L43" s="44"/>
      <c r="M43" s="44"/>
      <c r="N43" s="44"/>
      <c r="O43" s="44"/>
      <c r="P43" s="44"/>
      <c r="R43" s="44"/>
      <c r="S43" s="5"/>
      <c r="T43" s="44"/>
      <c r="U43" s="44"/>
      <c r="V43" s="44"/>
      <c r="W43" s="5"/>
      <c r="X43" s="5"/>
      <c r="Y43" s="5"/>
      <c r="Z43" s="5"/>
      <c r="AA43" s="5"/>
      <c r="AB43" s="5"/>
    </row>
    <row r="44" spans="1:28" ht="15.75" customHeight="1" x14ac:dyDescent="0.15">
      <c r="A44" s="44"/>
      <c r="C44" s="44"/>
      <c r="D44" s="44"/>
      <c r="E44" s="44"/>
      <c r="F44" s="44"/>
      <c r="H44" s="44"/>
      <c r="I44" s="44"/>
      <c r="J44" s="44"/>
      <c r="K44" s="44"/>
      <c r="L44" s="44"/>
      <c r="M44" s="44"/>
      <c r="N44" s="44"/>
      <c r="O44" s="44"/>
      <c r="P44" s="44"/>
      <c r="R44" s="44"/>
      <c r="S44" s="5"/>
      <c r="T44" s="44"/>
      <c r="U44" s="44"/>
      <c r="V44" s="44"/>
      <c r="W44" s="5"/>
      <c r="X44" s="5"/>
      <c r="Y44" s="5"/>
      <c r="Z44" s="5"/>
      <c r="AA44" s="5"/>
      <c r="AB44" s="5"/>
    </row>
    <row r="45" spans="1:28" ht="15.75" customHeight="1" x14ac:dyDescent="0.15">
      <c r="A45" s="44"/>
      <c r="C45" s="44"/>
      <c r="D45" s="44"/>
      <c r="E45" s="44"/>
      <c r="F45" s="44"/>
      <c r="H45" s="44"/>
      <c r="I45" s="44"/>
      <c r="J45" s="44"/>
      <c r="K45" s="44"/>
      <c r="L45" s="44"/>
      <c r="M45" s="44"/>
      <c r="N45" s="44"/>
      <c r="O45" s="44"/>
      <c r="P45" s="44"/>
      <c r="R45" s="44"/>
      <c r="S45" s="5"/>
      <c r="T45" s="44"/>
      <c r="U45" s="44"/>
      <c r="V45" s="44"/>
      <c r="W45" s="5"/>
      <c r="X45" s="5"/>
      <c r="Y45" s="5"/>
      <c r="Z45" s="5"/>
      <c r="AA45" s="5"/>
      <c r="AB45" s="5"/>
    </row>
    <row r="46" spans="1:28" ht="15.75" customHeight="1" x14ac:dyDescent="0.15">
      <c r="A46" s="44"/>
      <c r="C46" s="44"/>
      <c r="D46" s="44"/>
      <c r="E46" s="44"/>
      <c r="F46" s="44"/>
      <c r="H46" s="44"/>
      <c r="I46" s="44"/>
      <c r="J46" s="44"/>
      <c r="K46" s="44"/>
      <c r="L46" s="44"/>
      <c r="M46" s="44"/>
      <c r="N46" s="44"/>
      <c r="O46" s="44"/>
      <c r="P46" s="44"/>
      <c r="R46" s="44"/>
      <c r="S46" s="5"/>
      <c r="T46" s="44"/>
      <c r="U46" s="44"/>
      <c r="V46" s="44"/>
      <c r="W46" s="5"/>
      <c r="X46" s="5"/>
      <c r="Y46" s="5"/>
      <c r="Z46" s="5"/>
      <c r="AA46" s="5"/>
      <c r="AB46" s="5"/>
    </row>
    <row r="47" spans="1:28" ht="15.75" customHeight="1" x14ac:dyDescent="0.15">
      <c r="A47" s="44"/>
      <c r="C47" s="44"/>
      <c r="D47" s="44"/>
      <c r="E47" s="44"/>
      <c r="F47" s="44"/>
      <c r="H47" s="44"/>
      <c r="I47" s="44"/>
      <c r="J47" s="44"/>
      <c r="K47" s="44"/>
      <c r="L47" s="44"/>
      <c r="M47" s="44"/>
      <c r="N47" s="44"/>
      <c r="O47" s="44"/>
      <c r="P47" s="44"/>
      <c r="R47" s="44"/>
      <c r="S47" s="5"/>
      <c r="T47" s="44"/>
      <c r="U47" s="44"/>
      <c r="V47" s="44"/>
      <c r="W47" s="5"/>
      <c r="X47" s="5"/>
      <c r="Y47" s="5"/>
      <c r="Z47" s="5"/>
      <c r="AA47" s="5"/>
      <c r="AB47" s="5"/>
    </row>
    <row r="48" spans="1:28" ht="15.75" customHeight="1" x14ac:dyDescent="0.15">
      <c r="A48" s="44"/>
      <c r="C48" s="44"/>
      <c r="D48" s="44"/>
      <c r="E48" s="44"/>
      <c r="F48" s="44"/>
      <c r="H48" s="44"/>
      <c r="I48" s="44"/>
      <c r="J48" s="44"/>
      <c r="K48" s="44"/>
      <c r="L48" s="44"/>
      <c r="M48" s="44"/>
      <c r="N48" s="44"/>
      <c r="O48" s="44"/>
      <c r="P48" s="44"/>
      <c r="R48" s="44"/>
      <c r="S48" s="5"/>
      <c r="T48" s="44"/>
      <c r="U48" s="44"/>
      <c r="V48" s="44"/>
      <c r="W48" s="5"/>
      <c r="X48" s="5"/>
      <c r="Y48" s="5"/>
      <c r="Z48" s="5"/>
      <c r="AA48" s="5"/>
      <c r="AB48" s="5"/>
    </row>
    <row r="49" spans="1:28" ht="15.75" customHeight="1" x14ac:dyDescent="0.15">
      <c r="A49" s="44"/>
      <c r="C49" s="44"/>
      <c r="D49" s="44"/>
      <c r="E49" s="44"/>
      <c r="F49" s="44"/>
      <c r="H49" s="44"/>
      <c r="I49" s="44"/>
      <c r="J49" s="44"/>
      <c r="K49" s="44"/>
      <c r="L49" s="44"/>
      <c r="M49" s="44"/>
      <c r="N49" s="44"/>
      <c r="O49" s="44"/>
      <c r="P49" s="44"/>
      <c r="R49" s="44"/>
      <c r="S49" s="5"/>
      <c r="T49" s="44"/>
      <c r="U49" s="44"/>
      <c r="V49" s="44"/>
      <c r="W49" s="5"/>
      <c r="X49" s="5"/>
      <c r="Y49" s="5"/>
      <c r="Z49" s="5"/>
      <c r="AA49" s="5"/>
      <c r="AB49" s="5"/>
    </row>
    <row r="50" spans="1:28" ht="15.75" customHeight="1" x14ac:dyDescent="0.15">
      <c r="A50" s="44"/>
      <c r="C50" s="44"/>
      <c r="D50" s="44"/>
      <c r="E50" s="44"/>
      <c r="F50" s="44"/>
      <c r="H50" s="44"/>
      <c r="I50" s="44"/>
      <c r="J50" s="44"/>
      <c r="K50" s="44"/>
      <c r="L50" s="44"/>
      <c r="M50" s="44"/>
      <c r="N50" s="44"/>
      <c r="O50" s="44"/>
      <c r="P50" s="44"/>
      <c r="R50" s="44"/>
      <c r="S50" s="5"/>
      <c r="T50" s="44"/>
      <c r="U50" s="44"/>
      <c r="V50" s="44"/>
      <c r="W50" s="5"/>
      <c r="X50" s="5"/>
      <c r="Y50" s="5"/>
      <c r="Z50" s="5"/>
      <c r="AA50" s="5"/>
      <c r="AB50" s="5"/>
    </row>
    <row r="51" spans="1:28" ht="15.75" customHeight="1" x14ac:dyDescent="0.15">
      <c r="A51" s="44"/>
      <c r="C51" s="44"/>
      <c r="D51" s="44"/>
      <c r="E51" s="44"/>
      <c r="F51" s="44"/>
      <c r="H51" s="44"/>
      <c r="I51" s="44"/>
      <c r="J51" s="44"/>
      <c r="K51" s="44"/>
      <c r="L51" s="44"/>
      <c r="M51" s="44"/>
      <c r="N51" s="44"/>
      <c r="O51" s="44"/>
      <c r="P51" s="44"/>
      <c r="R51" s="44"/>
      <c r="S51" s="5"/>
      <c r="T51" s="44"/>
      <c r="U51" s="44"/>
      <c r="V51" s="44"/>
      <c r="W51" s="5"/>
      <c r="X51" s="5"/>
      <c r="Y51" s="5"/>
      <c r="Z51" s="5"/>
      <c r="AA51" s="5"/>
      <c r="AB51" s="5"/>
    </row>
    <row r="52" spans="1:28" ht="15.75" customHeight="1" x14ac:dyDescent="0.15">
      <c r="A52" s="44"/>
      <c r="C52" s="44"/>
      <c r="D52" s="44"/>
      <c r="E52" s="44"/>
      <c r="F52" s="44"/>
      <c r="H52" s="44"/>
      <c r="I52" s="44"/>
      <c r="J52" s="44"/>
      <c r="K52" s="44"/>
      <c r="L52" s="44"/>
      <c r="M52" s="44"/>
      <c r="N52" s="44"/>
      <c r="O52" s="44"/>
      <c r="P52" s="44"/>
      <c r="R52" s="44"/>
      <c r="S52" s="5"/>
      <c r="T52" s="44"/>
      <c r="U52" s="44"/>
      <c r="V52" s="44"/>
      <c r="W52" s="5"/>
      <c r="X52" s="5"/>
      <c r="Y52" s="5"/>
      <c r="Z52" s="5"/>
      <c r="AA52" s="5"/>
      <c r="AB52" s="5"/>
    </row>
    <row r="53" spans="1:28" ht="15.75" customHeight="1" x14ac:dyDescent="0.15">
      <c r="A53" s="44"/>
      <c r="C53" s="44"/>
      <c r="D53" s="44"/>
      <c r="E53" s="44"/>
      <c r="F53" s="44"/>
      <c r="H53" s="44"/>
      <c r="I53" s="44"/>
      <c r="J53" s="44"/>
      <c r="K53" s="44"/>
      <c r="L53" s="44"/>
      <c r="M53" s="44"/>
      <c r="N53" s="44"/>
      <c r="O53" s="44"/>
      <c r="P53" s="44"/>
      <c r="R53" s="44"/>
      <c r="S53" s="5"/>
      <c r="T53" s="44"/>
      <c r="U53" s="44"/>
      <c r="V53" s="44"/>
      <c r="W53" s="5"/>
      <c r="X53" s="5"/>
      <c r="Y53" s="5"/>
      <c r="Z53" s="5"/>
      <c r="AA53" s="5"/>
      <c r="AB53" s="5"/>
    </row>
    <row r="54" spans="1:28" ht="15.75" customHeight="1" x14ac:dyDescent="0.15">
      <c r="A54" s="44"/>
      <c r="C54" s="44"/>
      <c r="D54" s="44"/>
      <c r="E54" s="44"/>
      <c r="F54" s="44"/>
      <c r="H54" s="44"/>
      <c r="I54" s="44"/>
      <c r="J54" s="44"/>
      <c r="K54" s="44"/>
      <c r="L54" s="44"/>
      <c r="M54" s="44"/>
      <c r="N54" s="44"/>
      <c r="O54" s="44"/>
      <c r="P54" s="44"/>
      <c r="R54" s="44"/>
      <c r="S54" s="5"/>
      <c r="T54" s="44"/>
      <c r="U54" s="44"/>
      <c r="V54" s="44"/>
      <c r="W54" s="5"/>
      <c r="X54" s="5"/>
      <c r="Y54" s="5"/>
      <c r="Z54" s="5"/>
      <c r="AA54" s="5"/>
      <c r="AB54" s="5"/>
    </row>
    <row r="55" spans="1:28" ht="15.75" customHeight="1" x14ac:dyDescent="0.15">
      <c r="A55" s="44"/>
      <c r="C55" s="44"/>
      <c r="D55" s="44"/>
      <c r="E55" s="44"/>
      <c r="F55" s="44"/>
      <c r="H55" s="44"/>
      <c r="I55" s="44"/>
      <c r="J55" s="44"/>
      <c r="K55" s="44"/>
      <c r="L55" s="44"/>
      <c r="M55" s="44"/>
      <c r="N55" s="44"/>
      <c r="O55" s="44"/>
      <c r="P55" s="44"/>
      <c r="R55" s="44"/>
      <c r="S55" s="5"/>
      <c r="T55" s="44"/>
      <c r="U55" s="44"/>
      <c r="V55" s="44"/>
      <c r="W55" s="5"/>
      <c r="X55" s="5"/>
      <c r="Y55" s="5"/>
      <c r="Z55" s="5"/>
      <c r="AA55" s="5"/>
      <c r="AB55" s="5"/>
    </row>
    <row r="56" spans="1:28" ht="15.75" customHeight="1" x14ac:dyDescent="0.15">
      <c r="A56" s="44"/>
      <c r="C56" s="44"/>
      <c r="D56" s="44"/>
      <c r="E56" s="44"/>
      <c r="F56" s="44"/>
      <c r="H56" s="44"/>
      <c r="I56" s="44"/>
      <c r="J56" s="44"/>
      <c r="K56" s="44"/>
      <c r="L56" s="44"/>
      <c r="M56" s="44"/>
      <c r="N56" s="44"/>
      <c r="O56" s="44"/>
      <c r="P56" s="44"/>
      <c r="R56" s="44"/>
      <c r="S56" s="5"/>
      <c r="T56" s="44"/>
      <c r="U56" s="44"/>
      <c r="V56" s="44"/>
      <c r="W56" s="5"/>
      <c r="X56" s="5"/>
      <c r="Y56" s="5"/>
      <c r="Z56" s="5"/>
      <c r="AA56" s="5"/>
      <c r="AB56" s="5"/>
    </row>
    <row r="57" spans="1:28" ht="15.75" customHeight="1" x14ac:dyDescent="0.15">
      <c r="A57" s="44"/>
      <c r="C57" s="44"/>
      <c r="D57" s="44"/>
      <c r="E57" s="44"/>
      <c r="F57" s="44"/>
      <c r="H57" s="44"/>
      <c r="I57" s="44"/>
      <c r="J57" s="44"/>
      <c r="K57" s="44"/>
      <c r="L57" s="44"/>
      <c r="M57" s="44"/>
      <c r="N57" s="44"/>
      <c r="O57" s="44"/>
      <c r="P57" s="44"/>
      <c r="R57" s="44"/>
      <c r="S57" s="5"/>
      <c r="T57" s="44"/>
      <c r="U57" s="44"/>
      <c r="V57" s="44"/>
      <c r="W57" s="5"/>
      <c r="X57" s="5"/>
      <c r="Y57" s="5"/>
      <c r="Z57" s="5"/>
      <c r="AA57" s="5"/>
      <c r="AB57" s="5"/>
    </row>
    <row r="58" spans="1:28" ht="15.75" customHeight="1" x14ac:dyDescent="0.15">
      <c r="A58" s="44"/>
      <c r="C58" s="44"/>
      <c r="D58" s="44"/>
      <c r="E58" s="44"/>
      <c r="F58" s="44"/>
      <c r="H58" s="44"/>
      <c r="I58" s="44"/>
      <c r="J58" s="44"/>
      <c r="K58" s="44"/>
      <c r="L58" s="44"/>
      <c r="M58" s="44"/>
      <c r="N58" s="44"/>
      <c r="O58" s="44"/>
      <c r="P58" s="44"/>
      <c r="R58" s="44"/>
      <c r="S58" s="5"/>
      <c r="T58" s="44"/>
      <c r="U58" s="44"/>
      <c r="V58" s="44"/>
      <c r="W58" s="5"/>
      <c r="X58" s="5"/>
      <c r="Y58" s="5"/>
      <c r="Z58" s="5"/>
      <c r="AA58" s="5"/>
      <c r="AB58" s="5"/>
    </row>
    <row r="59" spans="1:28" ht="15.75" customHeight="1" x14ac:dyDescent="0.15">
      <c r="A59" s="44"/>
      <c r="C59" s="44"/>
      <c r="D59" s="44"/>
      <c r="E59" s="44"/>
      <c r="F59" s="44"/>
      <c r="H59" s="44"/>
      <c r="I59" s="44"/>
      <c r="J59" s="44"/>
      <c r="K59" s="44"/>
      <c r="L59" s="44"/>
      <c r="M59" s="44"/>
      <c r="N59" s="44"/>
      <c r="O59" s="44"/>
      <c r="P59" s="44"/>
      <c r="R59" s="44"/>
      <c r="S59" s="5"/>
      <c r="T59" s="44"/>
      <c r="U59" s="44"/>
      <c r="V59" s="44"/>
      <c r="W59" s="5"/>
      <c r="X59" s="5"/>
      <c r="Y59" s="5"/>
      <c r="Z59" s="5"/>
      <c r="AA59" s="5"/>
      <c r="AB59" s="5"/>
    </row>
    <row r="60" spans="1:28" ht="15.75" customHeight="1" x14ac:dyDescent="0.15">
      <c r="A60" s="44"/>
      <c r="C60" s="44"/>
      <c r="D60" s="44"/>
      <c r="E60" s="44"/>
      <c r="F60" s="44"/>
      <c r="H60" s="44"/>
      <c r="I60" s="44"/>
      <c r="J60" s="44"/>
      <c r="K60" s="44"/>
      <c r="L60" s="44"/>
      <c r="M60" s="44"/>
      <c r="N60" s="44"/>
      <c r="O60" s="44"/>
      <c r="P60" s="44"/>
      <c r="R60" s="44"/>
      <c r="S60" s="5"/>
      <c r="T60" s="44"/>
      <c r="U60" s="44"/>
      <c r="V60" s="44"/>
      <c r="W60" s="5"/>
      <c r="X60" s="5"/>
      <c r="Y60" s="5"/>
      <c r="Z60" s="5"/>
      <c r="AA60" s="5"/>
      <c r="AB60" s="5"/>
    </row>
    <row r="61" spans="1:28" ht="15.75" customHeight="1" x14ac:dyDescent="0.15">
      <c r="A61" s="5"/>
      <c r="B61" s="18"/>
      <c r="C61" s="5"/>
      <c r="D61" s="5"/>
      <c r="E61" s="5"/>
      <c r="F61" s="5"/>
      <c r="G61" s="18"/>
      <c r="H61" s="5"/>
      <c r="I61" s="5"/>
      <c r="J61" s="5"/>
      <c r="K61" s="5"/>
      <c r="L61" s="5"/>
      <c r="M61" s="5"/>
      <c r="N61" s="5"/>
      <c r="O61" s="5"/>
      <c r="P61" s="5"/>
      <c r="Q61" s="1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 x14ac:dyDescent="0.15">
      <c r="A62" s="5"/>
      <c r="B62" s="18"/>
      <c r="C62" s="5"/>
      <c r="D62" s="5"/>
      <c r="E62" s="5"/>
      <c r="F62" s="5"/>
      <c r="G62" s="18"/>
      <c r="H62" s="5"/>
      <c r="I62" s="5"/>
      <c r="J62" s="5"/>
      <c r="K62" s="5"/>
      <c r="L62" s="5"/>
      <c r="M62" s="5"/>
      <c r="N62" s="5"/>
      <c r="O62" s="5"/>
      <c r="P62" s="5"/>
      <c r="Q62" s="1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 x14ac:dyDescent="0.15">
      <c r="A63" s="5"/>
      <c r="B63" s="18"/>
      <c r="C63" s="5"/>
      <c r="D63" s="5"/>
      <c r="E63" s="5"/>
      <c r="F63" s="5"/>
      <c r="G63" s="18"/>
      <c r="H63" s="5"/>
      <c r="I63" s="5"/>
      <c r="J63" s="5"/>
      <c r="K63" s="5"/>
      <c r="L63" s="5"/>
      <c r="M63" s="5"/>
      <c r="N63" s="5"/>
      <c r="O63" s="5"/>
      <c r="P63" s="5"/>
      <c r="Q63" s="1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 x14ac:dyDescent="0.15">
      <c r="A64" s="5"/>
      <c r="B64" s="18"/>
      <c r="C64" s="5"/>
      <c r="D64" s="5"/>
      <c r="E64" s="5"/>
      <c r="F64" s="5"/>
      <c r="G64" s="18"/>
      <c r="H64" s="5"/>
      <c r="I64" s="5"/>
      <c r="J64" s="5"/>
      <c r="K64" s="5"/>
      <c r="L64" s="5"/>
      <c r="M64" s="5"/>
      <c r="N64" s="5"/>
      <c r="O64" s="5"/>
      <c r="P64" s="5"/>
      <c r="Q64" s="1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.75" customHeight="1" x14ac:dyDescent="0.15">
      <c r="A65" s="5"/>
      <c r="B65" s="18"/>
      <c r="C65" s="5"/>
      <c r="D65" s="5"/>
      <c r="E65" s="5"/>
      <c r="F65" s="5"/>
      <c r="G65" s="18"/>
      <c r="H65" s="5"/>
      <c r="I65" s="5"/>
      <c r="J65" s="5"/>
      <c r="K65" s="5"/>
      <c r="L65" s="5"/>
      <c r="M65" s="5"/>
      <c r="N65" s="5"/>
      <c r="O65" s="5"/>
      <c r="P65" s="5"/>
      <c r="Q65" s="1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.75" customHeight="1" x14ac:dyDescent="0.15">
      <c r="A66" s="5"/>
      <c r="B66" s="18"/>
      <c r="C66" s="5"/>
      <c r="D66" s="5"/>
      <c r="E66" s="5"/>
      <c r="F66" s="5"/>
      <c r="G66" s="18"/>
      <c r="H66" s="5"/>
      <c r="I66" s="5"/>
      <c r="J66" s="5"/>
      <c r="K66" s="5"/>
      <c r="L66" s="5"/>
      <c r="M66" s="5"/>
      <c r="N66" s="5"/>
      <c r="O66" s="5"/>
      <c r="P66" s="5"/>
      <c r="Q66" s="1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.75" customHeight="1" x14ac:dyDescent="0.15">
      <c r="A67" s="5"/>
      <c r="B67" s="18"/>
      <c r="C67" s="5"/>
      <c r="D67" s="5"/>
      <c r="E67" s="5"/>
      <c r="F67" s="5"/>
      <c r="G67" s="18"/>
      <c r="H67" s="5"/>
      <c r="I67" s="5"/>
      <c r="J67" s="5"/>
      <c r="K67" s="5"/>
      <c r="L67" s="5"/>
      <c r="M67" s="5"/>
      <c r="N67" s="5"/>
      <c r="O67" s="5"/>
      <c r="P67" s="5"/>
      <c r="Q67" s="1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.75" customHeight="1" x14ac:dyDescent="0.15">
      <c r="A68" s="5"/>
      <c r="B68" s="18"/>
      <c r="C68" s="5"/>
      <c r="D68" s="5"/>
      <c r="E68" s="5"/>
      <c r="F68" s="5"/>
      <c r="G68" s="18"/>
      <c r="H68" s="5"/>
      <c r="I68" s="5"/>
      <c r="J68" s="5"/>
      <c r="K68" s="5"/>
      <c r="L68" s="5"/>
      <c r="M68" s="5"/>
      <c r="N68" s="5"/>
      <c r="O68" s="5"/>
      <c r="P68" s="5"/>
      <c r="Q68" s="1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.75" customHeight="1" x14ac:dyDescent="0.15">
      <c r="A69" s="5"/>
      <c r="B69" s="18"/>
      <c r="C69" s="5"/>
      <c r="D69" s="5"/>
      <c r="E69" s="5"/>
      <c r="F69" s="5"/>
      <c r="G69" s="18"/>
      <c r="H69" s="5"/>
      <c r="I69" s="5"/>
      <c r="J69" s="5"/>
      <c r="K69" s="5"/>
      <c r="L69" s="5"/>
      <c r="M69" s="5"/>
      <c r="N69" s="5"/>
      <c r="O69" s="5"/>
      <c r="P69" s="5"/>
      <c r="Q69" s="1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.75" customHeight="1" x14ac:dyDescent="0.15">
      <c r="A70" s="5"/>
      <c r="B70" s="18"/>
      <c r="C70" s="5"/>
      <c r="D70" s="5"/>
      <c r="E70" s="5"/>
      <c r="F70" s="5"/>
      <c r="G70" s="18"/>
      <c r="H70" s="5"/>
      <c r="I70" s="5"/>
      <c r="J70" s="5"/>
      <c r="K70" s="5"/>
      <c r="L70" s="5"/>
      <c r="M70" s="5"/>
      <c r="N70" s="5"/>
      <c r="O70" s="5"/>
      <c r="P70" s="5"/>
      <c r="Q70" s="1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.75" customHeight="1" x14ac:dyDescent="0.15">
      <c r="A71" s="5"/>
      <c r="B71" s="18"/>
      <c r="C71" s="5"/>
      <c r="D71" s="5"/>
      <c r="E71" s="5"/>
      <c r="F71" s="5"/>
      <c r="G71" s="18"/>
      <c r="H71" s="5"/>
      <c r="I71" s="5"/>
      <c r="J71" s="5"/>
      <c r="K71" s="5"/>
      <c r="L71" s="5"/>
      <c r="M71" s="5"/>
      <c r="N71" s="5"/>
      <c r="O71" s="5"/>
      <c r="P71" s="5"/>
      <c r="Q71" s="1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15">
      <c r="A72" s="5"/>
      <c r="B72" s="18"/>
      <c r="C72" s="5"/>
      <c r="D72" s="5"/>
      <c r="E72" s="5"/>
      <c r="F72" s="5"/>
      <c r="G72" s="18"/>
      <c r="H72" s="5"/>
      <c r="I72" s="5"/>
      <c r="J72" s="5"/>
      <c r="K72" s="5"/>
      <c r="L72" s="5"/>
      <c r="M72" s="5"/>
      <c r="N72" s="5"/>
      <c r="O72" s="5"/>
      <c r="P72" s="5"/>
      <c r="Q72" s="1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15">
      <c r="A73" s="5"/>
      <c r="B73" s="18"/>
      <c r="C73" s="5"/>
      <c r="D73" s="5"/>
      <c r="E73" s="5"/>
      <c r="F73" s="5"/>
      <c r="G73" s="18"/>
      <c r="H73" s="5"/>
      <c r="I73" s="5"/>
      <c r="J73" s="5"/>
      <c r="K73" s="5"/>
      <c r="L73" s="5"/>
      <c r="M73" s="5"/>
      <c r="N73" s="5"/>
      <c r="O73" s="5"/>
      <c r="P73" s="5"/>
      <c r="Q73" s="1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15">
      <c r="A74" s="5"/>
      <c r="B74" s="18"/>
      <c r="C74" s="5"/>
      <c r="D74" s="5"/>
      <c r="E74" s="5"/>
      <c r="F74" s="5"/>
      <c r="G74" s="18"/>
      <c r="H74" s="5"/>
      <c r="I74" s="5"/>
      <c r="J74" s="5"/>
      <c r="K74" s="5"/>
      <c r="L74" s="5"/>
      <c r="M74" s="5"/>
      <c r="N74" s="5"/>
      <c r="O74" s="5"/>
      <c r="P74" s="5"/>
      <c r="Q74" s="1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15">
      <c r="A75" s="5"/>
      <c r="B75" s="18"/>
      <c r="C75" s="5"/>
      <c r="D75" s="5"/>
      <c r="E75" s="5"/>
      <c r="F75" s="5"/>
      <c r="G75" s="18"/>
      <c r="H75" s="5"/>
      <c r="I75" s="5"/>
      <c r="J75" s="5"/>
      <c r="K75" s="5"/>
      <c r="L75" s="5"/>
      <c r="M75" s="5"/>
      <c r="N75" s="5"/>
      <c r="O75" s="5"/>
      <c r="P75" s="5"/>
      <c r="Q75" s="1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15">
      <c r="A76" s="5"/>
      <c r="B76" s="18"/>
      <c r="C76" s="5"/>
      <c r="D76" s="5"/>
      <c r="E76" s="5"/>
      <c r="F76" s="5"/>
      <c r="G76" s="18"/>
      <c r="H76" s="5"/>
      <c r="I76" s="5"/>
      <c r="J76" s="5"/>
      <c r="K76" s="5"/>
      <c r="L76" s="5"/>
      <c r="M76" s="5"/>
      <c r="N76" s="5"/>
      <c r="O76" s="5"/>
      <c r="P76" s="5"/>
      <c r="Q76" s="1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15">
      <c r="A77" s="5"/>
      <c r="B77" s="18"/>
      <c r="C77" s="5"/>
      <c r="D77" s="5"/>
      <c r="E77" s="5"/>
      <c r="F77" s="5"/>
      <c r="G77" s="18"/>
      <c r="H77" s="5"/>
      <c r="I77" s="5"/>
      <c r="J77" s="5"/>
      <c r="K77" s="5"/>
      <c r="L77" s="5"/>
      <c r="M77" s="5"/>
      <c r="N77" s="5"/>
      <c r="O77" s="5"/>
      <c r="P77" s="5"/>
      <c r="Q77" s="1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15">
      <c r="A78" s="5"/>
      <c r="B78" s="18"/>
      <c r="C78" s="5"/>
      <c r="D78" s="5"/>
      <c r="E78" s="5"/>
      <c r="F78" s="5"/>
      <c r="G78" s="18"/>
      <c r="H78" s="5"/>
      <c r="I78" s="5"/>
      <c r="J78" s="5"/>
      <c r="K78" s="5"/>
      <c r="L78" s="5"/>
      <c r="M78" s="5"/>
      <c r="N78" s="5"/>
      <c r="O78" s="5"/>
      <c r="P78" s="5"/>
      <c r="Q78" s="1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15">
      <c r="A79" s="5"/>
      <c r="B79" s="18"/>
      <c r="C79" s="5"/>
      <c r="D79" s="5"/>
      <c r="E79" s="5"/>
      <c r="F79" s="5"/>
      <c r="G79" s="18"/>
      <c r="H79" s="5"/>
      <c r="I79" s="5"/>
      <c r="J79" s="5"/>
      <c r="K79" s="5"/>
      <c r="L79" s="5"/>
      <c r="M79" s="5"/>
      <c r="N79" s="5"/>
      <c r="O79" s="5"/>
      <c r="P79" s="5"/>
      <c r="Q79" s="1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 x14ac:dyDescent="0.15">
      <c r="A80" s="5"/>
      <c r="B80" s="18"/>
      <c r="C80" s="5"/>
      <c r="D80" s="5"/>
      <c r="E80" s="5"/>
      <c r="F80" s="5"/>
      <c r="G80" s="18"/>
      <c r="H80" s="5"/>
      <c r="I80" s="5"/>
      <c r="J80" s="5"/>
      <c r="K80" s="5"/>
      <c r="L80" s="5"/>
      <c r="M80" s="5"/>
      <c r="N80" s="5"/>
      <c r="O80" s="5"/>
      <c r="P80" s="5"/>
      <c r="Q80" s="1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 x14ac:dyDescent="0.15">
      <c r="A81" s="5"/>
      <c r="B81" s="18"/>
      <c r="C81" s="5"/>
      <c r="D81" s="5"/>
      <c r="E81" s="5"/>
      <c r="F81" s="5"/>
      <c r="G81" s="18"/>
      <c r="H81" s="5"/>
      <c r="I81" s="5"/>
      <c r="J81" s="5"/>
      <c r="K81" s="5"/>
      <c r="L81" s="5"/>
      <c r="M81" s="5"/>
      <c r="N81" s="5"/>
      <c r="O81" s="5"/>
      <c r="P81" s="5"/>
      <c r="Q81" s="1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.75" customHeight="1" x14ac:dyDescent="0.15">
      <c r="A82" s="5"/>
      <c r="B82" s="18"/>
      <c r="C82" s="5"/>
      <c r="D82" s="5"/>
      <c r="E82" s="5"/>
      <c r="F82" s="5"/>
      <c r="G82" s="18"/>
      <c r="H82" s="5"/>
      <c r="I82" s="5"/>
      <c r="J82" s="5"/>
      <c r="K82" s="5"/>
      <c r="L82" s="5"/>
      <c r="M82" s="5"/>
      <c r="N82" s="5"/>
      <c r="O82" s="5"/>
      <c r="P82" s="5"/>
      <c r="Q82" s="1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 x14ac:dyDescent="0.15">
      <c r="A83" s="5"/>
      <c r="B83" s="18"/>
      <c r="C83" s="5"/>
      <c r="D83" s="5"/>
      <c r="E83" s="5"/>
      <c r="F83" s="5"/>
      <c r="G83" s="18"/>
      <c r="H83" s="5"/>
      <c r="I83" s="5"/>
      <c r="J83" s="5"/>
      <c r="K83" s="5"/>
      <c r="L83" s="5"/>
      <c r="M83" s="5"/>
      <c r="N83" s="5"/>
      <c r="O83" s="5"/>
      <c r="P83" s="5"/>
      <c r="Q83" s="1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 x14ac:dyDescent="0.15">
      <c r="A84" s="5"/>
      <c r="B84" s="18"/>
      <c r="C84" s="5"/>
      <c r="D84" s="5"/>
      <c r="E84" s="5"/>
      <c r="F84" s="5"/>
      <c r="G84" s="18"/>
      <c r="H84" s="5"/>
      <c r="I84" s="5"/>
      <c r="J84" s="5"/>
      <c r="K84" s="5"/>
      <c r="L84" s="5"/>
      <c r="M84" s="5"/>
      <c r="N84" s="5"/>
      <c r="O84" s="5"/>
      <c r="P84" s="5"/>
      <c r="Q84" s="1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 x14ac:dyDescent="0.15">
      <c r="A85" s="5"/>
      <c r="B85" s="18"/>
      <c r="C85" s="5"/>
      <c r="D85" s="5"/>
      <c r="E85" s="5"/>
      <c r="F85" s="5"/>
      <c r="G85" s="18"/>
      <c r="H85" s="5"/>
      <c r="I85" s="5"/>
      <c r="J85" s="5"/>
      <c r="K85" s="5"/>
      <c r="L85" s="5"/>
      <c r="M85" s="5"/>
      <c r="N85" s="5"/>
      <c r="O85" s="5"/>
      <c r="P85" s="5"/>
      <c r="Q85" s="1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 x14ac:dyDescent="0.15">
      <c r="A86" s="5"/>
      <c r="B86" s="18"/>
      <c r="C86" s="5"/>
      <c r="D86" s="5"/>
      <c r="E86" s="5"/>
      <c r="F86" s="5"/>
      <c r="G86" s="18"/>
      <c r="H86" s="5"/>
      <c r="I86" s="5"/>
      <c r="J86" s="5"/>
      <c r="K86" s="5"/>
      <c r="L86" s="5"/>
      <c r="M86" s="5"/>
      <c r="N86" s="5"/>
      <c r="O86" s="5"/>
      <c r="P86" s="5"/>
      <c r="Q86" s="1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.75" customHeight="1" x14ac:dyDescent="0.15">
      <c r="A87" s="5"/>
      <c r="B87" s="18"/>
      <c r="C87" s="5"/>
      <c r="D87" s="5"/>
      <c r="E87" s="5"/>
      <c r="F87" s="5"/>
      <c r="G87" s="18"/>
      <c r="H87" s="5"/>
      <c r="I87" s="5"/>
      <c r="J87" s="5"/>
      <c r="K87" s="5"/>
      <c r="L87" s="5"/>
      <c r="M87" s="5"/>
      <c r="N87" s="5"/>
      <c r="O87" s="5"/>
      <c r="P87" s="5"/>
      <c r="Q87" s="1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.75" customHeight="1" x14ac:dyDescent="0.15">
      <c r="A88" s="5"/>
      <c r="B88" s="18"/>
      <c r="C88" s="5"/>
      <c r="D88" s="5"/>
      <c r="E88" s="5"/>
      <c r="F88" s="5"/>
      <c r="G88" s="18"/>
      <c r="H88" s="5"/>
      <c r="I88" s="5"/>
      <c r="J88" s="5"/>
      <c r="K88" s="5"/>
      <c r="L88" s="5"/>
      <c r="M88" s="5"/>
      <c r="N88" s="5"/>
      <c r="O88" s="5"/>
      <c r="P88" s="5"/>
      <c r="Q88" s="1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15">
      <c r="A89" s="5"/>
      <c r="B89" s="18"/>
      <c r="C89" s="5"/>
      <c r="D89" s="5"/>
      <c r="E89" s="5"/>
      <c r="F89" s="5"/>
      <c r="G89" s="18"/>
      <c r="H89" s="5"/>
      <c r="I89" s="5"/>
      <c r="J89" s="5"/>
      <c r="K89" s="5"/>
      <c r="L89" s="5"/>
      <c r="M89" s="5"/>
      <c r="N89" s="5"/>
      <c r="O89" s="5"/>
      <c r="P89" s="5"/>
      <c r="Q89" s="1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15">
      <c r="A90" s="5"/>
      <c r="B90" s="18"/>
      <c r="C90" s="5"/>
      <c r="D90" s="5"/>
      <c r="E90" s="5"/>
      <c r="F90" s="5"/>
      <c r="G90" s="18"/>
      <c r="H90" s="5"/>
      <c r="I90" s="5"/>
      <c r="J90" s="5"/>
      <c r="K90" s="5"/>
      <c r="L90" s="5"/>
      <c r="M90" s="5"/>
      <c r="N90" s="5"/>
      <c r="O90" s="5"/>
      <c r="P90" s="5"/>
      <c r="Q90" s="1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15">
      <c r="A91" s="5"/>
      <c r="B91" s="18"/>
      <c r="C91" s="5"/>
      <c r="D91" s="5"/>
      <c r="E91" s="5"/>
      <c r="F91" s="5"/>
      <c r="G91" s="18"/>
      <c r="H91" s="5"/>
      <c r="I91" s="5"/>
      <c r="J91" s="5"/>
      <c r="K91" s="5"/>
      <c r="L91" s="5"/>
      <c r="M91" s="5"/>
      <c r="N91" s="5"/>
      <c r="O91" s="5"/>
      <c r="P91" s="5"/>
      <c r="Q91" s="1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 x14ac:dyDescent="0.15">
      <c r="A92" s="5"/>
      <c r="B92" s="18"/>
      <c r="C92" s="5"/>
      <c r="D92" s="5"/>
      <c r="E92" s="5"/>
      <c r="F92" s="5"/>
      <c r="G92" s="18"/>
      <c r="H92" s="5"/>
      <c r="I92" s="5"/>
      <c r="J92" s="5"/>
      <c r="K92" s="5"/>
      <c r="L92" s="5"/>
      <c r="M92" s="5"/>
      <c r="N92" s="5"/>
      <c r="O92" s="5"/>
      <c r="P92" s="5"/>
      <c r="Q92" s="1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15">
      <c r="A93" s="5"/>
      <c r="B93" s="18"/>
      <c r="C93" s="5"/>
      <c r="D93" s="5"/>
      <c r="E93" s="5"/>
      <c r="F93" s="5"/>
      <c r="G93" s="18"/>
      <c r="H93" s="5"/>
      <c r="I93" s="5"/>
      <c r="J93" s="5"/>
      <c r="K93" s="5"/>
      <c r="L93" s="5"/>
      <c r="M93" s="5"/>
      <c r="N93" s="5"/>
      <c r="O93" s="5"/>
      <c r="P93" s="5"/>
      <c r="Q93" s="1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15">
      <c r="A94" s="5"/>
      <c r="B94" s="18"/>
      <c r="C94" s="5"/>
      <c r="D94" s="5"/>
      <c r="E94" s="5"/>
      <c r="F94" s="5"/>
      <c r="G94" s="18"/>
      <c r="H94" s="5"/>
      <c r="I94" s="5"/>
      <c r="J94" s="5"/>
      <c r="K94" s="5"/>
      <c r="L94" s="5"/>
      <c r="M94" s="5"/>
      <c r="N94" s="5"/>
      <c r="O94" s="5"/>
      <c r="P94" s="5"/>
      <c r="Q94" s="1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15">
      <c r="A95" s="5"/>
      <c r="B95" s="18"/>
      <c r="C95" s="5"/>
      <c r="D95" s="5"/>
      <c r="E95" s="5"/>
      <c r="F95" s="5"/>
      <c r="G95" s="18"/>
      <c r="H95" s="5"/>
      <c r="I95" s="5"/>
      <c r="J95" s="5"/>
      <c r="K95" s="5"/>
      <c r="L95" s="5"/>
      <c r="M95" s="5"/>
      <c r="N95" s="5"/>
      <c r="O95" s="5"/>
      <c r="P95" s="5"/>
      <c r="Q95" s="1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 x14ac:dyDescent="0.15">
      <c r="A96" s="5"/>
      <c r="B96" s="18"/>
      <c r="C96" s="5"/>
      <c r="D96" s="5"/>
      <c r="E96" s="5"/>
      <c r="F96" s="5"/>
      <c r="G96" s="18"/>
      <c r="H96" s="5"/>
      <c r="I96" s="5"/>
      <c r="J96" s="5"/>
      <c r="K96" s="5"/>
      <c r="L96" s="5"/>
      <c r="M96" s="5"/>
      <c r="N96" s="5"/>
      <c r="O96" s="5"/>
      <c r="P96" s="5"/>
      <c r="Q96" s="1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15">
      <c r="A97" s="5"/>
      <c r="B97" s="18"/>
      <c r="C97" s="5"/>
      <c r="D97" s="5"/>
      <c r="E97" s="5"/>
      <c r="F97" s="5"/>
      <c r="G97" s="18"/>
      <c r="H97" s="5"/>
      <c r="I97" s="5"/>
      <c r="J97" s="5"/>
      <c r="K97" s="5"/>
      <c r="L97" s="5"/>
      <c r="M97" s="5"/>
      <c r="N97" s="5"/>
      <c r="O97" s="5"/>
      <c r="P97" s="5"/>
      <c r="Q97" s="1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15">
      <c r="A98" s="5"/>
      <c r="B98" s="18"/>
      <c r="C98" s="5"/>
      <c r="D98" s="5"/>
      <c r="E98" s="5"/>
      <c r="F98" s="5"/>
      <c r="G98" s="18"/>
      <c r="H98" s="5"/>
      <c r="I98" s="5"/>
      <c r="J98" s="5"/>
      <c r="K98" s="5"/>
      <c r="L98" s="5"/>
      <c r="M98" s="5"/>
      <c r="N98" s="5"/>
      <c r="O98" s="5"/>
      <c r="P98" s="5"/>
      <c r="Q98" s="1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15">
      <c r="A99" s="5"/>
      <c r="B99" s="18"/>
      <c r="C99" s="5"/>
      <c r="D99" s="5"/>
      <c r="E99" s="5"/>
      <c r="F99" s="5"/>
      <c r="G99" s="18"/>
      <c r="H99" s="5"/>
      <c r="I99" s="5"/>
      <c r="J99" s="5"/>
      <c r="K99" s="5"/>
      <c r="L99" s="5"/>
      <c r="M99" s="5"/>
      <c r="N99" s="5"/>
      <c r="O99" s="5"/>
      <c r="P99" s="5"/>
      <c r="Q99" s="1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15">
      <c r="A100" s="5"/>
      <c r="B100" s="18"/>
      <c r="C100" s="5"/>
      <c r="D100" s="5"/>
      <c r="E100" s="5"/>
      <c r="F100" s="5"/>
      <c r="G100" s="18"/>
      <c r="H100" s="5"/>
      <c r="I100" s="5"/>
      <c r="J100" s="5"/>
      <c r="K100" s="5"/>
      <c r="L100" s="5"/>
      <c r="M100" s="5"/>
      <c r="N100" s="5"/>
      <c r="O100" s="5"/>
      <c r="P100" s="5"/>
      <c r="Q100" s="1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15">
      <c r="A101" s="5"/>
      <c r="B101" s="18"/>
      <c r="C101" s="5"/>
      <c r="D101" s="5"/>
      <c r="E101" s="5"/>
      <c r="F101" s="5"/>
      <c r="G101" s="18"/>
      <c r="H101" s="5"/>
      <c r="I101" s="5"/>
      <c r="J101" s="5"/>
      <c r="K101" s="5"/>
      <c r="L101" s="5"/>
      <c r="M101" s="5"/>
      <c r="N101" s="5"/>
      <c r="O101" s="5"/>
      <c r="P101" s="5"/>
      <c r="Q101" s="1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15">
      <c r="A102" s="5"/>
      <c r="B102" s="18"/>
      <c r="C102" s="5"/>
      <c r="D102" s="5"/>
      <c r="E102" s="5"/>
      <c r="F102" s="5"/>
      <c r="G102" s="18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15">
      <c r="A103" s="5"/>
      <c r="B103" s="18"/>
      <c r="C103" s="5"/>
      <c r="D103" s="5"/>
      <c r="E103" s="5"/>
      <c r="F103" s="5"/>
      <c r="G103" s="18"/>
      <c r="H103" s="5"/>
      <c r="I103" s="5"/>
      <c r="J103" s="5"/>
      <c r="K103" s="5"/>
      <c r="L103" s="5"/>
      <c r="M103" s="5"/>
      <c r="N103" s="5"/>
      <c r="O103" s="5"/>
      <c r="P103" s="5"/>
      <c r="Q103" s="1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15">
      <c r="A104" s="5"/>
      <c r="B104" s="18"/>
      <c r="C104" s="5"/>
      <c r="D104" s="5"/>
      <c r="E104" s="5"/>
      <c r="F104" s="5"/>
      <c r="G104" s="18"/>
      <c r="H104" s="5"/>
      <c r="I104" s="5"/>
      <c r="J104" s="5"/>
      <c r="K104" s="5"/>
      <c r="L104" s="5"/>
      <c r="M104" s="5"/>
      <c r="N104" s="5"/>
      <c r="O104" s="5"/>
      <c r="P104" s="5"/>
      <c r="Q104" s="1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15">
      <c r="A105" s="5"/>
      <c r="B105" s="18"/>
      <c r="C105" s="5"/>
      <c r="D105" s="5"/>
      <c r="E105" s="5"/>
      <c r="F105" s="5"/>
      <c r="G105" s="18"/>
      <c r="H105" s="5"/>
      <c r="I105" s="5"/>
      <c r="J105" s="5"/>
      <c r="K105" s="5"/>
      <c r="L105" s="5"/>
      <c r="M105" s="5"/>
      <c r="N105" s="5"/>
      <c r="O105" s="5"/>
      <c r="P105" s="5"/>
      <c r="Q105" s="1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15">
      <c r="A106" s="5"/>
      <c r="B106" s="18"/>
      <c r="C106" s="5"/>
      <c r="D106" s="5"/>
      <c r="E106" s="5"/>
      <c r="F106" s="5"/>
      <c r="G106" s="18"/>
      <c r="H106" s="5"/>
      <c r="I106" s="5"/>
      <c r="J106" s="5"/>
      <c r="K106" s="5"/>
      <c r="L106" s="5"/>
      <c r="M106" s="5"/>
      <c r="N106" s="5"/>
      <c r="O106" s="5"/>
      <c r="P106" s="5"/>
      <c r="Q106" s="1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15">
      <c r="A107" s="5"/>
      <c r="B107" s="18"/>
      <c r="C107" s="5"/>
      <c r="D107" s="5"/>
      <c r="E107" s="5"/>
      <c r="F107" s="5"/>
      <c r="G107" s="18"/>
      <c r="H107" s="5"/>
      <c r="I107" s="5"/>
      <c r="J107" s="5"/>
      <c r="K107" s="5"/>
      <c r="L107" s="5"/>
      <c r="M107" s="5"/>
      <c r="N107" s="5"/>
      <c r="O107" s="5"/>
      <c r="P107" s="5"/>
      <c r="Q107" s="1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15">
      <c r="A108" s="5"/>
      <c r="B108" s="18"/>
      <c r="C108" s="5"/>
      <c r="D108" s="5"/>
      <c r="E108" s="5"/>
      <c r="F108" s="5"/>
      <c r="G108" s="18"/>
      <c r="H108" s="5"/>
      <c r="I108" s="5"/>
      <c r="J108" s="5"/>
      <c r="K108" s="5"/>
      <c r="L108" s="5"/>
      <c r="M108" s="5"/>
      <c r="N108" s="5"/>
      <c r="O108" s="5"/>
      <c r="P108" s="5"/>
      <c r="Q108" s="1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15">
      <c r="A109" s="5"/>
      <c r="B109" s="18"/>
      <c r="C109" s="5"/>
      <c r="D109" s="5"/>
      <c r="E109" s="5"/>
      <c r="F109" s="5"/>
      <c r="G109" s="18"/>
      <c r="H109" s="5"/>
      <c r="I109" s="5"/>
      <c r="J109" s="5"/>
      <c r="K109" s="5"/>
      <c r="L109" s="5"/>
      <c r="M109" s="5"/>
      <c r="N109" s="5"/>
      <c r="O109" s="5"/>
      <c r="P109" s="5"/>
      <c r="Q109" s="1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15">
      <c r="A110" s="5"/>
      <c r="B110" s="18"/>
      <c r="C110" s="5"/>
      <c r="D110" s="5"/>
      <c r="E110" s="5"/>
      <c r="F110" s="5"/>
      <c r="G110" s="18"/>
      <c r="H110" s="5"/>
      <c r="I110" s="5"/>
      <c r="J110" s="5"/>
      <c r="K110" s="5"/>
      <c r="L110" s="5"/>
      <c r="M110" s="5"/>
      <c r="N110" s="5"/>
      <c r="O110" s="5"/>
      <c r="P110" s="5"/>
      <c r="Q110" s="1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15">
      <c r="A111" s="5"/>
      <c r="B111" s="18"/>
      <c r="C111" s="5"/>
      <c r="D111" s="5"/>
      <c r="E111" s="5"/>
      <c r="F111" s="5"/>
      <c r="G111" s="18"/>
      <c r="H111" s="5"/>
      <c r="I111" s="5"/>
      <c r="J111" s="5"/>
      <c r="K111" s="5"/>
      <c r="L111" s="5"/>
      <c r="M111" s="5"/>
      <c r="N111" s="5"/>
      <c r="O111" s="5"/>
      <c r="P111" s="5"/>
      <c r="Q111" s="1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15">
      <c r="A112" s="5"/>
      <c r="B112" s="18"/>
      <c r="C112" s="5"/>
      <c r="D112" s="5"/>
      <c r="E112" s="5"/>
      <c r="F112" s="5"/>
      <c r="G112" s="18"/>
      <c r="H112" s="5"/>
      <c r="I112" s="5"/>
      <c r="J112" s="5"/>
      <c r="K112" s="5"/>
      <c r="L112" s="5"/>
      <c r="M112" s="5"/>
      <c r="N112" s="5"/>
      <c r="O112" s="5"/>
      <c r="P112" s="5"/>
      <c r="Q112" s="1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15">
      <c r="A113" s="5"/>
      <c r="B113" s="18"/>
      <c r="C113" s="5"/>
      <c r="D113" s="5"/>
      <c r="E113" s="5"/>
      <c r="F113" s="5"/>
      <c r="G113" s="18"/>
      <c r="H113" s="5"/>
      <c r="I113" s="5"/>
      <c r="J113" s="5"/>
      <c r="K113" s="5"/>
      <c r="L113" s="5"/>
      <c r="M113" s="5"/>
      <c r="N113" s="5"/>
      <c r="O113" s="5"/>
      <c r="P113" s="5"/>
      <c r="Q113" s="1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15">
      <c r="A114" s="5"/>
      <c r="B114" s="18"/>
      <c r="C114" s="5"/>
      <c r="D114" s="5"/>
      <c r="E114" s="5"/>
      <c r="F114" s="5"/>
      <c r="G114" s="18"/>
      <c r="H114" s="5"/>
      <c r="I114" s="5"/>
      <c r="J114" s="5"/>
      <c r="K114" s="5"/>
      <c r="L114" s="5"/>
      <c r="M114" s="5"/>
      <c r="N114" s="5"/>
      <c r="O114" s="5"/>
      <c r="P114" s="5"/>
      <c r="Q114" s="1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15">
      <c r="A115" s="5"/>
      <c r="B115" s="18"/>
      <c r="C115" s="5"/>
      <c r="D115" s="5"/>
      <c r="E115" s="5"/>
      <c r="F115" s="5"/>
      <c r="G115" s="18"/>
      <c r="H115" s="5"/>
      <c r="I115" s="5"/>
      <c r="J115" s="5"/>
      <c r="K115" s="5"/>
      <c r="L115" s="5"/>
      <c r="M115" s="5"/>
      <c r="N115" s="5"/>
      <c r="O115" s="5"/>
      <c r="P115" s="5"/>
      <c r="Q115" s="1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15">
      <c r="A116" s="5"/>
      <c r="B116" s="18"/>
      <c r="C116" s="5"/>
      <c r="D116" s="5"/>
      <c r="E116" s="5"/>
      <c r="F116" s="5"/>
      <c r="G116" s="18"/>
      <c r="H116" s="5"/>
      <c r="I116" s="5"/>
      <c r="J116" s="5"/>
      <c r="K116" s="5"/>
      <c r="L116" s="5"/>
      <c r="M116" s="5"/>
      <c r="N116" s="5"/>
      <c r="O116" s="5"/>
      <c r="P116" s="5"/>
      <c r="Q116" s="1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15">
      <c r="A117" s="5"/>
      <c r="B117" s="18"/>
      <c r="C117" s="5"/>
      <c r="D117" s="5"/>
      <c r="E117" s="5"/>
      <c r="F117" s="5"/>
      <c r="G117" s="18"/>
      <c r="H117" s="5"/>
      <c r="I117" s="5"/>
      <c r="J117" s="5"/>
      <c r="K117" s="5"/>
      <c r="L117" s="5"/>
      <c r="M117" s="5"/>
      <c r="N117" s="5"/>
      <c r="O117" s="5"/>
      <c r="P117" s="5"/>
      <c r="Q117" s="1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15">
      <c r="A118" s="5"/>
      <c r="B118" s="18"/>
      <c r="C118" s="5"/>
      <c r="D118" s="5"/>
      <c r="E118" s="5"/>
      <c r="F118" s="5"/>
      <c r="G118" s="18"/>
      <c r="H118" s="5"/>
      <c r="I118" s="5"/>
      <c r="J118" s="5"/>
      <c r="K118" s="5"/>
      <c r="L118" s="5"/>
      <c r="M118" s="5"/>
      <c r="N118" s="5"/>
      <c r="O118" s="5"/>
      <c r="P118" s="5"/>
      <c r="Q118" s="1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15">
      <c r="A119" s="5"/>
      <c r="B119" s="18"/>
      <c r="C119" s="5"/>
      <c r="D119" s="5"/>
      <c r="E119" s="5"/>
      <c r="F119" s="5"/>
      <c r="G119" s="18"/>
      <c r="H119" s="5"/>
      <c r="I119" s="5"/>
      <c r="J119" s="5"/>
      <c r="K119" s="5"/>
      <c r="L119" s="5"/>
      <c r="M119" s="5"/>
      <c r="N119" s="5"/>
      <c r="O119" s="5"/>
      <c r="P119" s="5"/>
      <c r="Q119" s="1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15">
      <c r="A120" s="5"/>
      <c r="B120" s="18"/>
      <c r="C120" s="5"/>
      <c r="D120" s="5"/>
      <c r="E120" s="5"/>
      <c r="F120" s="5"/>
      <c r="G120" s="18"/>
      <c r="H120" s="5"/>
      <c r="I120" s="5"/>
      <c r="J120" s="5"/>
      <c r="K120" s="5"/>
      <c r="L120" s="5"/>
      <c r="M120" s="5"/>
      <c r="N120" s="5"/>
      <c r="O120" s="5"/>
      <c r="P120" s="5"/>
      <c r="Q120" s="1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15">
      <c r="A121" s="5"/>
      <c r="B121" s="18"/>
      <c r="C121" s="5"/>
      <c r="D121" s="5"/>
      <c r="E121" s="5"/>
      <c r="F121" s="5"/>
      <c r="G121" s="18"/>
      <c r="H121" s="5"/>
      <c r="I121" s="5"/>
      <c r="J121" s="5"/>
      <c r="K121" s="5"/>
      <c r="L121" s="5"/>
      <c r="M121" s="5"/>
      <c r="N121" s="5"/>
      <c r="O121" s="5"/>
      <c r="P121" s="5"/>
      <c r="Q121" s="1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15">
      <c r="A122" s="5"/>
      <c r="B122" s="18"/>
      <c r="C122" s="5"/>
      <c r="D122" s="5"/>
      <c r="E122" s="5"/>
      <c r="F122" s="5"/>
      <c r="G122" s="18"/>
      <c r="H122" s="5"/>
      <c r="I122" s="5"/>
      <c r="J122" s="5"/>
      <c r="K122" s="5"/>
      <c r="L122" s="5"/>
      <c r="M122" s="5"/>
      <c r="N122" s="5"/>
      <c r="O122" s="5"/>
      <c r="P122" s="5"/>
      <c r="Q122" s="1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15">
      <c r="A123" s="5"/>
      <c r="B123" s="18"/>
      <c r="C123" s="5"/>
      <c r="D123" s="5"/>
      <c r="E123" s="5"/>
      <c r="F123" s="5"/>
      <c r="G123" s="18"/>
      <c r="H123" s="5"/>
      <c r="I123" s="5"/>
      <c r="J123" s="5"/>
      <c r="K123" s="5"/>
      <c r="L123" s="5"/>
      <c r="M123" s="5"/>
      <c r="N123" s="5"/>
      <c r="O123" s="5"/>
      <c r="P123" s="5"/>
      <c r="Q123" s="1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15">
      <c r="A124" s="5"/>
      <c r="B124" s="18"/>
      <c r="C124" s="5"/>
      <c r="D124" s="5"/>
      <c r="E124" s="5"/>
      <c r="F124" s="5"/>
      <c r="G124" s="18"/>
      <c r="H124" s="5"/>
      <c r="I124" s="5"/>
      <c r="J124" s="5"/>
      <c r="K124" s="5"/>
      <c r="L124" s="5"/>
      <c r="M124" s="5"/>
      <c r="N124" s="5"/>
      <c r="O124" s="5"/>
      <c r="P124" s="5"/>
      <c r="Q124" s="1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15">
      <c r="A125" s="5"/>
      <c r="B125" s="18"/>
      <c r="C125" s="5"/>
      <c r="D125" s="5"/>
      <c r="E125" s="5"/>
      <c r="F125" s="5"/>
      <c r="G125" s="18"/>
      <c r="H125" s="5"/>
      <c r="I125" s="5"/>
      <c r="J125" s="5"/>
      <c r="K125" s="5"/>
      <c r="L125" s="5"/>
      <c r="M125" s="5"/>
      <c r="N125" s="5"/>
      <c r="O125" s="5"/>
      <c r="P125" s="5"/>
      <c r="Q125" s="1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15">
      <c r="A126" s="5"/>
      <c r="B126" s="18"/>
      <c r="C126" s="5"/>
      <c r="D126" s="5"/>
      <c r="E126" s="5"/>
      <c r="F126" s="5"/>
      <c r="G126" s="18"/>
      <c r="H126" s="5"/>
      <c r="I126" s="5"/>
      <c r="J126" s="5"/>
      <c r="K126" s="5"/>
      <c r="L126" s="5"/>
      <c r="M126" s="5"/>
      <c r="N126" s="5"/>
      <c r="O126" s="5"/>
      <c r="P126" s="5"/>
      <c r="Q126" s="1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15">
      <c r="A127" s="5"/>
      <c r="B127" s="18"/>
      <c r="C127" s="5"/>
      <c r="D127" s="5"/>
      <c r="E127" s="5"/>
      <c r="F127" s="5"/>
      <c r="G127" s="18"/>
      <c r="H127" s="5"/>
      <c r="I127" s="5"/>
      <c r="J127" s="5"/>
      <c r="K127" s="5"/>
      <c r="L127" s="5"/>
      <c r="M127" s="5"/>
      <c r="N127" s="5"/>
      <c r="O127" s="5"/>
      <c r="P127" s="5"/>
      <c r="Q127" s="1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15">
      <c r="A128" s="5"/>
      <c r="B128" s="18"/>
      <c r="C128" s="5"/>
      <c r="D128" s="5"/>
      <c r="E128" s="5"/>
      <c r="F128" s="5"/>
      <c r="G128" s="18"/>
      <c r="H128" s="5"/>
      <c r="I128" s="5"/>
      <c r="J128" s="5"/>
      <c r="K128" s="5"/>
      <c r="L128" s="5"/>
      <c r="M128" s="5"/>
      <c r="N128" s="5"/>
      <c r="O128" s="5"/>
      <c r="P128" s="5"/>
      <c r="Q128" s="1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15">
      <c r="A129" s="5"/>
      <c r="B129" s="18"/>
      <c r="C129" s="5"/>
      <c r="D129" s="5"/>
      <c r="E129" s="5"/>
      <c r="F129" s="5"/>
      <c r="G129" s="18"/>
      <c r="H129" s="5"/>
      <c r="I129" s="5"/>
      <c r="J129" s="5"/>
      <c r="K129" s="5"/>
      <c r="L129" s="5"/>
      <c r="M129" s="5"/>
      <c r="N129" s="5"/>
      <c r="O129" s="5"/>
      <c r="P129" s="5"/>
      <c r="Q129" s="1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15">
      <c r="A130" s="5"/>
      <c r="B130" s="18"/>
      <c r="C130" s="5"/>
      <c r="D130" s="5"/>
      <c r="E130" s="5"/>
      <c r="F130" s="5"/>
      <c r="G130" s="18"/>
      <c r="H130" s="5"/>
      <c r="I130" s="5"/>
      <c r="J130" s="5"/>
      <c r="K130" s="5"/>
      <c r="L130" s="5"/>
      <c r="M130" s="5"/>
      <c r="N130" s="5"/>
      <c r="O130" s="5"/>
      <c r="P130" s="5"/>
      <c r="Q130" s="1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15">
      <c r="A131" s="5"/>
      <c r="B131" s="18"/>
      <c r="C131" s="5"/>
      <c r="D131" s="5"/>
      <c r="E131" s="5"/>
      <c r="F131" s="5"/>
      <c r="G131" s="18"/>
      <c r="H131" s="5"/>
      <c r="I131" s="5"/>
      <c r="J131" s="5"/>
      <c r="K131" s="5"/>
      <c r="L131" s="5"/>
      <c r="M131" s="5"/>
      <c r="N131" s="5"/>
      <c r="O131" s="5"/>
      <c r="P131" s="5"/>
      <c r="Q131" s="1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15">
      <c r="A132" s="5"/>
      <c r="B132" s="18"/>
      <c r="C132" s="5"/>
      <c r="D132" s="5"/>
      <c r="E132" s="5"/>
      <c r="F132" s="5"/>
      <c r="G132" s="18"/>
      <c r="H132" s="5"/>
      <c r="I132" s="5"/>
      <c r="J132" s="5"/>
      <c r="K132" s="5"/>
      <c r="L132" s="5"/>
      <c r="M132" s="5"/>
      <c r="N132" s="5"/>
      <c r="O132" s="5"/>
      <c r="P132" s="5"/>
      <c r="Q132" s="1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15">
      <c r="A133" s="5"/>
      <c r="B133" s="18"/>
      <c r="C133" s="5"/>
      <c r="D133" s="5"/>
      <c r="E133" s="5"/>
      <c r="F133" s="5"/>
      <c r="G133" s="18"/>
      <c r="H133" s="5"/>
      <c r="I133" s="5"/>
      <c r="J133" s="5"/>
      <c r="K133" s="5"/>
      <c r="L133" s="5"/>
      <c r="M133" s="5"/>
      <c r="N133" s="5"/>
      <c r="O133" s="5"/>
      <c r="P133" s="5"/>
      <c r="Q133" s="1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15">
      <c r="A134" s="5"/>
      <c r="B134" s="18"/>
      <c r="C134" s="5"/>
      <c r="D134" s="5"/>
      <c r="E134" s="5"/>
      <c r="F134" s="5"/>
      <c r="G134" s="18"/>
      <c r="H134" s="5"/>
      <c r="I134" s="5"/>
      <c r="J134" s="5"/>
      <c r="K134" s="5"/>
      <c r="L134" s="5"/>
      <c r="M134" s="5"/>
      <c r="N134" s="5"/>
      <c r="O134" s="5"/>
      <c r="P134" s="5"/>
      <c r="Q134" s="1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15">
      <c r="A135" s="5"/>
      <c r="B135" s="18"/>
      <c r="C135" s="5"/>
      <c r="D135" s="5"/>
      <c r="E135" s="5"/>
      <c r="F135" s="5"/>
      <c r="G135" s="18"/>
      <c r="H135" s="5"/>
      <c r="I135" s="5"/>
      <c r="J135" s="5"/>
      <c r="K135" s="5"/>
      <c r="L135" s="5"/>
      <c r="M135" s="5"/>
      <c r="N135" s="5"/>
      <c r="O135" s="5"/>
      <c r="P135" s="5"/>
      <c r="Q135" s="1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15">
      <c r="A136" s="5"/>
      <c r="B136" s="18"/>
      <c r="C136" s="5"/>
      <c r="D136" s="5"/>
      <c r="E136" s="5"/>
      <c r="F136" s="5"/>
      <c r="G136" s="18"/>
      <c r="H136" s="5"/>
      <c r="I136" s="5"/>
      <c r="J136" s="5"/>
      <c r="K136" s="5"/>
      <c r="L136" s="5"/>
      <c r="M136" s="5"/>
      <c r="N136" s="5"/>
      <c r="O136" s="5"/>
      <c r="P136" s="5"/>
      <c r="Q136" s="1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15">
      <c r="A137" s="5"/>
      <c r="B137" s="18"/>
      <c r="C137" s="5"/>
      <c r="D137" s="5"/>
      <c r="E137" s="5"/>
      <c r="F137" s="5"/>
      <c r="G137" s="18"/>
      <c r="H137" s="5"/>
      <c r="I137" s="5"/>
      <c r="J137" s="5"/>
      <c r="K137" s="5"/>
      <c r="L137" s="5"/>
      <c r="M137" s="5"/>
      <c r="N137" s="5"/>
      <c r="O137" s="5"/>
      <c r="P137" s="5"/>
      <c r="Q137" s="1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15">
      <c r="A138" s="5"/>
      <c r="B138" s="18"/>
      <c r="C138" s="5"/>
      <c r="D138" s="5"/>
      <c r="E138" s="5"/>
      <c r="F138" s="5"/>
      <c r="G138" s="18"/>
      <c r="H138" s="5"/>
      <c r="I138" s="5"/>
      <c r="J138" s="5"/>
      <c r="K138" s="5"/>
      <c r="L138" s="5"/>
      <c r="M138" s="5"/>
      <c r="N138" s="5"/>
      <c r="O138" s="5"/>
      <c r="P138" s="5"/>
      <c r="Q138" s="1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15">
      <c r="A139" s="5"/>
      <c r="B139" s="18"/>
      <c r="C139" s="5"/>
      <c r="D139" s="5"/>
      <c r="E139" s="5"/>
      <c r="F139" s="5"/>
      <c r="G139" s="18"/>
      <c r="H139" s="5"/>
      <c r="I139" s="5"/>
      <c r="J139" s="5"/>
      <c r="K139" s="5"/>
      <c r="L139" s="5"/>
      <c r="M139" s="5"/>
      <c r="N139" s="5"/>
      <c r="O139" s="5"/>
      <c r="P139" s="5"/>
      <c r="Q139" s="1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15">
      <c r="A140" s="5"/>
      <c r="B140" s="18"/>
      <c r="C140" s="5"/>
      <c r="D140" s="5"/>
      <c r="E140" s="5"/>
      <c r="F140" s="5"/>
      <c r="G140" s="18"/>
      <c r="H140" s="5"/>
      <c r="I140" s="5"/>
      <c r="J140" s="5"/>
      <c r="K140" s="5"/>
      <c r="L140" s="5"/>
      <c r="M140" s="5"/>
      <c r="N140" s="5"/>
      <c r="O140" s="5"/>
      <c r="P140" s="5"/>
      <c r="Q140" s="1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15">
      <c r="A141" s="5"/>
      <c r="B141" s="18"/>
      <c r="C141" s="5"/>
      <c r="D141" s="5"/>
      <c r="E141" s="5"/>
      <c r="F141" s="5"/>
      <c r="G141" s="18"/>
      <c r="H141" s="5"/>
      <c r="I141" s="5"/>
      <c r="J141" s="5"/>
      <c r="K141" s="5"/>
      <c r="L141" s="5"/>
      <c r="M141" s="5"/>
      <c r="N141" s="5"/>
      <c r="O141" s="5"/>
      <c r="P141" s="5"/>
      <c r="Q141" s="1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15">
      <c r="A142" s="5"/>
      <c r="B142" s="18"/>
      <c r="C142" s="5"/>
      <c r="D142" s="5"/>
      <c r="E142" s="5"/>
      <c r="F142" s="5"/>
      <c r="G142" s="18"/>
      <c r="H142" s="5"/>
      <c r="I142" s="5"/>
      <c r="J142" s="5"/>
      <c r="K142" s="5"/>
      <c r="L142" s="5"/>
      <c r="M142" s="5"/>
      <c r="N142" s="5"/>
      <c r="O142" s="5"/>
      <c r="P142" s="5"/>
      <c r="Q142" s="1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15">
      <c r="A143" s="5"/>
      <c r="B143" s="18"/>
      <c r="C143" s="5"/>
      <c r="D143" s="5"/>
      <c r="E143" s="5"/>
      <c r="F143" s="5"/>
      <c r="G143" s="18"/>
      <c r="H143" s="5"/>
      <c r="I143" s="5"/>
      <c r="J143" s="5"/>
      <c r="K143" s="5"/>
      <c r="L143" s="5"/>
      <c r="M143" s="5"/>
      <c r="N143" s="5"/>
      <c r="O143" s="5"/>
      <c r="P143" s="5"/>
      <c r="Q143" s="1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15">
      <c r="A144" s="5"/>
      <c r="B144" s="18"/>
      <c r="C144" s="5"/>
      <c r="D144" s="5"/>
      <c r="E144" s="5"/>
      <c r="F144" s="5"/>
      <c r="G144" s="18"/>
      <c r="H144" s="5"/>
      <c r="I144" s="5"/>
      <c r="J144" s="5"/>
      <c r="K144" s="5"/>
      <c r="L144" s="5"/>
      <c r="M144" s="5"/>
      <c r="N144" s="5"/>
      <c r="O144" s="5"/>
      <c r="P144" s="5"/>
      <c r="Q144" s="1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15">
      <c r="A145" s="5"/>
      <c r="B145" s="18"/>
      <c r="C145" s="5"/>
      <c r="D145" s="5"/>
      <c r="E145" s="5"/>
      <c r="F145" s="5"/>
      <c r="G145" s="18"/>
      <c r="H145" s="5"/>
      <c r="I145" s="5"/>
      <c r="J145" s="5"/>
      <c r="K145" s="5"/>
      <c r="L145" s="5"/>
      <c r="M145" s="5"/>
      <c r="N145" s="5"/>
      <c r="O145" s="5"/>
      <c r="P145" s="5"/>
      <c r="Q145" s="1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15">
      <c r="A146" s="5"/>
      <c r="B146" s="18"/>
      <c r="C146" s="5"/>
      <c r="D146" s="5"/>
      <c r="E146" s="5"/>
      <c r="F146" s="5"/>
      <c r="G146" s="18"/>
      <c r="H146" s="5"/>
      <c r="I146" s="5"/>
      <c r="J146" s="5"/>
      <c r="K146" s="5"/>
      <c r="L146" s="5"/>
      <c r="M146" s="5"/>
      <c r="N146" s="5"/>
      <c r="O146" s="5"/>
      <c r="P146" s="5"/>
      <c r="Q146" s="1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15">
      <c r="A147" s="5"/>
      <c r="B147" s="18"/>
      <c r="C147" s="5"/>
      <c r="D147" s="5"/>
      <c r="E147" s="5"/>
      <c r="F147" s="5"/>
      <c r="G147" s="18"/>
      <c r="H147" s="5"/>
      <c r="I147" s="5"/>
      <c r="J147" s="5"/>
      <c r="K147" s="5"/>
      <c r="L147" s="5"/>
      <c r="M147" s="5"/>
      <c r="N147" s="5"/>
      <c r="O147" s="5"/>
      <c r="P147" s="5"/>
      <c r="Q147" s="1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15">
      <c r="A148" s="5"/>
      <c r="B148" s="18"/>
      <c r="C148" s="5"/>
      <c r="D148" s="5"/>
      <c r="E148" s="5"/>
      <c r="F148" s="5"/>
      <c r="G148" s="18"/>
      <c r="H148" s="5"/>
      <c r="I148" s="5"/>
      <c r="J148" s="5"/>
      <c r="K148" s="5"/>
      <c r="L148" s="5"/>
      <c r="M148" s="5"/>
      <c r="N148" s="5"/>
      <c r="O148" s="5"/>
      <c r="P148" s="5"/>
      <c r="Q148" s="1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15">
      <c r="A149" s="5"/>
      <c r="B149" s="18"/>
      <c r="C149" s="5"/>
      <c r="D149" s="5"/>
      <c r="E149" s="5"/>
      <c r="F149" s="5"/>
      <c r="G149" s="18"/>
      <c r="H149" s="5"/>
      <c r="I149" s="5"/>
      <c r="J149" s="5"/>
      <c r="K149" s="5"/>
      <c r="L149" s="5"/>
      <c r="M149" s="5"/>
      <c r="N149" s="5"/>
      <c r="O149" s="5"/>
      <c r="P149" s="5"/>
      <c r="Q149" s="1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15">
      <c r="A150" s="5"/>
      <c r="B150" s="18"/>
      <c r="C150" s="5"/>
      <c r="D150" s="5"/>
      <c r="E150" s="5"/>
      <c r="F150" s="5"/>
      <c r="G150" s="18"/>
      <c r="H150" s="5"/>
      <c r="I150" s="5"/>
      <c r="J150" s="5"/>
      <c r="K150" s="5"/>
      <c r="L150" s="5"/>
      <c r="M150" s="5"/>
      <c r="N150" s="5"/>
      <c r="O150" s="5"/>
      <c r="P150" s="5"/>
      <c r="Q150" s="1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15">
      <c r="A151" s="5"/>
      <c r="B151" s="18"/>
      <c r="C151" s="5"/>
      <c r="D151" s="5"/>
      <c r="E151" s="5"/>
      <c r="F151" s="5"/>
      <c r="G151" s="18"/>
      <c r="H151" s="5"/>
      <c r="I151" s="5"/>
      <c r="J151" s="5"/>
      <c r="K151" s="5"/>
      <c r="L151" s="5"/>
      <c r="M151" s="5"/>
      <c r="N151" s="5"/>
      <c r="O151" s="5"/>
      <c r="P151" s="5"/>
      <c r="Q151" s="1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15">
      <c r="A152" s="5"/>
      <c r="B152" s="18"/>
      <c r="C152" s="5"/>
      <c r="D152" s="5"/>
      <c r="E152" s="5"/>
      <c r="F152" s="5"/>
      <c r="G152" s="18"/>
      <c r="H152" s="5"/>
      <c r="I152" s="5"/>
      <c r="J152" s="5"/>
      <c r="K152" s="5"/>
      <c r="L152" s="5"/>
      <c r="M152" s="5"/>
      <c r="N152" s="5"/>
      <c r="O152" s="5"/>
      <c r="P152" s="5"/>
      <c r="Q152" s="1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15">
      <c r="A153" s="5"/>
      <c r="B153" s="18"/>
      <c r="C153" s="5"/>
      <c r="D153" s="5"/>
      <c r="E153" s="5"/>
      <c r="F153" s="5"/>
      <c r="G153" s="18"/>
      <c r="H153" s="5"/>
      <c r="I153" s="5"/>
      <c r="J153" s="5"/>
      <c r="K153" s="5"/>
      <c r="L153" s="5"/>
      <c r="M153" s="5"/>
      <c r="N153" s="5"/>
      <c r="O153" s="5"/>
      <c r="P153" s="5"/>
      <c r="Q153" s="1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15">
      <c r="A154" s="5"/>
      <c r="B154" s="18"/>
      <c r="C154" s="5"/>
      <c r="D154" s="5"/>
      <c r="E154" s="5"/>
      <c r="F154" s="5"/>
      <c r="G154" s="18"/>
      <c r="H154" s="5"/>
      <c r="I154" s="5"/>
      <c r="J154" s="5"/>
      <c r="K154" s="5"/>
      <c r="L154" s="5"/>
      <c r="M154" s="5"/>
      <c r="N154" s="5"/>
      <c r="O154" s="5"/>
      <c r="P154" s="5"/>
      <c r="Q154" s="1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15">
      <c r="A155" s="5"/>
      <c r="B155" s="18"/>
      <c r="C155" s="5"/>
      <c r="D155" s="5"/>
      <c r="E155" s="5"/>
      <c r="F155" s="5"/>
      <c r="G155" s="18"/>
      <c r="H155" s="5"/>
      <c r="I155" s="5"/>
      <c r="J155" s="5"/>
      <c r="K155" s="5"/>
      <c r="L155" s="5"/>
      <c r="M155" s="5"/>
      <c r="N155" s="5"/>
      <c r="O155" s="5"/>
      <c r="P155" s="5"/>
      <c r="Q155" s="1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15">
      <c r="A156" s="5"/>
      <c r="B156" s="18"/>
      <c r="C156" s="5"/>
      <c r="D156" s="5"/>
      <c r="E156" s="5"/>
      <c r="F156" s="5"/>
      <c r="G156" s="18"/>
      <c r="H156" s="5"/>
      <c r="I156" s="5"/>
      <c r="J156" s="5"/>
      <c r="K156" s="5"/>
      <c r="L156" s="5"/>
      <c r="M156" s="5"/>
      <c r="N156" s="5"/>
      <c r="O156" s="5"/>
      <c r="P156" s="5"/>
      <c r="Q156" s="1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15">
      <c r="A157" s="5"/>
      <c r="B157" s="18"/>
      <c r="C157" s="5"/>
      <c r="D157" s="5"/>
      <c r="E157" s="5"/>
      <c r="F157" s="5"/>
      <c r="G157" s="18"/>
      <c r="H157" s="5"/>
      <c r="I157" s="5"/>
      <c r="J157" s="5"/>
      <c r="K157" s="5"/>
      <c r="L157" s="5"/>
      <c r="M157" s="5"/>
      <c r="N157" s="5"/>
      <c r="O157" s="5"/>
      <c r="P157" s="5"/>
      <c r="Q157" s="1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15">
      <c r="A158" s="5"/>
      <c r="B158" s="18"/>
      <c r="C158" s="5"/>
      <c r="D158" s="5"/>
      <c r="E158" s="5"/>
      <c r="F158" s="5"/>
      <c r="G158" s="18"/>
      <c r="H158" s="5"/>
      <c r="I158" s="5"/>
      <c r="J158" s="5"/>
      <c r="K158" s="5"/>
      <c r="L158" s="5"/>
      <c r="M158" s="5"/>
      <c r="N158" s="5"/>
      <c r="O158" s="5"/>
      <c r="P158" s="5"/>
      <c r="Q158" s="1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15">
      <c r="A159" s="5"/>
      <c r="B159" s="18"/>
      <c r="C159" s="5"/>
      <c r="D159" s="5"/>
      <c r="E159" s="5"/>
      <c r="F159" s="5"/>
      <c r="G159" s="18"/>
      <c r="H159" s="5"/>
      <c r="I159" s="5"/>
      <c r="J159" s="5"/>
      <c r="K159" s="5"/>
      <c r="L159" s="5"/>
      <c r="M159" s="5"/>
      <c r="N159" s="5"/>
      <c r="O159" s="5"/>
      <c r="P159" s="5"/>
      <c r="Q159" s="1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15">
      <c r="A160" s="5"/>
      <c r="B160" s="18"/>
      <c r="C160" s="5"/>
      <c r="D160" s="5"/>
      <c r="E160" s="5"/>
      <c r="F160" s="5"/>
      <c r="G160" s="18"/>
      <c r="H160" s="5"/>
      <c r="I160" s="5"/>
      <c r="J160" s="5"/>
      <c r="K160" s="5"/>
      <c r="L160" s="5"/>
      <c r="M160" s="5"/>
      <c r="N160" s="5"/>
      <c r="O160" s="5"/>
      <c r="P160" s="5"/>
      <c r="Q160" s="1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15">
      <c r="A161" s="5"/>
      <c r="B161" s="18"/>
      <c r="C161" s="5"/>
      <c r="D161" s="5"/>
      <c r="E161" s="5"/>
      <c r="F161" s="5"/>
      <c r="G161" s="18"/>
      <c r="H161" s="5"/>
      <c r="I161" s="5"/>
      <c r="J161" s="5"/>
      <c r="K161" s="5"/>
      <c r="L161" s="5"/>
      <c r="M161" s="5"/>
      <c r="N161" s="5"/>
      <c r="O161" s="5"/>
      <c r="P161" s="5"/>
      <c r="Q161" s="1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15">
      <c r="A162" s="5"/>
      <c r="B162" s="18"/>
      <c r="C162" s="5"/>
      <c r="D162" s="5"/>
      <c r="E162" s="5"/>
      <c r="F162" s="5"/>
      <c r="G162" s="18"/>
      <c r="H162" s="5"/>
      <c r="I162" s="5"/>
      <c r="J162" s="5"/>
      <c r="K162" s="5"/>
      <c r="L162" s="5"/>
      <c r="M162" s="5"/>
      <c r="N162" s="5"/>
      <c r="O162" s="5"/>
      <c r="P162" s="5"/>
      <c r="Q162" s="1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15">
      <c r="A163" s="5"/>
      <c r="B163" s="18"/>
      <c r="C163" s="5"/>
      <c r="D163" s="5"/>
      <c r="E163" s="5"/>
      <c r="F163" s="5"/>
      <c r="G163" s="18"/>
      <c r="H163" s="5"/>
      <c r="I163" s="5"/>
      <c r="J163" s="5"/>
      <c r="K163" s="5"/>
      <c r="L163" s="5"/>
      <c r="M163" s="5"/>
      <c r="N163" s="5"/>
      <c r="O163" s="5"/>
      <c r="P163" s="5"/>
      <c r="Q163" s="1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15">
      <c r="A164" s="5"/>
      <c r="B164" s="18"/>
      <c r="C164" s="5"/>
      <c r="D164" s="5"/>
      <c r="E164" s="5"/>
      <c r="F164" s="5"/>
      <c r="G164" s="18"/>
      <c r="H164" s="5"/>
      <c r="I164" s="5"/>
      <c r="J164" s="5"/>
      <c r="K164" s="5"/>
      <c r="L164" s="5"/>
      <c r="M164" s="5"/>
      <c r="N164" s="5"/>
      <c r="O164" s="5"/>
      <c r="P164" s="5"/>
      <c r="Q164" s="1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15">
      <c r="A165" s="5"/>
      <c r="B165" s="18"/>
      <c r="C165" s="5"/>
      <c r="D165" s="5"/>
      <c r="E165" s="5"/>
      <c r="F165" s="5"/>
      <c r="G165" s="18"/>
      <c r="H165" s="5"/>
      <c r="I165" s="5"/>
      <c r="J165" s="5"/>
      <c r="K165" s="5"/>
      <c r="L165" s="5"/>
      <c r="M165" s="5"/>
      <c r="N165" s="5"/>
      <c r="O165" s="5"/>
      <c r="P165" s="5"/>
      <c r="Q165" s="1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15">
      <c r="A166" s="5"/>
      <c r="B166" s="18"/>
      <c r="C166" s="5"/>
      <c r="D166" s="5"/>
      <c r="E166" s="5"/>
      <c r="F166" s="5"/>
      <c r="G166" s="18"/>
      <c r="H166" s="5"/>
      <c r="I166" s="5"/>
      <c r="J166" s="5"/>
      <c r="K166" s="5"/>
      <c r="L166" s="5"/>
      <c r="M166" s="5"/>
      <c r="N166" s="5"/>
      <c r="O166" s="5"/>
      <c r="P166" s="5"/>
      <c r="Q166" s="1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15">
      <c r="A167" s="5"/>
      <c r="B167" s="18"/>
      <c r="C167" s="5"/>
      <c r="D167" s="5"/>
      <c r="E167" s="5"/>
      <c r="F167" s="5"/>
      <c r="G167" s="18"/>
      <c r="H167" s="5"/>
      <c r="I167" s="5"/>
      <c r="J167" s="5"/>
      <c r="K167" s="5"/>
      <c r="L167" s="5"/>
      <c r="M167" s="5"/>
      <c r="N167" s="5"/>
      <c r="O167" s="5"/>
      <c r="P167" s="5"/>
      <c r="Q167" s="1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15">
      <c r="A168" s="5"/>
      <c r="B168" s="18"/>
      <c r="C168" s="5"/>
      <c r="D168" s="5"/>
      <c r="E168" s="5"/>
      <c r="F168" s="5"/>
      <c r="G168" s="18"/>
      <c r="H168" s="5"/>
      <c r="I168" s="5"/>
      <c r="J168" s="5"/>
      <c r="K168" s="5"/>
      <c r="L168" s="5"/>
      <c r="M168" s="5"/>
      <c r="N168" s="5"/>
      <c r="O168" s="5"/>
      <c r="P168" s="5"/>
      <c r="Q168" s="1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15">
      <c r="A169" s="5"/>
      <c r="B169" s="18"/>
      <c r="C169" s="5"/>
      <c r="D169" s="5"/>
      <c r="E169" s="5"/>
      <c r="F169" s="5"/>
      <c r="G169" s="18"/>
      <c r="H169" s="5"/>
      <c r="I169" s="5"/>
      <c r="J169" s="5"/>
      <c r="K169" s="5"/>
      <c r="L169" s="5"/>
      <c r="M169" s="5"/>
      <c r="N169" s="5"/>
      <c r="O169" s="5"/>
      <c r="P169" s="5"/>
      <c r="Q169" s="1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15">
      <c r="A170" s="5"/>
      <c r="B170" s="18"/>
      <c r="C170" s="5"/>
      <c r="D170" s="5"/>
      <c r="E170" s="5"/>
      <c r="F170" s="5"/>
      <c r="G170" s="18"/>
      <c r="H170" s="5"/>
      <c r="I170" s="5"/>
      <c r="J170" s="5"/>
      <c r="K170" s="5"/>
      <c r="L170" s="5"/>
      <c r="M170" s="5"/>
      <c r="N170" s="5"/>
      <c r="O170" s="5"/>
      <c r="P170" s="5"/>
      <c r="Q170" s="1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15">
      <c r="A171" s="5"/>
      <c r="B171" s="18"/>
      <c r="C171" s="5"/>
      <c r="D171" s="5"/>
      <c r="E171" s="5"/>
      <c r="F171" s="5"/>
      <c r="G171" s="18"/>
      <c r="H171" s="5"/>
      <c r="I171" s="5"/>
      <c r="J171" s="5"/>
      <c r="K171" s="5"/>
      <c r="L171" s="5"/>
      <c r="M171" s="5"/>
      <c r="N171" s="5"/>
      <c r="O171" s="5"/>
      <c r="P171" s="5"/>
      <c r="Q171" s="1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15">
      <c r="A172" s="5"/>
      <c r="B172" s="18"/>
      <c r="C172" s="5"/>
      <c r="D172" s="5"/>
      <c r="E172" s="5"/>
      <c r="F172" s="5"/>
      <c r="G172" s="18"/>
      <c r="H172" s="5"/>
      <c r="I172" s="5"/>
      <c r="J172" s="5"/>
      <c r="K172" s="5"/>
      <c r="L172" s="5"/>
      <c r="M172" s="5"/>
      <c r="N172" s="5"/>
      <c r="O172" s="5"/>
      <c r="P172" s="5"/>
      <c r="Q172" s="1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15">
      <c r="A173" s="5"/>
      <c r="B173" s="18"/>
      <c r="C173" s="5"/>
      <c r="D173" s="5"/>
      <c r="E173" s="5"/>
      <c r="F173" s="5"/>
      <c r="G173" s="18"/>
      <c r="H173" s="5"/>
      <c r="I173" s="5"/>
      <c r="J173" s="5"/>
      <c r="K173" s="5"/>
      <c r="L173" s="5"/>
      <c r="M173" s="5"/>
      <c r="N173" s="5"/>
      <c r="O173" s="5"/>
      <c r="P173" s="5"/>
      <c r="Q173" s="1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15">
      <c r="A174" s="5"/>
      <c r="B174" s="18"/>
      <c r="C174" s="5"/>
      <c r="D174" s="5"/>
      <c r="E174" s="5"/>
      <c r="F174" s="5"/>
      <c r="G174" s="18"/>
      <c r="H174" s="5"/>
      <c r="I174" s="5"/>
      <c r="J174" s="5"/>
      <c r="K174" s="5"/>
      <c r="L174" s="5"/>
      <c r="M174" s="5"/>
      <c r="N174" s="5"/>
      <c r="O174" s="5"/>
      <c r="P174" s="5"/>
      <c r="Q174" s="1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15">
      <c r="A175" s="5"/>
      <c r="B175" s="18"/>
      <c r="C175" s="5"/>
      <c r="D175" s="5"/>
      <c r="E175" s="5"/>
      <c r="F175" s="5"/>
      <c r="G175" s="18"/>
      <c r="H175" s="5"/>
      <c r="I175" s="5"/>
      <c r="J175" s="5"/>
      <c r="K175" s="5"/>
      <c r="L175" s="5"/>
      <c r="M175" s="5"/>
      <c r="N175" s="5"/>
      <c r="O175" s="5"/>
      <c r="P175" s="5"/>
      <c r="Q175" s="1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15">
      <c r="A176" s="5"/>
      <c r="B176" s="18"/>
      <c r="C176" s="5"/>
      <c r="D176" s="5"/>
      <c r="E176" s="5"/>
      <c r="F176" s="5"/>
      <c r="G176" s="18"/>
      <c r="H176" s="5"/>
      <c r="I176" s="5"/>
      <c r="J176" s="5"/>
      <c r="K176" s="5"/>
      <c r="L176" s="5"/>
      <c r="M176" s="5"/>
      <c r="N176" s="5"/>
      <c r="O176" s="5"/>
      <c r="P176" s="5"/>
      <c r="Q176" s="1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15">
      <c r="A177" s="5"/>
      <c r="B177" s="18"/>
      <c r="C177" s="5"/>
      <c r="D177" s="5"/>
      <c r="E177" s="5"/>
      <c r="F177" s="5"/>
      <c r="G177" s="18"/>
      <c r="H177" s="5"/>
      <c r="I177" s="5"/>
      <c r="J177" s="5"/>
      <c r="K177" s="5"/>
      <c r="L177" s="5"/>
      <c r="M177" s="5"/>
      <c r="N177" s="5"/>
      <c r="O177" s="5"/>
      <c r="P177" s="5"/>
      <c r="Q177" s="1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15">
      <c r="A178" s="5"/>
      <c r="B178" s="18"/>
      <c r="C178" s="5"/>
      <c r="D178" s="5"/>
      <c r="E178" s="5"/>
      <c r="F178" s="5"/>
      <c r="G178" s="18"/>
      <c r="H178" s="5"/>
      <c r="I178" s="5"/>
      <c r="J178" s="5"/>
      <c r="K178" s="5"/>
      <c r="L178" s="5"/>
      <c r="M178" s="5"/>
      <c r="N178" s="5"/>
      <c r="O178" s="5"/>
      <c r="P178" s="5"/>
      <c r="Q178" s="1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15">
      <c r="A179" s="5"/>
      <c r="B179" s="18"/>
      <c r="C179" s="5"/>
      <c r="D179" s="5"/>
      <c r="E179" s="5"/>
      <c r="F179" s="5"/>
      <c r="G179" s="18"/>
      <c r="H179" s="5"/>
      <c r="I179" s="5"/>
      <c r="J179" s="5"/>
      <c r="K179" s="5"/>
      <c r="L179" s="5"/>
      <c r="M179" s="5"/>
      <c r="N179" s="5"/>
      <c r="O179" s="5"/>
      <c r="P179" s="5"/>
      <c r="Q179" s="1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15">
      <c r="A180" s="5"/>
      <c r="B180" s="18"/>
      <c r="C180" s="5"/>
      <c r="D180" s="5"/>
      <c r="E180" s="5"/>
      <c r="F180" s="5"/>
      <c r="G180" s="18"/>
      <c r="H180" s="5"/>
      <c r="I180" s="5"/>
      <c r="J180" s="5"/>
      <c r="K180" s="5"/>
      <c r="L180" s="5"/>
      <c r="M180" s="5"/>
      <c r="N180" s="5"/>
      <c r="O180" s="5"/>
      <c r="P180" s="5"/>
      <c r="Q180" s="1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15">
      <c r="A181" s="5"/>
      <c r="B181" s="18"/>
      <c r="C181" s="5"/>
      <c r="D181" s="5"/>
      <c r="E181" s="5"/>
      <c r="F181" s="5"/>
      <c r="G181" s="18"/>
      <c r="H181" s="5"/>
      <c r="I181" s="5"/>
      <c r="J181" s="5"/>
      <c r="K181" s="5"/>
      <c r="L181" s="5"/>
      <c r="M181" s="5"/>
      <c r="N181" s="5"/>
      <c r="O181" s="5"/>
      <c r="P181" s="5"/>
      <c r="Q181" s="1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15">
      <c r="A182" s="5"/>
      <c r="B182" s="18"/>
      <c r="C182" s="5"/>
      <c r="D182" s="5"/>
      <c r="E182" s="5"/>
      <c r="F182" s="5"/>
      <c r="G182" s="18"/>
      <c r="H182" s="5"/>
      <c r="I182" s="5"/>
      <c r="J182" s="5"/>
      <c r="K182" s="5"/>
      <c r="L182" s="5"/>
      <c r="M182" s="5"/>
      <c r="N182" s="5"/>
      <c r="O182" s="5"/>
      <c r="P182" s="5"/>
      <c r="Q182" s="1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15">
      <c r="A183" s="5"/>
      <c r="B183" s="18"/>
      <c r="C183" s="5"/>
      <c r="D183" s="5"/>
      <c r="E183" s="5"/>
      <c r="F183" s="5"/>
      <c r="G183" s="18"/>
      <c r="H183" s="5"/>
      <c r="I183" s="5"/>
      <c r="J183" s="5"/>
      <c r="K183" s="5"/>
      <c r="L183" s="5"/>
      <c r="M183" s="5"/>
      <c r="N183" s="5"/>
      <c r="O183" s="5"/>
      <c r="P183" s="5"/>
      <c r="Q183" s="1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15">
      <c r="A184" s="5"/>
      <c r="B184" s="18"/>
      <c r="C184" s="5"/>
      <c r="D184" s="5"/>
      <c r="E184" s="5"/>
      <c r="F184" s="5"/>
      <c r="G184" s="18"/>
      <c r="H184" s="5"/>
      <c r="I184" s="5"/>
      <c r="J184" s="5"/>
      <c r="K184" s="5"/>
      <c r="L184" s="5"/>
      <c r="M184" s="5"/>
      <c r="N184" s="5"/>
      <c r="O184" s="5"/>
      <c r="P184" s="5"/>
      <c r="Q184" s="1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15">
      <c r="A185" s="5"/>
      <c r="B185" s="18"/>
      <c r="C185" s="5"/>
      <c r="D185" s="5"/>
      <c r="E185" s="5"/>
      <c r="F185" s="5"/>
      <c r="G185" s="18"/>
      <c r="H185" s="5"/>
      <c r="I185" s="5"/>
      <c r="J185" s="5"/>
      <c r="K185" s="5"/>
      <c r="L185" s="5"/>
      <c r="M185" s="5"/>
      <c r="N185" s="5"/>
      <c r="O185" s="5"/>
      <c r="P185" s="5"/>
      <c r="Q185" s="1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15">
      <c r="A186" s="5"/>
      <c r="B186" s="18"/>
      <c r="C186" s="5"/>
      <c r="D186" s="5"/>
      <c r="E186" s="5"/>
      <c r="F186" s="5"/>
      <c r="G186" s="18"/>
      <c r="H186" s="5"/>
      <c r="I186" s="5"/>
      <c r="J186" s="5"/>
      <c r="K186" s="5"/>
      <c r="L186" s="5"/>
      <c r="M186" s="5"/>
      <c r="N186" s="5"/>
      <c r="O186" s="5"/>
      <c r="P186" s="5"/>
      <c r="Q186" s="1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15">
      <c r="A187" s="5"/>
      <c r="B187" s="18"/>
      <c r="C187" s="5"/>
      <c r="D187" s="5"/>
      <c r="E187" s="5"/>
      <c r="F187" s="5"/>
      <c r="G187" s="18"/>
      <c r="H187" s="5"/>
      <c r="I187" s="5"/>
      <c r="J187" s="5"/>
      <c r="K187" s="5"/>
      <c r="L187" s="5"/>
      <c r="M187" s="5"/>
      <c r="N187" s="5"/>
      <c r="O187" s="5"/>
      <c r="P187" s="5"/>
      <c r="Q187" s="1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15">
      <c r="A188" s="5"/>
      <c r="B188" s="18"/>
      <c r="C188" s="5"/>
      <c r="D188" s="5"/>
      <c r="E188" s="5"/>
      <c r="F188" s="5"/>
      <c r="G188" s="18"/>
      <c r="H188" s="5"/>
      <c r="I188" s="5"/>
      <c r="J188" s="5"/>
      <c r="K188" s="5"/>
      <c r="L188" s="5"/>
      <c r="M188" s="5"/>
      <c r="N188" s="5"/>
      <c r="O188" s="5"/>
      <c r="P188" s="5"/>
      <c r="Q188" s="1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15">
      <c r="A189" s="5"/>
      <c r="B189" s="18"/>
      <c r="C189" s="5"/>
      <c r="D189" s="5"/>
      <c r="E189" s="5"/>
      <c r="F189" s="5"/>
      <c r="G189" s="18"/>
      <c r="H189" s="5"/>
      <c r="I189" s="5"/>
      <c r="J189" s="5"/>
      <c r="K189" s="5"/>
      <c r="L189" s="5"/>
      <c r="M189" s="5"/>
      <c r="N189" s="5"/>
      <c r="O189" s="5"/>
      <c r="P189" s="5"/>
      <c r="Q189" s="1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15">
      <c r="A190" s="5"/>
      <c r="B190" s="18"/>
      <c r="C190" s="5"/>
      <c r="D190" s="5"/>
      <c r="E190" s="5"/>
      <c r="F190" s="5"/>
      <c r="G190" s="18"/>
      <c r="H190" s="5"/>
      <c r="I190" s="5"/>
      <c r="J190" s="5"/>
      <c r="K190" s="5"/>
      <c r="L190" s="5"/>
      <c r="M190" s="5"/>
      <c r="N190" s="5"/>
      <c r="O190" s="5"/>
      <c r="P190" s="5"/>
      <c r="Q190" s="1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15">
      <c r="A191" s="5"/>
      <c r="B191" s="18"/>
      <c r="C191" s="5"/>
      <c r="D191" s="5"/>
      <c r="E191" s="5"/>
      <c r="F191" s="5"/>
      <c r="G191" s="18"/>
      <c r="H191" s="5"/>
      <c r="I191" s="5"/>
      <c r="J191" s="5"/>
      <c r="K191" s="5"/>
      <c r="L191" s="5"/>
      <c r="M191" s="5"/>
      <c r="N191" s="5"/>
      <c r="O191" s="5"/>
      <c r="P191" s="5"/>
      <c r="Q191" s="1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15">
      <c r="A192" s="5"/>
      <c r="B192" s="18"/>
      <c r="C192" s="5"/>
      <c r="D192" s="5"/>
      <c r="E192" s="5"/>
      <c r="F192" s="5"/>
      <c r="G192" s="18"/>
      <c r="H192" s="5"/>
      <c r="I192" s="5"/>
      <c r="J192" s="5"/>
      <c r="K192" s="5"/>
      <c r="L192" s="5"/>
      <c r="M192" s="5"/>
      <c r="N192" s="5"/>
      <c r="O192" s="5"/>
      <c r="P192" s="5"/>
      <c r="Q192" s="1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15">
      <c r="A193" s="5"/>
      <c r="B193" s="18"/>
      <c r="C193" s="5"/>
      <c r="D193" s="5"/>
      <c r="E193" s="5"/>
      <c r="F193" s="5"/>
      <c r="G193" s="18"/>
      <c r="H193" s="5"/>
      <c r="I193" s="5"/>
      <c r="J193" s="5"/>
      <c r="K193" s="5"/>
      <c r="L193" s="5"/>
      <c r="M193" s="5"/>
      <c r="N193" s="5"/>
      <c r="O193" s="5"/>
      <c r="P193" s="5"/>
      <c r="Q193" s="1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15">
      <c r="A194" s="5"/>
      <c r="B194" s="18"/>
      <c r="C194" s="5"/>
      <c r="D194" s="5"/>
      <c r="E194" s="5"/>
      <c r="F194" s="5"/>
      <c r="G194" s="18"/>
      <c r="H194" s="5"/>
      <c r="I194" s="5"/>
      <c r="J194" s="5"/>
      <c r="K194" s="5"/>
      <c r="L194" s="5"/>
      <c r="M194" s="5"/>
      <c r="N194" s="5"/>
      <c r="O194" s="5"/>
      <c r="P194" s="5"/>
      <c r="Q194" s="1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15">
      <c r="A195" s="5"/>
      <c r="B195" s="18"/>
      <c r="C195" s="5"/>
      <c r="D195" s="5"/>
      <c r="E195" s="5"/>
      <c r="F195" s="5"/>
      <c r="G195" s="18"/>
      <c r="H195" s="5"/>
      <c r="I195" s="5"/>
      <c r="J195" s="5"/>
      <c r="K195" s="5"/>
      <c r="L195" s="5"/>
      <c r="M195" s="5"/>
      <c r="N195" s="5"/>
      <c r="O195" s="5"/>
      <c r="P195" s="5"/>
      <c r="Q195" s="1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15">
      <c r="A196" s="5"/>
      <c r="B196" s="18"/>
      <c r="C196" s="5"/>
      <c r="D196" s="5"/>
      <c r="E196" s="5"/>
      <c r="F196" s="5"/>
      <c r="G196" s="18"/>
      <c r="H196" s="5"/>
      <c r="I196" s="5"/>
      <c r="J196" s="5"/>
      <c r="K196" s="5"/>
      <c r="L196" s="5"/>
      <c r="M196" s="5"/>
      <c r="N196" s="5"/>
      <c r="O196" s="5"/>
      <c r="P196" s="5"/>
      <c r="Q196" s="1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15">
      <c r="A197" s="5"/>
      <c r="B197" s="18"/>
      <c r="C197" s="5"/>
      <c r="D197" s="5"/>
      <c r="E197" s="5"/>
      <c r="F197" s="5"/>
      <c r="G197" s="18"/>
      <c r="H197" s="5"/>
      <c r="I197" s="5"/>
      <c r="J197" s="5"/>
      <c r="K197" s="5"/>
      <c r="L197" s="5"/>
      <c r="M197" s="5"/>
      <c r="N197" s="5"/>
      <c r="O197" s="5"/>
      <c r="P197" s="5"/>
      <c r="Q197" s="1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15">
      <c r="A198" s="5"/>
      <c r="B198" s="18"/>
      <c r="C198" s="5"/>
      <c r="D198" s="5"/>
      <c r="E198" s="5"/>
      <c r="F198" s="5"/>
      <c r="G198" s="18"/>
      <c r="H198" s="5"/>
      <c r="I198" s="5"/>
      <c r="J198" s="5"/>
      <c r="K198" s="5"/>
      <c r="L198" s="5"/>
      <c r="M198" s="5"/>
      <c r="N198" s="5"/>
      <c r="O198" s="5"/>
      <c r="P198" s="5"/>
      <c r="Q198" s="1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15">
      <c r="A199" s="5"/>
      <c r="B199" s="18"/>
      <c r="C199" s="5"/>
      <c r="D199" s="5"/>
      <c r="E199" s="5"/>
      <c r="F199" s="5"/>
      <c r="G199" s="18"/>
      <c r="H199" s="5"/>
      <c r="I199" s="5"/>
      <c r="J199" s="5"/>
      <c r="K199" s="5"/>
      <c r="L199" s="5"/>
      <c r="M199" s="5"/>
      <c r="N199" s="5"/>
      <c r="O199" s="5"/>
      <c r="P199" s="5"/>
      <c r="Q199" s="1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15">
      <c r="A200" s="5"/>
      <c r="B200" s="18"/>
      <c r="C200" s="5"/>
      <c r="D200" s="5"/>
      <c r="E200" s="5"/>
      <c r="F200" s="5"/>
      <c r="G200" s="18"/>
      <c r="H200" s="5"/>
      <c r="I200" s="5"/>
      <c r="J200" s="5"/>
      <c r="K200" s="5"/>
      <c r="L200" s="5"/>
      <c r="M200" s="5"/>
      <c r="N200" s="5"/>
      <c r="O200" s="5"/>
      <c r="P200" s="5"/>
      <c r="Q200" s="1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15">
      <c r="A201" s="5"/>
      <c r="B201" s="18"/>
      <c r="C201" s="5"/>
      <c r="D201" s="5"/>
      <c r="E201" s="5"/>
      <c r="F201" s="5"/>
      <c r="G201" s="18"/>
      <c r="H201" s="5"/>
      <c r="I201" s="5"/>
      <c r="J201" s="5"/>
      <c r="K201" s="5"/>
      <c r="L201" s="5"/>
      <c r="M201" s="5"/>
      <c r="N201" s="5"/>
      <c r="O201" s="5"/>
      <c r="P201" s="5"/>
      <c r="Q201" s="1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15">
      <c r="A202" s="5"/>
      <c r="B202" s="18"/>
      <c r="C202" s="5"/>
      <c r="D202" s="5"/>
      <c r="E202" s="5"/>
      <c r="F202" s="5"/>
      <c r="G202" s="18"/>
      <c r="H202" s="5"/>
      <c r="I202" s="5"/>
      <c r="J202" s="5"/>
      <c r="K202" s="5"/>
      <c r="L202" s="5"/>
      <c r="M202" s="5"/>
      <c r="N202" s="5"/>
      <c r="O202" s="5"/>
      <c r="P202" s="5"/>
      <c r="Q202" s="1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15">
      <c r="A203" s="5"/>
      <c r="B203" s="18"/>
      <c r="C203" s="5"/>
      <c r="D203" s="5"/>
      <c r="E203" s="5"/>
      <c r="F203" s="5"/>
      <c r="G203" s="18"/>
      <c r="H203" s="5"/>
      <c r="I203" s="5"/>
      <c r="J203" s="5"/>
      <c r="K203" s="5"/>
      <c r="L203" s="5"/>
      <c r="M203" s="5"/>
      <c r="N203" s="5"/>
      <c r="O203" s="5"/>
      <c r="P203" s="5"/>
      <c r="Q203" s="1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15">
      <c r="A204" s="5"/>
      <c r="B204" s="18"/>
      <c r="C204" s="5"/>
      <c r="D204" s="5"/>
      <c r="E204" s="5"/>
      <c r="F204" s="5"/>
      <c r="G204" s="18"/>
      <c r="H204" s="5"/>
      <c r="I204" s="5"/>
      <c r="J204" s="5"/>
      <c r="K204" s="5"/>
      <c r="L204" s="5"/>
      <c r="M204" s="5"/>
      <c r="N204" s="5"/>
      <c r="O204" s="5"/>
      <c r="P204" s="5"/>
      <c r="Q204" s="1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15">
      <c r="A205" s="5"/>
      <c r="B205" s="18"/>
      <c r="C205" s="5"/>
      <c r="D205" s="5"/>
      <c r="E205" s="5"/>
      <c r="F205" s="5"/>
      <c r="G205" s="18"/>
      <c r="H205" s="5"/>
      <c r="I205" s="5"/>
      <c r="J205" s="5"/>
      <c r="K205" s="5"/>
      <c r="L205" s="5"/>
      <c r="M205" s="5"/>
      <c r="N205" s="5"/>
      <c r="O205" s="5"/>
      <c r="P205" s="5"/>
      <c r="Q205" s="1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15">
      <c r="A206" s="5"/>
      <c r="B206" s="18"/>
      <c r="C206" s="5"/>
      <c r="D206" s="5"/>
      <c r="E206" s="5"/>
      <c r="F206" s="5"/>
      <c r="G206" s="18"/>
      <c r="H206" s="5"/>
      <c r="I206" s="5"/>
      <c r="J206" s="5"/>
      <c r="K206" s="5"/>
      <c r="L206" s="5"/>
      <c r="M206" s="5"/>
      <c r="N206" s="5"/>
      <c r="O206" s="5"/>
      <c r="P206" s="5"/>
      <c r="Q206" s="1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15">
      <c r="A207" s="5"/>
      <c r="B207" s="18"/>
      <c r="C207" s="5"/>
      <c r="D207" s="5"/>
      <c r="E207" s="5"/>
      <c r="F207" s="5"/>
      <c r="G207" s="18"/>
      <c r="H207" s="5"/>
      <c r="I207" s="5"/>
      <c r="J207" s="5"/>
      <c r="K207" s="5"/>
      <c r="L207" s="5"/>
      <c r="M207" s="5"/>
      <c r="N207" s="5"/>
      <c r="O207" s="5"/>
      <c r="P207" s="5"/>
      <c r="Q207" s="1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15">
      <c r="A208" s="5"/>
      <c r="B208" s="18"/>
      <c r="C208" s="5"/>
      <c r="D208" s="5"/>
      <c r="E208" s="5"/>
      <c r="F208" s="5"/>
      <c r="G208" s="18"/>
      <c r="H208" s="5"/>
      <c r="I208" s="5"/>
      <c r="J208" s="5"/>
      <c r="K208" s="5"/>
      <c r="L208" s="5"/>
      <c r="M208" s="5"/>
      <c r="N208" s="5"/>
      <c r="O208" s="5"/>
      <c r="P208" s="5"/>
      <c r="Q208" s="1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15">
      <c r="A209" s="5"/>
      <c r="B209" s="18"/>
      <c r="C209" s="5"/>
      <c r="D209" s="5"/>
      <c r="E209" s="5"/>
      <c r="F209" s="5"/>
      <c r="G209" s="18"/>
      <c r="H209" s="5"/>
      <c r="I209" s="5"/>
      <c r="J209" s="5"/>
      <c r="K209" s="5"/>
      <c r="L209" s="5"/>
      <c r="M209" s="5"/>
      <c r="N209" s="5"/>
      <c r="O209" s="5"/>
      <c r="P209" s="5"/>
      <c r="Q209" s="1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15">
      <c r="A210" s="5"/>
      <c r="B210" s="18"/>
      <c r="C210" s="5"/>
      <c r="D210" s="5"/>
      <c r="E210" s="5"/>
      <c r="F210" s="5"/>
      <c r="G210" s="18"/>
      <c r="H210" s="5"/>
      <c r="I210" s="5"/>
      <c r="J210" s="5"/>
      <c r="K210" s="5"/>
      <c r="L210" s="5"/>
      <c r="M210" s="5"/>
      <c r="N210" s="5"/>
      <c r="O210" s="5"/>
      <c r="P210" s="5"/>
      <c r="Q210" s="1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15">
      <c r="A211" s="5"/>
      <c r="B211" s="18"/>
      <c r="C211" s="5"/>
      <c r="D211" s="5"/>
      <c r="E211" s="5"/>
      <c r="F211" s="5"/>
      <c r="G211" s="18"/>
      <c r="H211" s="5"/>
      <c r="I211" s="5"/>
      <c r="J211" s="5"/>
      <c r="K211" s="5"/>
      <c r="L211" s="5"/>
      <c r="M211" s="5"/>
      <c r="N211" s="5"/>
      <c r="O211" s="5"/>
      <c r="P211" s="5"/>
      <c r="Q211" s="1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15">
      <c r="A212" s="5"/>
      <c r="B212" s="18"/>
      <c r="C212" s="5"/>
      <c r="D212" s="5"/>
      <c r="E212" s="5"/>
      <c r="F212" s="5"/>
      <c r="G212" s="18"/>
      <c r="H212" s="5"/>
      <c r="I212" s="5"/>
      <c r="J212" s="5"/>
      <c r="K212" s="5"/>
      <c r="L212" s="5"/>
      <c r="M212" s="5"/>
      <c r="N212" s="5"/>
      <c r="O212" s="5"/>
      <c r="P212" s="5"/>
      <c r="Q212" s="1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15">
      <c r="A213" s="5"/>
      <c r="B213" s="18"/>
      <c r="C213" s="5"/>
      <c r="D213" s="5"/>
      <c r="E213" s="5"/>
      <c r="F213" s="5"/>
      <c r="G213" s="18"/>
      <c r="H213" s="5"/>
      <c r="I213" s="5"/>
      <c r="J213" s="5"/>
      <c r="K213" s="5"/>
      <c r="L213" s="5"/>
      <c r="M213" s="5"/>
      <c r="N213" s="5"/>
      <c r="O213" s="5"/>
      <c r="P213" s="5"/>
      <c r="Q213" s="1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15">
      <c r="A214" s="5"/>
      <c r="B214" s="18"/>
      <c r="C214" s="5"/>
      <c r="D214" s="5"/>
      <c r="E214" s="5"/>
      <c r="F214" s="5"/>
      <c r="G214" s="18"/>
      <c r="H214" s="5"/>
      <c r="I214" s="5"/>
      <c r="J214" s="5"/>
      <c r="K214" s="5"/>
      <c r="L214" s="5"/>
      <c r="M214" s="5"/>
      <c r="N214" s="5"/>
      <c r="O214" s="5"/>
      <c r="P214" s="5"/>
      <c r="Q214" s="1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15">
      <c r="A215" s="5"/>
      <c r="B215" s="18"/>
      <c r="C215" s="5"/>
      <c r="D215" s="5"/>
      <c r="E215" s="5"/>
      <c r="F215" s="5"/>
      <c r="G215" s="18"/>
      <c r="H215" s="5"/>
      <c r="I215" s="5"/>
      <c r="J215" s="5"/>
      <c r="K215" s="5"/>
      <c r="L215" s="5"/>
      <c r="M215" s="5"/>
      <c r="N215" s="5"/>
      <c r="O215" s="5"/>
      <c r="P215" s="5"/>
      <c r="Q215" s="1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15">
      <c r="A216" s="5"/>
      <c r="B216" s="18"/>
      <c r="C216" s="5"/>
      <c r="D216" s="5"/>
      <c r="E216" s="5"/>
      <c r="F216" s="5"/>
      <c r="G216" s="18"/>
      <c r="H216" s="5"/>
      <c r="I216" s="5"/>
      <c r="J216" s="5"/>
      <c r="K216" s="5"/>
      <c r="L216" s="5"/>
      <c r="M216" s="5"/>
      <c r="N216" s="5"/>
      <c r="O216" s="5"/>
      <c r="P216" s="5"/>
      <c r="Q216" s="1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15">
      <c r="A217" s="5"/>
      <c r="B217" s="18"/>
      <c r="C217" s="5"/>
      <c r="D217" s="5"/>
      <c r="E217" s="5"/>
      <c r="F217" s="5"/>
      <c r="G217" s="18"/>
      <c r="H217" s="5"/>
      <c r="I217" s="5"/>
      <c r="J217" s="5"/>
      <c r="K217" s="5"/>
      <c r="L217" s="5"/>
      <c r="M217" s="5"/>
      <c r="N217" s="5"/>
      <c r="O217" s="5"/>
      <c r="P217" s="5"/>
      <c r="Q217" s="1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15">
      <c r="A218" s="5"/>
      <c r="B218" s="18"/>
      <c r="C218" s="5"/>
      <c r="D218" s="5"/>
      <c r="E218" s="5"/>
      <c r="F218" s="5"/>
      <c r="G218" s="18"/>
      <c r="H218" s="5"/>
      <c r="I218" s="5"/>
      <c r="J218" s="5"/>
      <c r="K218" s="5"/>
      <c r="L218" s="5"/>
      <c r="M218" s="5"/>
      <c r="N218" s="5"/>
      <c r="O218" s="5"/>
      <c r="P218" s="5"/>
      <c r="Q218" s="1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15">
      <c r="A219" s="5"/>
      <c r="B219" s="18"/>
      <c r="C219" s="5"/>
      <c r="D219" s="5"/>
      <c r="E219" s="5"/>
      <c r="F219" s="5"/>
      <c r="G219" s="18"/>
      <c r="H219" s="5"/>
      <c r="I219" s="5"/>
      <c r="J219" s="5"/>
      <c r="K219" s="5"/>
      <c r="L219" s="5"/>
      <c r="M219" s="5"/>
      <c r="N219" s="5"/>
      <c r="O219" s="5"/>
      <c r="P219" s="5"/>
      <c r="Q219" s="1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15">
      <c r="A220" s="5"/>
      <c r="B220" s="18"/>
      <c r="C220" s="5"/>
      <c r="D220" s="5"/>
      <c r="E220" s="5"/>
      <c r="F220" s="5"/>
      <c r="G220" s="18"/>
      <c r="H220" s="5"/>
      <c r="I220" s="5"/>
      <c r="J220" s="5"/>
      <c r="K220" s="5"/>
      <c r="L220" s="5"/>
      <c r="M220" s="5"/>
      <c r="N220" s="5"/>
      <c r="O220" s="5"/>
      <c r="P220" s="5"/>
      <c r="Q220" s="1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15">
      <c r="A221" s="5"/>
      <c r="B221" s="18"/>
      <c r="C221" s="5"/>
      <c r="D221" s="5"/>
      <c r="E221" s="5"/>
      <c r="F221" s="5"/>
      <c r="G221" s="18"/>
      <c r="H221" s="5"/>
      <c r="I221" s="5"/>
      <c r="J221" s="5"/>
      <c r="K221" s="5"/>
      <c r="L221" s="5"/>
      <c r="M221" s="5"/>
      <c r="N221" s="5"/>
      <c r="O221" s="5"/>
      <c r="P221" s="5"/>
      <c r="Q221" s="1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15">
      <c r="A222" s="5"/>
      <c r="B222" s="18"/>
      <c r="C222" s="5"/>
      <c r="D222" s="5"/>
      <c r="E222" s="5"/>
      <c r="F222" s="5"/>
      <c r="G222" s="18"/>
      <c r="H222" s="5"/>
      <c r="I222" s="5"/>
      <c r="J222" s="5"/>
      <c r="K222" s="5"/>
      <c r="L222" s="5"/>
      <c r="M222" s="5"/>
      <c r="N222" s="5"/>
      <c r="O222" s="5"/>
      <c r="P222" s="5"/>
      <c r="Q222" s="1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15">
      <c r="A223" s="5"/>
      <c r="B223" s="18"/>
      <c r="C223" s="5"/>
      <c r="D223" s="5"/>
      <c r="E223" s="5"/>
      <c r="F223" s="5"/>
      <c r="G223" s="18"/>
      <c r="H223" s="5"/>
      <c r="I223" s="5"/>
      <c r="J223" s="5"/>
      <c r="K223" s="5"/>
      <c r="L223" s="5"/>
      <c r="M223" s="5"/>
      <c r="N223" s="5"/>
      <c r="O223" s="5"/>
      <c r="P223" s="5"/>
      <c r="Q223" s="1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15">
      <c r="A224" s="5"/>
      <c r="B224" s="18"/>
      <c r="C224" s="5"/>
      <c r="D224" s="5"/>
      <c r="E224" s="5"/>
      <c r="F224" s="5"/>
      <c r="G224" s="18"/>
      <c r="H224" s="5"/>
      <c r="I224" s="5"/>
      <c r="J224" s="5"/>
      <c r="K224" s="5"/>
      <c r="L224" s="5"/>
      <c r="M224" s="5"/>
      <c r="N224" s="5"/>
      <c r="O224" s="5"/>
      <c r="P224" s="5"/>
      <c r="Q224" s="1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15">
      <c r="A225" s="5"/>
      <c r="B225" s="18"/>
      <c r="C225" s="5"/>
      <c r="D225" s="5"/>
      <c r="E225" s="5"/>
      <c r="F225" s="5"/>
      <c r="G225" s="18"/>
      <c r="H225" s="5"/>
      <c r="I225" s="5"/>
      <c r="J225" s="5"/>
      <c r="K225" s="5"/>
      <c r="L225" s="5"/>
      <c r="M225" s="5"/>
      <c r="N225" s="5"/>
      <c r="O225" s="5"/>
      <c r="P225" s="5"/>
      <c r="Q225" s="1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15">
      <c r="A226" s="5"/>
      <c r="B226" s="18"/>
      <c r="C226" s="5"/>
      <c r="D226" s="5"/>
      <c r="E226" s="5"/>
      <c r="F226" s="5"/>
      <c r="G226" s="18"/>
      <c r="H226" s="5"/>
      <c r="I226" s="5"/>
      <c r="J226" s="5"/>
      <c r="K226" s="5"/>
      <c r="L226" s="5"/>
      <c r="M226" s="5"/>
      <c r="N226" s="5"/>
      <c r="O226" s="5"/>
      <c r="P226" s="5"/>
      <c r="Q226" s="1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15">
      <c r="A227" s="5"/>
      <c r="B227" s="18"/>
      <c r="C227" s="5"/>
      <c r="D227" s="5"/>
      <c r="E227" s="5"/>
      <c r="F227" s="5"/>
      <c r="G227" s="18"/>
      <c r="H227" s="5"/>
      <c r="I227" s="5"/>
      <c r="J227" s="5"/>
      <c r="K227" s="5"/>
      <c r="L227" s="5"/>
      <c r="M227" s="5"/>
      <c r="N227" s="5"/>
      <c r="O227" s="5"/>
      <c r="P227" s="5"/>
      <c r="Q227" s="1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15">
      <c r="A228" s="5"/>
      <c r="B228" s="18"/>
      <c r="C228" s="5"/>
      <c r="D228" s="5"/>
      <c r="E228" s="5"/>
      <c r="F228" s="5"/>
      <c r="G228" s="18"/>
      <c r="H228" s="5"/>
      <c r="I228" s="5"/>
      <c r="J228" s="5"/>
      <c r="K228" s="5"/>
      <c r="L228" s="5"/>
      <c r="M228" s="5"/>
      <c r="N228" s="5"/>
      <c r="O228" s="5"/>
      <c r="P228" s="5"/>
      <c r="Q228" s="1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15">
      <c r="A229" s="5"/>
      <c r="B229" s="18"/>
      <c r="C229" s="5"/>
      <c r="D229" s="5"/>
      <c r="E229" s="5"/>
      <c r="F229" s="5"/>
      <c r="G229" s="18"/>
      <c r="H229" s="5"/>
      <c r="I229" s="5"/>
      <c r="J229" s="5"/>
      <c r="K229" s="5"/>
      <c r="L229" s="5"/>
      <c r="M229" s="5"/>
      <c r="N229" s="5"/>
      <c r="O229" s="5"/>
      <c r="P229" s="5"/>
      <c r="Q229" s="1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15">
      <c r="A230" s="5"/>
      <c r="B230" s="18"/>
      <c r="C230" s="5"/>
      <c r="D230" s="5"/>
      <c r="E230" s="5"/>
      <c r="F230" s="5"/>
      <c r="G230" s="18"/>
      <c r="H230" s="5"/>
      <c r="I230" s="5"/>
      <c r="J230" s="5"/>
      <c r="K230" s="5"/>
      <c r="L230" s="5"/>
      <c r="M230" s="5"/>
      <c r="N230" s="5"/>
      <c r="O230" s="5"/>
      <c r="P230" s="5"/>
      <c r="Q230" s="1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15">
      <c r="A231" s="5"/>
      <c r="B231" s="18"/>
      <c r="C231" s="5"/>
      <c r="D231" s="5"/>
      <c r="E231" s="5"/>
      <c r="F231" s="5"/>
      <c r="G231" s="18"/>
      <c r="H231" s="5"/>
      <c r="I231" s="5"/>
      <c r="J231" s="5"/>
      <c r="K231" s="5"/>
      <c r="L231" s="5"/>
      <c r="M231" s="5"/>
      <c r="N231" s="5"/>
      <c r="O231" s="5"/>
      <c r="P231" s="5"/>
      <c r="Q231" s="1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15">
      <c r="A232" s="5"/>
      <c r="B232" s="18"/>
      <c r="C232" s="5"/>
      <c r="D232" s="5"/>
      <c r="E232" s="5"/>
      <c r="F232" s="5"/>
      <c r="G232" s="18"/>
      <c r="H232" s="5"/>
      <c r="I232" s="5"/>
      <c r="J232" s="5"/>
      <c r="K232" s="5"/>
      <c r="L232" s="5"/>
      <c r="M232" s="5"/>
      <c r="N232" s="5"/>
      <c r="O232" s="5"/>
      <c r="P232" s="5"/>
      <c r="Q232" s="1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15">
      <c r="A233" s="5"/>
      <c r="B233" s="18"/>
      <c r="C233" s="5"/>
      <c r="D233" s="5"/>
      <c r="E233" s="5"/>
      <c r="F233" s="5"/>
      <c r="G233" s="18"/>
      <c r="H233" s="5"/>
      <c r="I233" s="5"/>
      <c r="J233" s="5"/>
      <c r="K233" s="5"/>
      <c r="L233" s="5"/>
      <c r="M233" s="5"/>
      <c r="N233" s="5"/>
      <c r="O233" s="5"/>
      <c r="P233" s="5"/>
      <c r="Q233" s="1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15">
      <c r="A234" s="5"/>
      <c r="B234" s="18"/>
      <c r="C234" s="5"/>
      <c r="D234" s="5"/>
      <c r="E234" s="5"/>
      <c r="F234" s="5"/>
      <c r="G234" s="18"/>
      <c r="H234" s="5"/>
      <c r="I234" s="5"/>
      <c r="J234" s="5"/>
      <c r="K234" s="5"/>
      <c r="L234" s="5"/>
      <c r="M234" s="5"/>
      <c r="N234" s="5"/>
      <c r="O234" s="5"/>
      <c r="P234" s="5"/>
      <c r="Q234" s="1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15">
      <c r="A235" s="5"/>
      <c r="B235" s="18"/>
      <c r="C235" s="5"/>
      <c r="D235" s="5"/>
      <c r="E235" s="5"/>
      <c r="F235" s="5"/>
      <c r="G235" s="18"/>
      <c r="H235" s="5"/>
      <c r="I235" s="5"/>
      <c r="J235" s="5"/>
      <c r="K235" s="5"/>
      <c r="L235" s="5"/>
      <c r="M235" s="5"/>
      <c r="N235" s="5"/>
      <c r="O235" s="5"/>
      <c r="P235" s="5"/>
      <c r="Q235" s="1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15">
      <c r="A236" s="5"/>
      <c r="B236" s="18"/>
      <c r="C236" s="5"/>
      <c r="D236" s="5"/>
      <c r="E236" s="5"/>
      <c r="F236" s="5"/>
      <c r="G236" s="18"/>
      <c r="H236" s="5"/>
      <c r="I236" s="5"/>
      <c r="J236" s="5"/>
      <c r="K236" s="5"/>
      <c r="L236" s="5"/>
      <c r="M236" s="5"/>
      <c r="N236" s="5"/>
      <c r="O236" s="5"/>
      <c r="P236" s="5"/>
      <c r="Q236" s="1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15">
      <c r="A237" s="5"/>
      <c r="B237" s="18"/>
      <c r="C237" s="5"/>
      <c r="D237" s="5"/>
      <c r="E237" s="5"/>
      <c r="F237" s="5"/>
      <c r="G237" s="18"/>
      <c r="H237" s="5"/>
      <c r="I237" s="5"/>
      <c r="J237" s="5"/>
      <c r="K237" s="5"/>
      <c r="L237" s="5"/>
      <c r="M237" s="5"/>
      <c r="N237" s="5"/>
      <c r="O237" s="5"/>
      <c r="P237" s="5"/>
      <c r="Q237" s="1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15">
      <c r="A238" s="5"/>
      <c r="B238" s="18"/>
      <c r="C238" s="5"/>
      <c r="D238" s="5"/>
      <c r="E238" s="5"/>
      <c r="F238" s="5"/>
      <c r="G238" s="18"/>
      <c r="H238" s="5"/>
      <c r="I238" s="5"/>
      <c r="J238" s="5"/>
      <c r="K238" s="5"/>
      <c r="L238" s="5"/>
      <c r="M238" s="5"/>
      <c r="N238" s="5"/>
      <c r="O238" s="5"/>
      <c r="P238" s="5"/>
      <c r="Q238" s="1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15">
      <c r="A239" s="5"/>
      <c r="B239" s="18"/>
      <c r="C239" s="5"/>
      <c r="D239" s="5"/>
      <c r="E239" s="5"/>
      <c r="F239" s="5"/>
      <c r="G239" s="18"/>
      <c r="H239" s="5"/>
      <c r="I239" s="5"/>
      <c r="J239" s="5"/>
      <c r="K239" s="5"/>
      <c r="L239" s="5"/>
      <c r="M239" s="5"/>
      <c r="N239" s="5"/>
      <c r="O239" s="5"/>
      <c r="P239" s="5"/>
      <c r="Q239" s="1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15">
      <c r="A240" s="5"/>
      <c r="B240" s="18"/>
      <c r="C240" s="5"/>
      <c r="D240" s="5"/>
      <c r="E240" s="5"/>
      <c r="F240" s="5"/>
      <c r="G240" s="18"/>
      <c r="H240" s="5"/>
      <c r="I240" s="5"/>
      <c r="J240" s="5"/>
      <c r="K240" s="5"/>
      <c r="L240" s="5"/>
      <c r="M240" s="5"/>
      <c r="N240" s="5"/>
      <c r="O240" s="5"/>
      <c r="P240" s="5"/>
      <c r="Q240" s="1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15">
      <c r="A241" s="5"/>
      <c r="B241" s="18"/>
      <c r="C241" s="5"/>
      <c r="D241" s="5"/>
      <c r="E241" s="5"/>
      <c r="F241" s="5"/>
      <c r="G241" s="18"/>
      <c r="H241" s="5"/>
      <c r="I241" s="5"/>
      <c r="J241" s="5"/>
      <c r="K241" s="5"/>
      <c r="L241" s="5"/>
      <c r="M241" s="5"/>
      <c r="N241" s="5"/>
      <c r="O241" s="5"/>
      <c r="P241" s="5"/>
      <c r="Q241" s="1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15">
      <c r="A242" s="5"/>
      <c r="B242" s="18"/>
      <c r="C242" s="5"/>
      <c r="D242" s="5"/>
      <c r="E242" s="5"/>
      <c r="F242" s="5"/>
      <c r="G242" s="18"/>
      <c r="H242" s="5"/>
      <c r="I242" s="5"/>
      <c r="J242" s="5"/>
      <c r="K242" s="5"/>
      <c r="L242" s="5"/>
      <c r="M242" s="5"/>
      <c r="N242" s="5"/>
      <c r="O242" s="5"/>
      <c r="P242" s="5"/>
      <c r="Q242" s="1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15">
      <c r="A243" s="5"/>
      <c r="B243" s="18"/>
      <c r="C243" s="5"/>
      <c r="D243" s="5"/>
      <c r="E243" s="5"/>
      <c r="F243" s="5"/>
      <c r="G243" s="18"/>
      <c r="H243" s="5"/>
      <c r="I243" s="5"/>
      <c r="J243" s="5"/>
      <c r="K243" s="5"/>
      <c r="L243" s="5"/>
      <c r="M243" s="5"/>
      <c r="N243" s="5"/>
      <c r="O243" s="5"/>
      <c r="P243" s="5"/>
      <c r="Q243" s="1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15">
      <c r="A244" s="5"/>
      <c r="B244" s="18"/>
      <c r="C244" s="5"/>
      <c r="D244" s="5"/>
      <c r="E244" s="5"/>
      <c r="F244" s="5"/>
      <c r="G244" s="18"/>
      <c r="H244" s="5"/>
      <c r="I244" s="5"/>
      <c r="J244" s="5"/>
      <c r="K244" s="5"/>
      <c r="L244" s="5"/>
      <c r="M244" s="5"/>
      <c r="N244" s="5"/>
      <c r="O244" s="5"/>
      <c r="P244" s="5"/>
      <c r="Q244" s="1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15">
      <c r="A245" s="5"/>
      <c r="B245" s="18"/>
      <c r="C245" s="5"/>
      <c r="D245" s="5"/>
      <c r="E245" s="5"/>
      <c r="F245" s="5"/>
      <c r="G245" s="18"/>
      <c r="H245" s="5"/>
      <c r="I245" s="5"/>
      <c r="J245" s="5"/>
      <c r="K245" s="5"/>
      <c r="L245" s="5"/>
      <c r="M245" s="5"/>
      <c r="N245" s="5"/>
      <c r="O245" s="5"/>
      <c r="P245" s="5"/>
      <c r="Q245" s="1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15">
      <c r="A246" s="5"/>
      <c r="B246" s="18"/>
      <c r="C246" s="5"/>
      <c r="D246" s="5"/>
      <c r="E246" s="5"/>
      <c r="F246" s="5"/>
      <c r="G246" s="18"/>
      <c r="H246" s="5"/>
      <c r="I246" s="5"/>
      <c r="J246" s="5"/>
      <c r="K246" s="5"/>
      <c r="L246" s="5"/>
      <c r="M246" s="5"/>
      <c r="N246" s="5"/>
      <c r="O246" s="5"/>
      <c r="P246" s="5"/>
      <c r="Q246" s="1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15">
      <c r="A247" s="5"/>
      <c r="B247" s="18"/>
      <c r="C247" s="5"/>
      <c r="D247" s="5"/>
      <c r="E247" s="5"/>
      <c r="F247" s="5"/>
      <c r="G247" s="18"/>
      <c r="H247" s="5"/>
      <c r="I247" s="5"/>
      <c r="J247" s="5"/>
      <c r="K247" s="5"/>
      <c r="L247" s="5"/>
      <c r="M247" s="5"/>
      <c r="N247" s="5"/>
      <c r="O247" s="5"/>
      <c r="P247" s="5"/>
      <c r="Q247" s="1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15">
      <c r="A248" s="5"/>
      <c r="B248" s="18"/>
      <c r="C248" s="5"/>
      <c r="D248" s="5"/>
      <c r="E248" s="5"/>
      <c r="F248" s="5"/>
      <c r="G248" s="18"/>
      <c r="H248" s="5"/>
      <c r="I248" s="5"/>
      <c r="J248" s="5"/>
      <c r="K248" s="5"/>
      <c r="L248" s="5"/>
      <c r="M248" s="5"/>
      <c r="N248" s="5"/>
      <c r="O248" s="5"/>
      <c r="P248" s="5"/>
      <c r="Q248" s="1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15">
      <c r="A249" s="5"/>
      <c r="B249" s="18"/>
      <c r="C249" s="5"/>
      <c r="D249" s="5"/>
      <c r="E249" s="5"/>
      <c r="F249" s="5"/>
      <c r="G249" s="18"/>
      <c r="H249" s="5"/>
      <c r="I249" s="5"/>
      <c r="J249" s="5"/>
      <c r="K249" s="5"/>
      <c r="L249" s="5"/>
      <c r="M249" s="5"/>
      <c r="N249" s="5"/>
      <c r="O249" s="5"/>
      <c r="P249" s="5"/>
      <c r="Q249" s="1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15">
      <c r="A250" s="5"/>
      <c r="B250" s="18"/>
      <c r="C250" s="5"/>
      <c r="D250" s="5"/>
      <c r="E250" s="5"/>
      <c r="F250" s="5"/>
      <c r="G250" s="18"/>
      <c r="H250" s="5"/>
      <c r="I250" s="5"/>
      <c r="J250" s="5"/>
      <c r="K250" s="5"/>
      <c r="L250" s="5"/>
      <c r="M250" s="5"/>
      <c r="N250" s="5"/>
      <c r="O250" s="5"/>
      <c r="P250" s="5"/>
      <c r="Q250" s="1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15">
      <c r="A251" s="5"/>
      <c r="B251" s="18"/>
      <c r="C251" s="5"/>
      <c r="D251" s="5"/>
      <c r="E251" s="5"/>
      <c r="F251" s="5"/>
      <c r="G251" s="18"/>
      <c r="H251" s="5"/>
      <c r="I251" s="5"/>
      <c r="J251" s="5"/>
      <c r="K251" s="5"/>
      <c r="L251" s="5"/>
      <c r="M251" s="5"/>
      <c r="N251" s="5"/>
      <c r="O251" s="5"/>
      <c r="P251" s="5"/>
      <c r="Q251" s="1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15">
      <c r="A252" s="5"/>
      <c r="B252" s="18"/>
      <c r="C252" s="5"/>
      <c r="D252" s="5"/>
      <c r="E252" s="5"/>
      <c r="F252" s="5"/>
      <c r="G252" s="18"/>
      <c r="H252" s="5"/>
      <c r="I252" s="5"/>
      <c r="J252" s="5"/>
      <c r="K252" s="5"/>
      <c r="L252" s="5"/>
      <c r="M252" s="5"/>
      <c r="N252" s="5"/>
      <c r="O252" s="5"/>
      <c r="P252" s="5"/>
      <c r="Q252" s="1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15">
      <c r="A253" s="5"/>
      <c r="B253" s="18"/>
      <c r="C253" s="5"/>
      <c r="D253" s="5"/>
      <c r="E253" s="5"/>
      <c r="F253" s="5"/>
      <c r="G253" s="18"/>
      <c r="H253" s="5"/>
      <c r="I253" s="5"/>
      <c r="J253" s="5"/>
      <c r="K253" s="5"/>
      <c r="L253" s="5"/>
      <c r="M253" s="5"/>
      <c r="N253" s="5"/>
      <c r="O253" s="5"/>
      <c r="P253" s="5"/>
      <c r="Q253" s="1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15">
      <c r="A254" s="5"/>
      <c r="B254" s="18"/>
      <c r="C254" s="5"/>
      <c r="D254" s="5"/>
      <c r="E254" s="5"/>
      <c r="F254" s="5"/>
      <c r="G254" s="18"/>
      <c r="H254" s="5"/>
      <c r="I254" s="5"/>
      <c r="J254" s="5"/>
      <c r="K254" s="5"/>
      <c r="L254" s="5"/>
      <c r="M254" s="5"/>
      <c r="N254" s="5"/>
      <c r="O254" s="5"/>
      <c r="P254" s="5"/>
      <c r="Q254" s="1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15">
      <c r="A255" s="5"/>
      <c r="B255" s="18"/>
      <c r="C255" s="5"/>
      <c r="D255" s="5"/>
      <c r="E255" s="5"/>
      <c r="F255" s="5"/>
      <c r="G255" s="18"/>
      <c r="H255" s="5"/>
      <c r="I255" s="5"/>
      <c r="J255" s="5"/>
      <c r="K255" s="5"/>
      <c r="L255" s="5"/>
      <c r="M255" s="5"/>
      <c r="N255" s="5"/>
      <c r="O255" s="5"/>
      <c r="P255" s="5"/>
      <c r="Q255" s="1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15">
      <c r="A256" s="5"/>
      <c r="B256" s="18"/>
      <c r="C256" s="5"/>
      <c r="D256" s="5"/>
      <c r="E256" s="5"/>
      <c r="F256" s="5"/>
      <c r="G256" s="18"/>
      <c r="H256" s="5"/>
      <c r="I256" s="5"/>
      <c r="J256" s="5"/>
      <c r="K256" s="5"/>
      <c r="L256" s="5"/>
      <c r="M256" s="5"/>
      <c r="N256" s="5"/>
      <c r="O256" s="5"/>
      <c r="P256" s="5"/>
      <c r="Q256" s="1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15">
      <c r="A257" s="5"/>
      <c r="B257" s="18"/>
      <c r="C257" s="5"/>
      <c r="D257" s="5"/>
      <c r="E257" s="5"/>
      <c r="F257" s="5"/>
      <c r="G257" s="18"/>
      <c r="H257" s="5"/>
      <c r="I257" s="5"/>
      <c r="J257" s="5"/>
      <c r="K257" s="5"/>
      <c r="L257" s="5"/>
      <c r="M257" s="5"/>
      <c r="N257" s="5"/>
      <c r="O257" s="5"/>
      <c r="P257" s="5"/>
      <c r="Q257" s="1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15">
      <c r="A258" s="5"/>
      <c r="B258" s="18"/>
      <c r="C258" s="5"/>
      <c r="D258" s="5"/>
      <c r="E258" s="5"/>
      <c r="F258" s="5"/>
      <c r="G258" s="18"/>
      <c r="H258" s="5"/>
      <c r="I258" s="5"/>
      <c r="J258" s="5"/>
      <c r="K258" s="5"/>
      <c r="L258" s="5"/>
      <c r="M258" s="5"/>
      <c r="N258" s="5"/>
      <c r="O258" s="5"/>
      <c r="P258" s="5"/>
      <c r="Q258" s="1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15">
      <c r="A259" s="5"/>
      <c r="B259" s="18"/>
      <c r="C259" s="5"/>
      <c r="D259" s="5"/>
      <c r="E259" s="5"/>
      <c r="F259" s="5"/>
      <c r="G259" s="18"/>
      <c r="H259" s="5"/>
      <c r="I259" s="5"/>
      <c r="J259" s="5"/>
      <c r="K259" s="5"/>
      <c r="L259" s="5"/>
      <c r="M259" s="5"/>
      <c r="N259" s="5"/>
      <c r="O259" s="5"/>
      <c r="P259" s="5"/>
      <c r="Q259" s="1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15">
      <c r="A260" s="5"/>
      <c r="B260" s="18"/>
      <c r="C260" s="5"/>
      <c r="D260" s="5"/>
      <c r="E260" s="5"/>
      <c r="F260" s="5"/>
      <c r="G260" s="18"/>
      <c r="H260" s="5"/>
      <c r="I260" s="5"/>
      <c r="J260" s="5"/>
      <c r="K260" s="5"/>
      <c r="L260" s="5"/>
      <c r="M260" s="5"/>
      <c r="N260" s="5"/>
      <c r="O260" s="5"/>
      <c r="P260" s="5"/>
      <c r="Q260" s="1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15">
      <c r="A261" s="5"/>
      <c r="B261" s="18"/>
      <c r="C261" s="5"/>
      <c r="D261" s="5"/>
      <c r="E261" s="5"/>
      <c r="F261" s="5"/>
      <c r="G261" s="18"/>
      <c r="H261" s="5"/>
      <c r="I261" s="5"/>
      <c r="J261" s="5"/>
      <c r="K261" s="5"/>
      <c r="L261" s="5"/>
      <c r="M261" s="5"/>
      <c r="N261" s="5"/>
      <c r="O261" s="5"/>
      <c r="P261" s="5"/>
      <c r="Q261" s="1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15">
      <c r="A262" s="5"/>
      <c r="B262" s="18"/>
      <c r="C262" s="5"/>
      <c r="D262" s="5"/>
      <c r="E262" s="5"/>
      <c r="F262" s="5"/>
      <c r="G262" s="18"/>
      <c r="H262" s="5"/>
      <c r="I262" s="5"/>
      <c r="J262" s="5"/>
      <c r="K262" s="5"/>
      <c r="L262" s="5"/>
      <c r="M262" s="5"/>
      <c r="N262" s="5"/>
      <c r="O262" s="5"/>
      <c r="P262" s="5"/>
      <c r="Q262" s="1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15">
      <c r="A263" s="5"/>
      <c r="B263" s="18"/>
      <c r="C263" s="5"/>
      <c r="D263" s="5"/>
      <c r="E263" s="5"/>
      <c r="F263" s="5"/>
      <c r="G263" s="18"/>
      <c r="H263" s="5"/>
      <c r="I263" s="5"/>
      <c r="J263" s="5"/>
      <c r="K263" s="5"/>
      <c r="L263" s="5"/>
      <c r="M263" s="5"/>
      <c r="N263" s="5"/>
      <c r="O263" s="5"/>
      <c r="P263" s="5"/>
      <c r="Q263" s="1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15">
      <c r="A264" s="5"/>
      <c r="B264" s="18"/>
      <c r="C264" s="5"/>
      <c r="D264" s="5"/>
      <c r="E264" s="5"/>
      <c r="F264" s="5"/>
      <c r="G264" s="18"/>
      <c r="H264" s="5"/>
      <c r="I264" s="5"/>
      <c r="J264" s="5"/>
      <c r="K264" s="5"/>
      <c r="L264" s="5"/>
      <c r="M264" s="5"/>
      <c r="N264" s="5"/>
      <c r="O264" s="5"/>
      <c r="P264" s="5"/>
      <c r="Q264" s="1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15"/>
    <row r="266" spans="1:28" ht="15.75" customHeight="1" x14ac:dyDescent="0.15"/>
    <row r="267" spans="1:28" ht="15.75" customHeight="1" x14ac:dyDescent="0.15"/>
    <row r="268" spans="1:28" ht="15.75" customHeight="1" x14ac:dyDescent="0.15"/>
    <row r="269" spans="1:28" ht="15.75" customHeight="1" x14ac:dyDescent="0.15"/>
    <row r="270" spans="1:28" ht="15.75" customHeight="1" x14ac:dyDescent="0.15"/>
    <row r="271" spans="1:28" ht="15.75" customHeight="1" x14ac:dyDescent="0.15"/>
    <row r="272" spans="1:28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</sheetData>
  <mergeCells count="5">
    <mergeCell ref="A2:E2"/>
    <mergeCell ref="I2:M2"/>
    <mergeCell ref="T3:V3"/>
    <mergeCell ref="A24:F24"/>
    <mergeCell ref="I24:N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INV-Intra</vt:lpstr>
      <vt:lpstr>NS-Intra-W1</vt:lpstr>
      <vt:lpstr>NS-Inter-W1</vt:lpstr>
      <vt:lpstr>NS-Intra</vt:lpstr>
      <vt:lpstr>NS-Inter</vt:lpstr>
      <vt:lpstr>Summary-W1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2020-09-17T14:48:52Z</dcterms:modified>
</cp:coreProperties>
</file>