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5540" windowWidth="25600" xWindow="-20" yWindow="460"/>
  </bookViews>
  <sheets>
    <sheet xmlns:r="http://schemas.openxmlformats.org/officeDocument/2006/relationships" name="Direct" sheetId="1" state="visible" r:id="rId1"/>
    <sheet xmlns:r="http://schemas.openxmlformats.org/officeDocument/2006/relationships" name="Ring" sheetId="2" state="visible" r:id="rId2"/>
    <sheet xmlns:r="http://schemas.openxmlformats.org/officeDocument/2006/relationships" name="Default" sheetId="3" state="visible" r:id="rId3"/>
    <sheet xmlns:r="http://schemas.openxmlformats.org/officeDocument/2006/relationships" name="Naive Default" sheetId="4" state="visible" r:id="rId4"/>
    <sheet xmlns:r="http://schemas.openxmlformats.org/officeDocument/2006/relationships" name="Naive+ Default" sheetId="5" state="visible" r:id="rId5"/>
    <sheet xmlns:r="http://schemas.openxmlformats.org/officeDocument/2006/relationships" name="NB" sheetId="6" state="visible" r:id="rId6"/>
    <sheet xmlns:r="http://schemas.openxmlformats.org/officeDocument/2006/relationships" name="Naive NB" sheetId="7" state="visible" r:id="rId7"/>
    <sheet xmlns:r="http://schemas.openxmlformats.org/officeDocument/2006/relationships" name="Naive+ NB" sheetId="8" state="visible" r:id="rId8"/>
    <sheet xmlns:r="http://schemas.openxmlformats.org/officeDocument/2006/relationships" name="RingNB" sheetId="9" state="visible" r:id="rId9"/>
    <sheet xmlns:r="http://schemas.openxmlformats.org/officeDocument/2006/relationships" name="Naive RingNB" sheetId="10" state="visible" r:id="rId10"/>
    <sheet xmlns:r="http://schemas.openxmlformats.org/officeDocument/2006/relationships" name="Naive+ RingNB" sheetId="11" state="visible" r:id="rId11"/>
    <sheet xmlns:r="http://schemas.openxmlformats.org/officeDocument/2006/relationships" name="Summary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color theme="1"/>
      <sz val="10"/>
    </font>
    <font>
      <name val="Raleway"/>
      <b val="1"/>
      <color theme="1"/>
      <sz val="12"/>
    </font>
    <font>
      <name val="Raleway"/>
      <color theme="1"/>
      <sz val="12"/>
    </font>
    <font>
      <name val="Calibri"/>
      <color rgb="FF000000"/>
      <sz val="12"/>
    </font>
    <font>
      <name val="Arial"/>
      <color rgb="FF000000"/>
      <sz val="10"/>
    </font>
    <font>
      <name val="Arial"/>
      <sz val="10"/>
    </font>
    <font>
      <name val="Arial"/>
      <b val="1"/>
      <color theme="1"/>
      <sz val="12"/>
    </font>
    <font>
      <name val="Arial"/>
      <color theme="1"/>
      <sz val="12"/>
    </font>
    <font>
      <name val="Arial"/>
      <color rgb="FF000000"/>
      <sz val="12"/>
    </font>
    <font>
      <name val="Arial"/>
      <b val="1"/>
      <color rgb="FF000000"/>
      <sz val="12"/>
    </font>
    <font>
      <name val="Arial"/>
      <b val="1"/>
      <color theme="1"/>
      <sz val="10"/>
    </font>
    <font>
      <name val="Arial"/>
      <b val="1"/>
      <color rgb="FF000000"/>
      <sz val="10"/>
    </font>
    <font>
      <name val="Arial"/>
      <sz val="10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5" numFmtId="0"/>
  </cellStyleXfs>
  <cellXfs count="40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right"/>
    </xf>
    <xf borderId="0" fillId="0" fontId="1" numFmtId="2" pivotButton="0" quotePrefix="0" xfId="0"/>
    <xf applyAlignment="1" borderId="0" fillId="0" fontId="6" numFmtId="0" pivotButton="0" quotePrefix="0" xfId="0">
      <alignment horizontal="right"/>
    </xf>
    <xf applyAlignment="1" borderId="0" fillId="3" fontId="8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3" fontId="11" numFmtId="0" pivotButton="0" quotePrefix="0" xfId="0">
      <alignment horizontal="center"/>
    </xf>
    <xf applyAlignment="1" borderId="0" fillId="4" fontId="11" numFmtId="0" pivotButton="0" quotePrefix="0" xfId="0">
      <alignment horizontal="center"/>
    </xf>
    <xf applyAlignment="1" borderId="0" fillId="5" fontId="12" numFmtId="0" pivotButton="0" quotePrefix="0" xfId="0">
      <alignment horizontal="center"/>
    </xf>
    <xf applyAlignment="1" borderId="0" fillId="5" fontId="11" numFmtId="0" pivotButton="0" quotePrefix="0" xfId="0">
      <alignment horizontal="center"/>
    </xf>
    <xf applyAlignment="1" borderId="0" fillId="6" fontId="12" numFmtId="0" pivotButton="0" quotePrefix="0" xfId="0">
      <alignment horizontal="center"/>
    </xf>
    <xf applyAlignment="1" borderId="0" fillId="6" fontId="11" numFmtId="0" pivotButton="0" quotePrefix="0" xfId="0">
      <alignment horizontal="center"/>
    </xf>
    <xf applyAlignment="1" borderId="0" fillId="7" fontId="12" numFmtId="0" pivotButton="0" quotePrefix="0" xfId="0">
      <alignment horizontal="center"/>
    </xf>
    <xf applyAlignment="1" borderId="0" fillId="7" fontId="11" numFmtId="0" pivotButton="0" quotePrefix="0" xfId="0">
      <alignment horizontal="center"/>
    </xf>
    <xf applyAlignment="1" borderId="0" fillId="3" fontId="3" numFmtId="0" pivotButton="0" quotePrefix="0" xfId="0">
      <alignment horizontal="center"/>
    </xf>
    <xf applyAlignment="1" borderId="0" fillId="4" fontId="1" numFmtId="2" pivotButton="0" quotePrefix="0" xfId="0">
      <alignment horizontal="center"/>
    </xf>
    <xf applyAlignment="1" borderId="0" fillId="5" fontId="1" numFmtId="2" pivotButton="0" quotePrefix="0" xfId="0">
      <alignment horizontal="center"/>
    </xf>
    <xf applyAlignment="1" borderId="0" fillId="6" fontId="1" numFmtId="2" pivotButton="0" quotePrefix="0" xfId="0">
      <alignment horizontal="center"/>
    </xf>
    <xf applyAlignment="1" borderId="0" fillId="7" fontId="1" numFmtId="2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0" fillId="8" fontId="1" numFmtId="2" pivotButton="0" quotePrefix="0" xfId="0">
      <alignment horizontal="center"/>
    </xf>
    <xf applyAlignment="1" borderId="0" fillId="4" fontId="1" numFmtId="0" pivotButton="0" quotePrefix="0" xfId="0">
      <alignment horizontal="center"/>
    </xf>
    <xf applyAlignment="1" borderId="0" fillId="5" fontId="1" numFmtId="0" pivotButton="0" quotePrefix="0" xfId="0">
      <alignment horizontal="center"/>
    </xf>
    <xf applyAlignment="1" borderId="0" fillId="6" fontId="1" numFmtId="0" pivotButton="0" quotePrefix="0" xfId="0">
      <alignment horizontal="center"/>
    </xf>
    <xf applyAlignment="1" borderId="0" fillId="6" fontId="13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0" fillId="7" fontId="7" numFmtId="0" pivotButton="0" quotePrefix="0" xfId="0">
      <alignment horizontal="center"/>
    </xf>
    <xf applyAlignment="1" borderId="0" fillId="5" fontId="7" numFmtId="0" pivotButton="0" quotePrefix="0" xfId="0">
      <alignment horizontal="center"/>
    </xf>
    <xf applyAlignment="1" borderId="0" fillId="6" fontId="7" numFmtId="0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0" fillId="3" fontId="9" numFmtId="0" pivotButton="0" quotePrefix="0" xfId="0">
      <alignment horizontal="center"/>
    </xf>
    <xf applyAlignment="1" borderId="0" fillId="4" fontId="1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O81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4" t="n">
        <v>12.42</v>
      </c>
      <c r="C5" s="4" t="n">
        <v>12.4</v>
      </c>
      <c r="D5" s="4" t="n"/>
      <c r="E5" s="4" t="n">
        <v>11.21</v>
      </c>
      <c r="F5" s="4" t="n">
        <v>11.28</v>
      </c>
      <c r="G5" s="4" t="n">
        <v>10.97</v>
      </c>
      <c r="H5" s="4" t="n">
        <v>11.04</v>
      </c>
      <c r="I5" s="4" t="n">
        <v>11.79</v>
      </c>
      <c r="J5" s="4" t="n">
        <v>10.44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4" t="n">
        <v>11.32</v>
      </c>
      <c r="C6" s="4" t="n">
        <v>12</v>
      </c>
      <c r="D6" s="4" t="n"/>
      <c r="E6" s="4" t="n">
        <v>10.19</v>
      </c>
      <c r="F6" s="4" t="n">
        <v>10.18</v>
      </c>
      <c r="G6" s="4" t="n">
        <v>10.42</v>
      </c>
      <c r="H6" s="4" t="n">
        <v>10.56</v>
      </c>
      <c r="I6" s="4" t="n">
        <v>10.59</v>
      </c>
      <c r="J6" s="4" t="n">
        <v>10.24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4" t="n">
        <v>10.11</v>
      </c>
      <c r="C7" s="4" t="n">
        <v>11.75</v>
      </c>
      <c r="D7" s="4" t="n"/>
      <c r="E7" s="4" t="n">
        <v>10.83</v>
      </c>
      <c r="F7" s="4" t="n">
        <v>9.859999999999999</v>
      </c>
      <c r="G7" s="4" t="n">
        <v>10.35</v>
      </c>
      <c r="H7" s="4" t="n">
        <v>10.74</v>
      </c>
      <c r="I7" s="4" t="n">
        <v>10.83</v>
      </c>
      <c r="J7" s="4" t="n">
        <v>9.57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4" t="n">
        <v>892.04</v>
      </c>
      <c r="C8" s="4" t="n">
        <v>874.21</v>
      </c>
      <c r="D8" s="4" t="n"/>
      <c r="E8" s="4" t="n">
        <v>863.3</v>
      </c>
      <c r="F8" s="4" t="n">
        <v>895.98</v>
      </c>
      <c r="G8" s="4" t="n">
        <v>860.6</v>
      </c>
      <c r="H8" s="4" t="n">
        <v>877.16</v>
      </c>
      <c r="I8" s="4" t="n">
        <v>863.6</v>
      </c>
      <c r="J8" s="4" t="n">
        <v>826.88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4" t="n">
        <v>22.89</v>
      </c>
      <c r="C9" s="4" t="n">
        <v>22.81</v>
      </c>
      <c r="D9" s="4" t="n"/>
      <c r="E9" s="4" t="n">
        <v>21.08</v>
      </c>
      <c r="F9" s="4" t="n">
        <v>22.26</v>
      </c>
      <c r="G9" s="4" t="n">
        <v>23.56</v>
      </c>
      <c r="H9" s="4" t="n">
        <v>20.57</v>
      </c>
      <c r="I9" s="4" t="n">
        <v>21.32</v>
      </c>
      <c r="J9" s="4" t="n">
        <v>20.78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4" t="n">
        <v>28.71</v>
      </c>
      <c r="C10" s="4" t="n">
        <v>27.22</v>
      </c>
      <c r="D10" s="4" t="n"/>
      <c r="E10" s="4" t="n">
        <v>28.96</v>
      </c>
      <c r="F10" s="4" t="n">
        <v>32.45</v>
      </c>
      <c r="G10" s="4" t="n">
        <v>28.9</v>
      </c>
      <c r="H10" s="4" t="n">
        <v>29.02</v>
      </c>
      <c r="I10" s="4" t="n">
        <v>27.62</v>
      </c>
      <c r="J10" s="4" t="n">
        <v>26.95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4" t="n">
        <v>27.45</v>
      </c>
      <c r="C11" s="4" t="n">
        <v>25.76</v>
      </c>
      <c r="D11" s="4" t="n"/>
      <c r="E11" s="4" t="n">
        <v>26.73</v>
      </c>
      <c r="F11" s="4" t="n">
        <v>26.8</v>
      </c>
      <c r="G11" s="4" t="n">
        <v>26.23</v>
      </c>
      <c r="H11" s="4" t="n">
        <v>33.73</v>
      </c>
      <c r="I11" s="4" t="n">
        <v>28.92</v>
      </c>
      <c r="J11" s="4" t="n">
        <v>25.17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4" t="n">
        <v>31.37</v>
      </c>
      <c r="C12" s="4" t="n">
        <v>32.8</v>
      </c>
      <c r="D12" s="4" t="n"/>
      <c r="E12" s="4" t="n">
        <v>30.64</v>
      </c>
      <c r="F12" s="4" t="n">
        <v>32.04</v>
      </c>
      <c r="G12" s="4" t="n">
        <v>31.67</v>
      </c>
      <c r="H12" s="4" t="n">
        <v>32.63</v>
      </c>
      <c r="I12" s="4" t="n">
        <v>31.73</v>
      </c>
      <c r="J12" s="4" t="n">
        <v>28.94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4" t="n">
        <v>44.17</v>
      </c>
      <c r="C13" s="4" t="n">
        <v>40.36</v>
      </c>
      <c r="D13" s="4" t="n"/>
      <c r="E13" s="4" t="n">
        <v>42.16</v>
      </c>
      <c r="F13" s="4" t="n">
        <v>41.43</v>
      </c>
      <c r="G13" s="4" t="n">
        <v>41.18</v>
      </c>
      <c r="H13" s="4" t="n">
        <v>45.03</v>
      </c>
      <c r="I13" s="4" t="n">
        <v>42.02</v>
      </c>
      <c r="J13" s="4" t="n">
        <v>37.9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4" t="n">
        <v>79.15000000000001</v>
      </c>
      <c r="C14" s="4" t="n">
        <v>80.17</v>
      </c>
      <c r="D14" s="4" t="n"/>
      <c r="E14" s="4" t="n">
        <v>76.43000000000001</v>
      </c>
      <c r="F14" s="4" t="n">
        <v>76.08</v>
      </c>
      <c r="G14" s="4" t="n">
        <v>72.84</v>
      </c>
      <c r="H14" s="4" t="n">
        <v>77.81</v>
      </c>
      <c r="I14" s="4" t="n">
        <v>76.98</v>
      </c>
      <c r="J14" s="4" t="n">
        <v>71.38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4" t="n">
        <v>119.27</v>
      </c>
      <c r="C15" s="4" t="n">
        <v>104.63</v>
      </c>
      <c r="D15" s="4" t="n"/>
      <c r="E15" s="4" t="n">
        <v>103.65</v>
      </c>
      <c r="F15" s="4" t="n">
        <v>103.17</v>
      </c>
      <c r="G15" s="4" t="n">
        <v>108.79</v>
      </c>
      <c r="H15" s="4" t="n">
        <v>98.79000000000001</v>
      </c>
      <c r="I15" s="4" t="n">
        <v>102.62</v>
      </c>
      <c r="J15" s="4" t="n">
        <v>110.26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4" t="n">
        <v>163.81</v>
      </c>
      <c r="C16" s="4" t="n">
        <v>156.76</v>
      </c>
      <c r="D16" s="4" t="n"/>
      <c r="E16" s="4" t="n">
        <v>161.16</v>
      </c>
      <c r="F16" s="4" t="n">
        <v>161.87</v>
      </c>
      <c r="G16" s="4" t="n">
        <v>157.45</v>
      </c>
      <c r="H16" s="4" t="n">
        <v>163.66</v>
      </c>
      <c r="I16" s="4" t="n">
        <v>160.49</v>
      </c>
      <c r="J16" s="4" t="n">
        <v>147.42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4" t="n">
        <v>275</v>
      </c>
      <c r="C17" s="4" t="n">
        <v>276.41</v>
      </c>
      <c r="D17" s="4" t="n"/>
      <c r="E17" s="4" t="n">
        <v>272.11</v>
      </c>
      <c r="F17" s="4" t="n">
        <v>274.05</v>
      </c>
      <c r="G17" s="4" t="n">
        <v>270.02</v>
      </c>
      <c r="H17" s="4" t="n">
        <v>271.91</v>
      </c>
      <c r="I17" s="4" t="n">
        <v>261.69</v>
      </c>
      <c r="J17" s="4" t="n">
        <v>256.52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4" t="n">
        <v>450</v>
      </c>
      <c r="C18" s="4" t="n">
        <v>446.27</v>
      </c>
      <c r="D18" s="4" t="n"/>
      <c r="E18" s="4" t="n">
        <v>449.86</v>
      </c>
      <c r="F18" s="4" t="n">
        <v>440.84</v>
      </c>
      <c r="G18" s="4" t="n">
        <v>447.24</v>
      </c>
      <c r="H18" s="4" t="n">
        <v>441.02</v>
      </c>
      <c r="I18" s="4" t="n">
        <v>429.11</v>
      </c>
      <c r="J18" s="4" t="n">
        <v>410.98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4" t="n">
        <v>549.15</v>
      </c>
      <c r="C19" s="4" t="n">
        <v>547.5599999999999</v>
      </c>
      <c r="D19" s="4" t="n"/>
      <c r="E19" s="4" t="n">
        <v>548.9</v>
      </c>
      <c r="F19" s="4" t="n">
        <v>532.52</v>
      </c>
      <c r="G19" s="4" t="n">
        <v>535.8</v>
      </c>
      <c r="H19" s="4" t="n">
        <v>541.5700000000001</v>
      </c>
      <c r="I19" s="4" t="n">
        <v>525.97</v>
      </c>
      <c r="J19" s="4" t="n">
        <v>518.27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4" t="n">
        <v>1160.77</v>
      </c>
      <c r="C20" s="4" t="n">
        <v>1153.89</v>
      </c>
      <c r="D20" s="4" t="n"/>
      <c r="E20" s="4" t="n">
        <v>1153.12</v>
      </c>
      <c r="F20" s="4" t="n">
        <v>1142.08</v>
      </c>
      <c r="G20" s="4" t="n">
        <v>1176.85</v>
      </c>
      <c r="H20" s="4" t="n">
        <v>1163.33</v>
      </c>
      <c r="I20" s="4" t="n">
        <v>1129.65</v>
      </c>
      <c r="J20" s="4" t="n">
        <v>1092.89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4" t="n">
        <v>2126.28</v>
      </c>
      <c r="C21" s="4" t="n">
        <v>2097.03</v>
      </c>
      <c r="D21" s="4" t="n"/>
      <c r="E21" s="4" t="n">
        <v>2147.57</v>
      </c>
      <c r="F21" s="4" t="n">
        <v>2265.85</v>
      </c>
      <c r="G21" s="4" t="n">
        <v>2135.02</v>
      </c>
      <c r="H21" s="4" t="n">
        <v>2084.25</v>
      </c>
      <c r="I21" s="4" t="n">
        <v>2045.62</v>
      </c>
      <c r="J21" s="4" t="n">
        <v>1941.3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4" t="n">
        <v>4811.15</v>
      </c>
      <c r="C22" s="4" t="n">
        <v>4797.48</v>
      </c>
      <c r="D22" s="4" t="n"/>
      <c r="E22" s="4" t="n">
        <v>5828.12</v>
      </c>
      <c r="F22" s="4" t="n">
        <v>4760.8</v>
      </c>
      <c r="G22" s="4" t="n">
        <v>4780.46</v>
      </c>
      <c r="H22" s="4" t="n">
        <v>4762.46</v>
      </c>
      <c r="I22" s="4" t="n">
        <v>4693.2</v>
      </c>
      <c r="J22" s="4" t="n">
        <v>4464.49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4" t="n">
        <v>9541.73</v>
      </c>
      <c r="C23" s="4" t="n">
        <v>9559.27</v>
      </c>
      <c r="D23" s="4" t="n"/>
      <c r="E23" s="4" t="n">
        <v>9586.01</v>
      </c>
      <c r="F23" s="4" t="n">
        <v>9507.02</v>
      </c>
      <c r="G23" s="4" t="n">
        <v>9561.879999999999</v>
      </c>
      <c r="H23" s="4" t="n">
        <v>9600</v>
      </c>
      <c r="I23" s="4" t="n">
        <v>9322.110000000001</v>
      </c>
      <c r="J23" s="4" t="n">
        <v>8914.75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4" t="n">
        <v>19344.03</v>
      </c>
      <c r="C24" s="4" t="n">
        <v>19162.83</v>
      </c>
      <c r="D24" s="4" t="n"/>
      <c r="E24" s="4" t="n">
        <v>19361.94</v>
      </c>
      <c r="F24" s="4" t="n">
        <v>19210.81</v>
      </c>
      <c r="G24" s="4" t="n">
        <v>19158.55</v>
      </c>
      <c r="H24" s="4" t="n">
        <v>19381.06</v>
      </c>
      <c r="I24" s="4" t="n">
        <v>18925.35</v>
      </c>
      <c r="J24" s="4" t="n">
        <v>18449.63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4" t="n">
        <v>39512.04</v>
      </c>
      <c r="C25" s="4" t="n">
        <v>38497.71</v>
      </c>
      <c r="D25" s="4" t="n"/>
      <c r="E25" s="4" t="n">
        <v>38777.63</v>
      </c>
      <c r="F25" s="4" t="n">
        <v>39600.73</v>
      </c>
      <c r="G25" s="4" t="n">
        <v>38436.82</v>
      </c>
      <c r="H25" s="4" t="n">
        <v>39420.16</v>
      </c>
      <c r="I25" s="4" t="n">
        <v>37886.96</v>
      </c>
      <c r="J25" s="4" t="n">
        <v>37629.91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4" t="n">
        <v>34.28</v>
      </c>
      <c r="C33" s="4" t="n">
        <v>33.89</v>
      </c>
      <c r="D33" s="4" t="n">
        <v>33.68</v>
      </c>
      <c r="E33" s="4" t="n">
        <v>33.96</v>
      </c>
      <c r="F33" s="4" t="n">
        <v>38.07</v>
      </c>
      <c r="G33" s="4" t="n">
        <v>33.84</v>
      </c>
      <c r="H33" s="4" t="n">
        <v>32.99</v>
      </c>
      <c r="I33" s="4" t="n">
        <v>32.58</v>
      </c>
      <c r="J33" s="4" t="n">
        <v>33.57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4" t="n">
        <v>32.89</v>
      </c>
      <c r="C34" s="4" t="n">
        <v>33.95</v>
      </c>
      <c r="D34" s="4" t="n">
        <v>33.36</v>
      </c>
      <c r="E34" s="4" t="n">
        <v>32.31</v>
      </c>
      <c r="F34" s="4" t="n">
        <v>33.04</v>
      </c>
      <c r="G34" s="4" t="n">
        <v>31.33</v>
      </c>
      <c r="H34" s="4" t="n">
        <v>38.01</v>
      </c>
      <c r="I34" s="4" t="n">
        <v>34.2</v>
      </c>
      <c r="J34" s="4" t="n">
        <v>37.17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4" t="n">
        <v>31.78</v>
      </c>
      <c r="C35" s="4" t="n">
        <v>33.46</v>
      </c>
      <c r="D35" s="4" t="n">
        <v>33.6</v>
      </c>
      <c r="E35" s="4" t="n">
        <v>34.17</v>
      </c>
      <c r="F35" s="4" t="n">
        <v>32.19</v>
      </c>
      <c r="G35" s="4" t="n">
        <v>33.13</v>
      </c>
      <c r="H35" s="4" t="n">
        <v>32.67</v>
      </c>
      <c r="I35" s="4" t="n">
        <v>32.76</v>
      </c>
      <c r="J35" s="4" t="n">
        <v>33.98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4" t="n">
        <v>924.24</v>
      </c>
      <c r="C36" s="4" t="n">
        <v>956.21</v>
      </c>
      <c r="D36" s="4" t="n">
        <v>911.84</v>
      </c>
      <c r="E36" s="4" t="n">
        <v>922.24</v>
      </c>
      <c r="F36" s="4" t="n">
        <v>923.87</v>
      </c>
      <c r="G36" s="4" t="n">
        <v>933.05</v>
      </c>
      <c r="H36" s="4" t="n">
        <v>925.27</v>
      </c>
      <c r="I36" s="4" t="n">
        <v>898.1</v>
      </c>
      <c r="J36" s="4" t="n">
        <v>903.22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4" t="n">
        <v>32.44</v>
      </c>
      <c r="C37" s="4" t="n">
        <v>32.48</v>
      </c>
      <c r="D37" s="4" t="n">
        <v>33.16</v>
      </c>
      <c r="E37" s="4" t="n">
        <v>32.22</v>
      </c>
      <c r="F37" s="4" t="n">
        <v>32.33</v>
      </c>
      <c r="G37" s="4" t="n">
        <v>31.93</v>
      </c>
      <c r="H37" s="4" t="n">
        <v>32.33</v>
      </c>
      <c r="I37" s="4" t="n">
        <v>33.03</v>
      </c>
      <c r="J37" s="4" t="n">
        <v>32.08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4" t="n">
        <v>41.47</v>
      </c>
      <c r="C38" s="4" t="n">
        <v>40.39</v>
      </c>
      <c r="D38" s="4" t="n">
        <v>40.61</v>
      </c>
      <c r="E38" s="4" t="n">
        <v>40.37</v>
      </c>
      <c r="F38" s="4" t="n">
        <v>40.41</v>
      </c>
      <c r="G38" s="4" t="n">
        <v>42</v>
      </c>
      <c r="H38" s="4" t="n">
        <v>40.53</v>
      </c>
      <c r="I38" s="4" t="n">
        <v>40.68</v>
      </c>
      <c r="J38" s="4" t="n">
        <v>44.34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4" t="n">
        <v>42.16</v>
      </c>
      <c r="C39" s="4" t="n">
        <v>37.66</v>
      </c>
      <c r="D39" s="4" t="n">
        <v>36.71</v>
      </c>
      <c r="E39" s="4" t="n">
        <v>38.57</v>
      </c>
      <c r="F39" s="4" t="n">
        <v>37.59</v>
      </c>
      <c r="G39" s="4" t="n">
        <v>37.37</v>
      </c>
      <c r="H39" s="4" t="n">
        <v>37.55</v>
      </c>
      <c r="I39" s="4" t="n">
        <v>37.33</v>
      </c>
      <c r="J39" s="4" t="n">
        <v>36.83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4" t="n">
        <v>54.33</v>
      </c>
      <c r="C40" s="4" t="n">
        <v>49.5</v>
      </c>
      <c r="D40" s="4" t="n">
        <v>47.49</v>
      </c>
      <c r="E40" s="4" t="n">
        <v>47.26</v>
      </c>
      <c r="F40" s="4" t="n">
        <v>49.98</v>
      </c>
      <c r="G40" s="4" t="n">
        <v>47.45</v>
      </c>
      <c r="H40" s="4" t="n">
        <v>47.22</v>
      </c>
      <c r="I40" s="4" t="n">
        <v>47.29</v>
      </c>
      <c r="J40" s="4" t="n">
        <v>47.6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4" t="n">
        <v>65.02</v>
      </c>
      <c r="C41" s="4" t="n">
        <v>70.65000000000001</v>
      </c>
      <c r="D41" s="4" t="n">
        <v>63.87</v>
      </c>
      <c r="E41" s="4" t="n">
        <v>64.81999999999999</v>
      </c>
      <c r="F41" s="4" t="n">
        <v>66.26000000000001</v>
      </c>
      <c r="G41" s="4" t="n">
        <v>65.70999999999999</v>
      </c>
      <c r="H41" s="4" t="n">
        <v>64.72</v>
      </c>
      <c r="I41" s="4" t="n">
        <v>65.2</v>
      </c>
      <c r="J41" s="4" t="n">
        <v>66.53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4" t="n">
        <v>283.11</v>
      </c>
      <c r="C42" s="4" t="n">
        <v>308.19</v>
      </c>
      <c r="D42" s="4" t="n">
        <v>301.45</v>
      </c>
      <c r="E42" s="4" t="n">
        <v>287.69</v>
      </c>
      <c r="F42" s="4" t="n">
        <v>297.74</v>
      </c>
      <c r="G42" s="4" t="n">
        <v>299.7</v>
      </c>
      <c r="H42" s="4" t="n">
        <v>281.09</v>
      </c>
      <c r="I42" s="4" t="n">
        <v>301.25</v>
      </c>
      <c r="J42" s="4" t="n">
        <v>285.68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4" t="n">
        <v>250.07</v>
      </c>
      <c r="C43" s="4" t="n">
        <v>281.53</v>
      </c>
      <c r="D43" s="4" t="n">
        <v>237.66</v>
      </c>
      <c r="E43" s="4" t="n">
        <v>242.27</v>
      </c>
      <c r="F43" s="4" t="n">
        <v>241.05</v>
      </c>
      <c r="G43" s="4" t="n">
        <v>245.99</v>
      </c>
      <c r="H43" s="4" t="n">
        <v>239.12</v>
      </c>
      <c r="I43" s="4" t="n">
        <v>269.31</v>
      </c>
      <c r="J43" s="4" t="n">
        <v>242.16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4" t="n">
        <v>235.22</v>
      </c>
      <c r="C44" s="4" t="n">
        <v>233.89</v>
      </c>
      <c r="D44" s="4" t="n">
        <v>225.11</v>
      </c>
      <c r="E44" s="4" t="n">
        <v>237.51</v>
      </c>
      <c r="F44" s="4" t="n">
        <v>228.5</v>
      </c>
      <c r="G44" s="4" t="n">
        <v>236.48</v>
      </c>
      <c r="H44" s="4" t="n">
        <v>245.17</v>
      </c>
      <c r="I44" s="4" t="n">
        <v>229.91</v>
      </c>
      <c r="J44" s="4" t="n">
        <v>231.87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4" t="n">
        <v>374.13</v>
      </c>
      <c r="C45" s="4" t="n">
        <v>382.2</v>
      </c>
      <c r="D45" s="4" t="n">
        <v>375.38</v>
      </c>
      <c r="E45" s="4" t="n">
        <v>376.99</v>
      </c>
      <c r="F45" s="4" t="n">
        <v>377.64</v>
      </c>
      <c r="G45" s="4" t="n">
        <v>385.01</v>
      </c>
      <c r="H45" s="4" t="n">
        <v>382.72</v>
      </c>
      <c r="I45" s="4" t="n">
        <v>379.19</v>
      </c>
      <c r="J45" s="4" t="n">
        <v>383.63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4" t="n">
        <v>642.12</v>
      </c>
      <c r="C46" s="4" t="n">
        <v>647.26</v>
      </c>
      <c r="D46" s="4" t="n">
        <v>652.02</v>
      </c>
      <c r="E46" s="4" t="n">
        <v>661.63</v>
      </c>
      <c r="F46" s="4" t="n">
        <v>646.98</v>
      </c>
      <c r="G46" s="4" t="n">
        <v>641.6799999999999</v>
      </c>
      <c r="H46" s="4" t="n">
        <v>644.8</v>
      </c>
      <c r="I46" s="4" t="n">
        <v>649.34</v>
      </c>
      <c r="J46" s="4" t="n">
        <v>675.01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4" t="n">
        <v>1705.87</v>
      </c>
      <c r="C47" s="4" t="n">
        <v>2600.57</v>
      </c>
      <c r="D47" s="4" t="n">
        <v>2673.29</v>
      </c>
      <c r="E47" s="4" t="n">
        <v>2684.74</v>
      </c>
      <c r="F47" s="4" t="n">
        <v>753.91</v>
      </c>
      <c r="G47" s="4" t="n">
        <v>1700.95</v>
      </c>
      <c r="H47" s="4" t="n">
        <v>1694.19</v>
      </c>
      <c r="I47" s="4" t="n">
        <v>1699.27</v>
      </c>
      <c r="J47" s="4" t="n">
        <v>2673.71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4" t="n">
        <v>2132.44</v>
      </c>
      <c r="C48" s="4" t="n">
        <v>1718.23</v>
      </c>
      <c r="D48" s="4" t="n">
        <v>2544.67</v>
      </c>
      <c r="E48" s="4" t="n">
        <v>1749.37</v>
      </c>
      <c r="F48" s="4" t="n">
        <v>1746.63</v>
      </c>
      <c r="G48" s="4" t="n">
        <v>2152.21</v>
      </c>
      <c r="H48" s="4" t="n">
        <v>2655.21</v>
      </c>
      <c r="I48" s="4" t="n">
        <v>2151.03</v>
      </c>
      <c r="J48" s="4" t="n">
        <v>1777.96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4" t="n">
        <v>3475.99</v>
      </c>
      <c r="C49" s="4" t="n">
        <v>3433.6</v>
      </c>
      <c r="D49" s="4" t="n">
        <v>3445.63</v>
      </c>
      <c r="E49" s="4" t="n">
        <v>3514.4</v>
      </c>
      <c r="F49" s="4" t="n">
        <v>3489.27</v>
      </c>
      <c r="G49" s="4" t="n">
        <v>3500.45</v>
      </c>
      <c r="H49" s="4" t="n">
        <v>3492.35</v>
      </c>
      <c r="I49" s="4" t="n">
        <v>3470.22</v>
      </c>
      <c r="J49" s="4" t="n">
        <v>3515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4" t="n">
        <v>7048.08</v>
      </c>
      <c r="C50" s="4" t="n">
        <v>7020.6</v>
      </c>
      <c r="D50" s="4" t="n">
        <v>7215.75</v>
      </c>
      <c r="E50" s="4" t="n">
        <v>7380.65</v>
      </c>
      <c r="F50" s="4" t="n">
        <v>7153.32</v>
      </c>
      <c r="G50" s="4" t="n">
        <v>7158.95</v>
      </c>
      <c r="H50" s="4" t="n">
        <v>7126.48</v>
      </c>
      <c r="I50" s="4" t="n">
        <v>7103.16</v>
      </c>
      <c r="J50" s="4" t="n">
        <v>7195.41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4" t="n">
        <v>14166.61</v>
      </c>
      <c r="C51" s="4" t="n">
        <v>14144.9</v>
      </c>
      <c r="D51" s="4" t="n">
        <v>14476.72</v>
      </c>
      <c r="E51" s="4" t="n">
        <v>14363.33</v>
      </c>
      <c r="F51" s="4" t="n">
        <v>14409.79</v>
      </c>
      <c r="G51" s="4" t="n">
        <v>14411.41</v>
      </c>
      <c r="H51" s="4" t="n">
        <v>14389.68</v>
      </c>
      <c r="I51" s="4" t="n">
        <v>14454.04</v>
      </c>
      <c r="J51" s="4" t="n">
        <v>14358.83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4" t="n">
        <v>29387.03</v>
      </c>
      <c r="C52" s="4" t="n">
        <v>29425.87</v>
      </c>
      <c r="D52" s="4" t="n">
        <v>29992.83</v>
      </c>
      <c r="E52" s="4" t="n">
        <v>30046.53</v>
      </c>
      <c r="F52" s="4" t="n">
        <v>29915.67</v>
      </c>
      <c r="G52" s="4" t="n">
        <v>29968.79</v>
      </c>
      <c r="H52" s="4" t="n">
        <v>29401.8</v>
      </c>
      <c r="I52" s="4" t="n">
        <v>30009.98</v>
      </c>
      <c r="J52" s="4" t="n">
        <v>29902.06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4" t="n">
        <v>59091.53</v>
      </c>
      <c r="C53" s="4" t="n">
        <v>59123.34</v>
      </c>
      <c r="D53" s="4" t="n">
        <v>59097.65</v>
      </c>
      <c r="E53" s="4" t="n">
        <v>59190.55</v>
      </c>
      <c r="F53" s="4" t="n">
        <v>58265.03</v>
      </c>
      <c r="G53" s="4" t="n">
        <v>58929.23</v>
      </c>
      <c r="H53" s="4" t="n">
        <v>58604.68</v>
      </c>
      <c r="I53" s="4" t="n">
        <v>58923.82</v>
      </c>
      <c r="J53" s="4" t="n">
        <v>59144.14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1" t="inlineStr">
        <is>
          <t>4 Nodes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4" t="n">
        <v>25.39</v>
      </c>
      <c r="C61" s="4" t="n">
        <v>24.59</v>
      </c>
      <c r="D61" s="4" t="n">
        <v>24.55</v>
      </c>
      <c r="E61" s="4" t="n">
        <v>26.84</v>
      </c>
      <c r="F61" s="4" t="n">
        <v>25.06</v>
      </c>
      <c r="G61" s="4" t="n">
        <v>23.93</v>
      </c>
      <c r="H61" s="4" t="n">
        <v>25.07</v>
      </c>
      <c r="I61" s="4" t="n">
        <v>24.93</v>
      </c>
      <c r="J61" s="4" t="n">
        <v>24.63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4" t="n">
        <v>23.31</v>
      </c>
      <c r="C62" s="4" t="n">
        <v>24</v>
      </c>
      <c r="D62" s="4" t="n">
        <v>23.98</v>
      </c>
      <c r="E62" s="4" t="n">
        <v>23.44</v>
      </c>
      <c r="F62" s="4" t="n">
        <v>24.24</v>
      </c>
      <c r="G62" s="4" t="n">
        <v>23.89</v>
      </c>
      <c r="H62" s="4" t="n">
        <v>24.83</v>
      </c>
      <c r="I62" s="4" t="n">
        <v>23.31</v>
      </c>
      <c r="J62" s="4" t="n">
        <v>23.26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4" t="n">
        <v>24.53</v>
      </c>
      <c r="C63" s="4" t="n">
        <v>24.56</v>
      </c>
      <c r="D63" s="4" t="n">
        <v>24.75</v>
      </c>
      <c r="E63" s="4" t="n">
        <v>24.97</v>
      </c>
      <c r="F63" s="4" t="n">
        <v>24.24</v>
      </c>
      <c r="G63" s="4" t="n">
        <v>24.05</v>
      </c>
      <c r="H63" s="4" t="n">
        <v>23.47</v>
      </c>
      <c r="I63" s="4" t="n">
        <v>24.51</v>
      </c>
      <c r="J63" s="4" t="n">
        <v>24.39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4" t="n">
        <v>931.52</v>
      </c>
      <c r="C64" s="4" t="n">
        <v>921.34</v>
      </c>
      <c r="D64" s="4" t="n">
        <v>948.11</v>
      </c>
      <c r="E64" s="4" t="n">
        <v>920.7</v>
      </c>
      <c r="F64" s="4" t="n">
        <v>910.25</v>
      </c>
      <c r="G64" s="4" t="n">
        <v>941.15</v>
      </c>
      <c r="H64" s="4" t="n">
        <v>924.14</v>
      </c>
      <c r="I64" s="4" t="n">
        <v>934.52</v>
      </c>
      <c r="J64" s="4" t="n">
        <v>955.46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4" t="n">
        <v>44.95</v>
      </c>
      <c r="C65" s="4" t="n">
        <v>47.24</v>
      </c>
      <c r="D65" s="4" t="n">
        <v>44.19</v>
      </c>
      <c r="E65" s="4" t="n">
        <v>45.63</v>
      </c>
      <c r="F65" s="4" t="n">
        <v>45.49</v>
      </c>
      <c r="G65" s="4" t="n">
        <v>49.5</v>
      </c>
      <c r="H65" s="4" t="n">
        <v>47.8</v>
      </c>
      <c r="I65" s="4" t="n">
        <v>49.28</v>
      </c>
      <c r="J65" s="4" t="n">
        <v>49.51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4" t="n">
        <v>46.87</v>
      </c>
      <c r="C66" s="4" t="n">
        <v>48.56</v>
      </c>
      <c r="D66" s="4" t="n">
        <v>46.48</v>
      </c>
      <c r="E66" s="4" t="n">
        <v>47.08</v>
      </c>
      <c r="F66" s="4" t="n">
        <v>46.4</v>
      </c>
      <c r="G66" s="4" t="n">
        <v>46.33</v>
      </c>
      <c r="H66" s="4" t="n">
        <v>46.71</v>
      </c>
      <c r="I66" s="4" t="n">
        <v>47.91</v>
      </c>
      <c r="J66" s="4" t="n">
        <v>46.72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4" t="n">
        <v>52.2</v>
      </c>
      <c r="C67" s="4" t="n">
        <v>53.02</v>
      </c>
      <c r="D67" s="4" t="n">
        <v>51.59</v>
      </c>
      <c r="E67" s="4" t="n">
        <v>51.56</v>
      </c>
      <c r="F67" s="4" t="n">
        <v>51.72</v>
      </c>
      <c r="G67" s="4" t="n">
        <v>52.08</v>
      </c>
      <c r="H67" s="4" t="n">
        <v>56.26</v>
      </c>
      <c r="I67" s="4" t="n">
        <v>50.33</v>
      </c>
      <c r="J67" s="4" t="n">
        <v>55.21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4" t="n">
        <v>65.40000000000001</v>
      </c>
      <c r="C68" s="4" t="n">
        <v>67.45</v>
      </c>
      <c r="D68" s="4" t="n">
        <v>65</v>
      </c>
      <c r="E68" s="4" t="n">
        <v>64.59</v>
      </c>
      <c r="F68" s="4" t="n">
        <v>64.97</v>
      </c>
      <c r="G68" s="4" t="n">
        <v>64.66</v>
      </c>
      <c r="H68" s="4" t="n">
        <v>63.68</v>
      </c>
      <c r="I68" s="4" t="n">
        <v>63.54</v>
      </c>
      <c r="J68" s="4" t="n">
        <v>66.09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4" t="n">
        <v>97.2</v>
      </c>
      <c r="C69" s="4" t="n">
        <v>97.65000000000001</v>
      </c>
      <c r="D69" s="4" t="n">
        <v>101.1</v>
      </c>
      <c r="E69" s="4" t="n">
        <v>96.11</v>
      </c>
      <c r="F69" s="4" t="n">
        <v>101.47</v>
      </c>
      <c r="G69" s="4" t="n">
        <v>97.44</v>
      </c>
      <c r="H69" s="4" t="n">
        <v>99.17</v>
      </c>
      <c r="I69" s="4" t="n">
        <v>98.22</v>
      </c>
      <c r="J69" s="4" t="n">
        <v>97.51000000000001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4" t="n">
        <v>135.27</v>
      </c>
      <c r="C70" s="4" t="n">
        <v>134.38</v>
      </c>
      <c r="D70" s="4" t="n">
        <v>134.73</v>
      </c>
      <c r="E70" s="4" t="n">
        <v>137.48</v>
      </c>
      <c r="F70" s="4" t="n">
        <v>133.75</v>
      </c>
      <c r="G70" s="4" t="n">
        <v>132.19</v>
      </c>
      <c r="H70" s="4" t="n">
        <v>131.77</v>
      </c>
      <c r="I70" s="4" t="n">
        <v>138</v>
      </c>
      <c r="J70" s="4" t="n">
        <v>134.49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4" t="n">
        <v>177.39</v>
      </c>
      <c r="C71" s="4" t="n">
        <v>173.11</v>
      </c>
      <c r="D71" s="4" t="n">
        <v>172.48</v>
      </c>
      <c r="E71" s="4" t="n">
        <v>176.68</v>
      </c>
      <c r="F71" s="4" t="n">
        <v>178.98</v>
      </c>
      <c r="G71" s="4" t="n">
        <v>173.89</v>
      </c>
      <c r="H71" s="4" t="n">
        <v>171.83</v>
      </c>
      <c r="I71" s="4" t="n">
        <v>180.05</v>
      </c>
      <c r="J71" s="4" t="n">
        <v>176.81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4" t="n">
        <v>279.46</v>
      </c>
      <c r="C72" s="4" t="n">
        <v>285.48</v>
      </c>
      <c r="D72" s="4" t="n">
        <v>279.88</v>
      </c>
      <c r="E72" s="4" t="n">
        <v>289.29</v>
      </c>
      <c r="F72" s="4" t="n">
        <v>288.5</v>
      </c>
      <c r="G72" s="4" t="n">
        <v>279.39</v>
      </c>
      <c r="H72" s="4" t="n">
        <v>277.62</v>
      </c>
      <c r="I72" s="4" t="n">
        <v>289.23</v>
      </c>
      <c r="J72" s="4" t="n">
        <v>286.45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4" t="n">
        <v>449.95</v>
      </c>
      <c r="C73" s="4" t="n">
        <v>463.99</v>
      </c>
      <c r="D73" s="4" t="n">
        <v>451.15</v>
      </c>
      <c r="E73" s="4" t="n">
        <v>460.7</v>
      </c>
      <c r="F73" s="4" t="n">
        <v>460.08</v>
      </c>
      <c r="G73" s="4" t="n">
        <v>463.82</v>
      </c>
      <c r="H73" s="4" t="n">
        <v>456.71</v>
      </c>
      <c r="I73" s="4" t="n">
        <v>459.01</v>
      </c>
      <c r="J73" s="4" t="n">
        <v>457.53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4" t="n">
        <v>561.7</v>
      </c>
      <c r="C74" s="4" t="n">
        <v>570.16</v>
      </c>
      <c r="D74" s="4" t="n">
        <v>560.13</v>
      </c>
      <c r="E74" s="4" t="n">
        <v>571.16</v>
      </c>
      <c r="F74" s="4" t="n">
        <v>561.83</v>
      </c>
      <c r="G74" s="4" t="n">
        <v>567.37</v>
      </c>
      <c r="H74" s="4" t="n">
        <v>559.65</v>
      </c>
      <c r="I74" s="4" t="n">
        <v>561.54</v>
      </c>
      <c r="J74" s="4" t="n">
        <v>567.7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4" t="n">
        <v>1168.54</v>
      </c>
      <c r="C75" s="4" t="n">
        <v>1176.42</v>
      </c>
      <c r="D75" s="4" t="n">
        <v>1136.16</v>
      </c>
      <c r="E75" s="4" t="n">
        <v>1169.08</v>
      </c>
      <c r="F75" s="4" t="n">
        <v>1157.93</v>
      </c>
      <c r="G75" s="4" t="n">
        <v>1137.91</v>
      </c>
      <c r="H75" s="4" t="n">
        <v>1142.58</v>
      </c>
      <c r="I75" s="4" t="n">
        <v>1152.11</v>
      </c>
      <c r="J75" s="4" t="n">
        <v>1146.12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4" t="n">
        <v>2220.49</v>
      </c>
      <c r="C76" s="4" t="n">
        <v>2199.37</v>
      </c>
      <c r="D76" s="4" t="n">
        <v>2206.47</v>
      </c>
      <c r="E76" s="4" t="n">
        <v>2205.6</v>
      </c>
      <c r="F76" s="4" t="n">
        <v>2229.58</v>
      </c>
      <c r="G76" s="4" t="n">
        <v>2219.73</v>
      </c>
      <c r="H76" s="4" t="n">
        <v>2189.56</v>
      </c>
      <c r="I76" s="4" t="n">
        <v>2230.32</v>
      </c>
      <c r="J76" s="4" t="n">
        <v>2204.84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4" t="n">
        <v>4714.69</v>
      </c>
      <c r="C77" s="4" t="n">
        <v>4783.75</v>
      </c>
      <c r="D77" s="4" t="n">
        <v>4714.16</v>
      </c>
      <c r="E77" s="4" t="n">
        <v>4685.09</v>
      </c>
      <c r="F77" s="4" t="n">
        <v>4734.26</v>
      </c>
      <c r="G77" s="4" t="n">
        <v>4720.05</v>
      </c>
      <c r="H77" s="4" t="n">
        <v>4749.79</v>
      </c>
      <c r="I77" s="4" t="n">
        <v>4704.05</v>
      </c>
      <c r="J77" s="4" t="n">
        <v>4750.69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4" t="n">
        <v>9297.290000000001</v>
      </c>
      <c r="C78" s="4" t="n">
        <v>9433.76</v>
      </c>
      <c r="D78" s="4" t="n">
        <v>9257.1</v>
      </c>
      <c r="E78" s="4" t="n">
        <v>9272.15</v>
      </c>
      <c r="F78" s="4" t="n">
        <v>9360.85</v>
      </c>
      <c r="G78" s="4" t="n">
        <v>9343.940000000001</v>
      </c>
      <c r="H78" s="4" t="n">
        <v>9265.360000000001</v>
      </c>
      <c r="I78" s="4" t="n">
        <v>9267.85</v>
      </c>
      <c r="J78" s="4" t="n">
        <v>9310.190000000001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4" t="n">
        <v>18954.98</v>
      </c>
      <c r="C79" s="4" t="n">
        <v>19122.39</v>
      </c>
      <c r="D79" s="4" t="n">
        <v>19016.05</v>
      </c>
      <c r="E79" s="4" t="n">
        <v>18924.15</v>
      </c>
      <c r="F79" s="4" t="n">
        <v>19050.15</v>
      </c>
      <c r="G79" s="4" t="n">
        <v>18989.41</v>
      </c>
      <c r="H79" s="4" t="n">
        <v>19448.12</v>
      </c>
      <c r="I79" s="4" t="n">
        <v>18952.54</v>
      </c>
      <c r="J79" s="4" t="n">
        <v>18990.43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4" t="n">
        <v>38921.02</v>
      </c>
      <c r="C80" s="4" t="n">
        <v>39128.09</v>
      </c>
      <c r="D80" s="4" t="n">
        <v>38732.54</v>
      </c>
      <c r="E80" s="4" t="n">
        <v>38684.5</v>
      </c>
      <c r="F80" s="4" t="n">
        <v>38912.95</v>
      </c>
      <c r="G80" s="4" t="n">
        <v>38695.95</v>
      </c>
      <c r="H80" s="4" t="n">
        <v>38887.45</v>
      </c>
      <c r="I80" s="4" t="n">
        <v>38801.48</v>
      </c>
      <c r="J80" s="4" t="n">
        <v>38733.45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4" t="n">
        <v>78201.41</v>
      </c>
      <c r="C81" s="4" t="n">
        <v>78602.03</v>
      </c>
      <c r="D81" s="4" t="n">
        <v>77490.32000000001</v>
      </c>
      <c r="E81" s="4" t="n">
        <v>78426.92</v>
      </c>
      <c r="F81" s="4" t="n">
        <v>78140.73</v>
      </c>
      <c r="G81" s="4" t="n">
        <v>77621.53</v>
      </c>
      <c r="H81" s="4" t="n">
        <v>78522.16</v>
      </c>
      <c r="I81" s="4" t="n">
        <v>78396.17999999999</v>
      </c>
      <c r="J81" s="4" t="n">
        <v>77806.45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/>
    <row customHeight="1" ht="15.75" r="87" s="32"/>
    <row customHeight="1" ht="15.75" r="88" s="32"/>
    <row customHeight="1" ht="15.75" r="89" s="32"/>
    <row customHeight="1" ht="15.75" r="90" s="32"/>
    <row customHeight="1" ht="15.75" r="91" s="32"/>
    <row customHeight="1" ht="15.75" r="92" s="32"/>
    <row customHeight="1" ht="15.75" r="93" s="32"/>
    <row customHeight="1" ht="15.75" r="94" s="32"/>
    <row customHeight="1" ht="15.75" r="95" s="32"/>
    <row customHeight="1" ht="15.75" r="96" s="32"/>
    <row customHeight="1" ht="15.75" r="97" s="32"/>
    <row customHeight="1" ht="15.75" r="98" s="32"/>
    <row customHeight="1" ht="15.75" r="99" s="32"/>
    <row customHeight="1" ht="15.75" r="100" s="32"/>
    <row customHeight="1" ht="15.75" r="101" s="32"/>
    <row customHeight="1" ht="15.75" r="102" s="32"/>
    <row customHeight="1" ht="15.75" r="103" s="32"/>
    <row customHeight="1" ht="15.75" r="104" s="32"/>
    <row customHeight="1" ht="15.75" r="105" s="32"/>
    <row customHeight="1" ht="15.75" r="106" s="32"/>
    <row customHeight="1" ht="15.75" r="107" s="32"/>
    <row customHeight="1" ht="15.75" r="108" s="32"/>
    <row customHeight="1" ht="15.75" r="109" s="32"/>
    <row customHeight="1" ht="15.75" r="110" s="32"/>
    <row customHeight="1" ht="15.75" r="111" s="32"/>
    <row customHeight="1" ht="15.75" r="112" s="32"/>
    <row customHeight="1" ht="15.75" r="113" s="32"/>
    <row customHeight="1" ht="15.75" r="114" s="32"/>
    <row customHeight="1" ht="15.75" r="115" s="32"/>
    <row customHeight="1" ht="15.75" r="116" s="32"/>
    <row customHeight="1" ht="15.75" r="117" s="32"/>
    <row customHeight="1" ht="15.75" r="118" s="32"/>
    <row customHeight="1" ht="15.75" r="119" s="32"/>
    <row customHeight="1" ht="15.75" r="120" s="32"/>
    <row customHeight="1" ht="15.75" r="121" s="32"/>
    <row customHeight="1" ht="15.75" r="122" s="32"/>
    <row customHeight="1" ht="15.75" r="123" s="32"/>
    <row customHeight="1" ht="15.75" r="124" s="32"/>
    <row customHeight="1" ht="15.75" r="125" s="32"/>
    <row customHeight="1" ht="15.75" r="126" s="32"/>
    <row customHeight="1" ht="15.75" r="127" s="32"/>
    <row customHeight="1" ht="15.75" r="128" s="32"/>
    <row customHeight="1" ht="15.75" r="129" s="32"/>
    <row customHeight="1" ht="15.75" r="130" s="32"/>
    <row customHeight="1" ht="15.75" r="131" s="32"/>
    <row customHeight="1" ht="15.75" r="132" s="32"/>
    <row customHeight="1" ht="15.75" r="133" s="32"/>
    <row customHeight="1" ht="15.75" r="134" s="32"/>
    <row customHeight="1" ht="15.75" r="135" s="32"/>
    <row customHeight="1" ht="15.75" r="136" s="32"/>
    <row customHeight="1" ht="15.75" r="137" s="32"/>
    <row customHeight="1" ht="15.75" r="138" s="32"/>
    <row customHeight="1" ht="15.75" r="139" s="32"/>
    <row customHeight="1" ht="15.75" r="140" s="32"/>
    <row customHeight="1" ht="15.75" r="141" s="32"/>
    <row customHeight="1" ht="15.75" r="142" s="32"/>
    <row customHeight="1" ht="15.75" r="143" s="32"/>
    <row customHeight="1" ht="15.75" r="144" s="32"/>
    <row customHeight="1" ht="15.75" r="145" s="32"/>
    <row customHeight="1" ht="15.75" r="146" s="32"/>
    <row customHeight="1" ht="15.75" r="147" s="32"/>
    <row customHeight="1" ht="15.75" r="148" s="32"/>
    <row customHeight="1" ht="15.75" r="149" s="32"/>
    <row customHeight="1" ht="15.75" r="150" s="32"/>
    <row customHeight="1" ht="15.75" r="151" s="32"/>
    <row customHeight="1" ht="15.75" r="152" s="32"/>
    <row customHeight="1" ht="15.75" r="153" s="32"/>
    <row customHeight="1" ht="15.75" r="154" s="32"/>
    <row customHeight="1" ht="15.75" r="155" s="32"/>
    <row customHeight="1" ht="15.75" r="156" s="32"/>
    <row customHeight="1" ht="15.75" r="157" s="32"/>
    <row customHeight="1" ht="15.75" r="158" s="32"/>
    <row customHeight="1" ht="15.75" r="159" s="32"/>
    <row customHeight="1" ht="15.75" r="160" s="32"/>
    <row customHeight="1" ht="15.75" r="161" s="32"/>
    <row customHeight="1" ht="15.75" r="162" s="32"/>
    <row customHeight="1" ht="15.75" r="163" s="32"/>
    <row customHeight="1" ht="15.75" r="164" s="32"/>
    <row customHeight="1" ht="15.75" r="165" s="32"/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6">
    <mergeCell ref="A59:A60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38.71</v>
      </c>
      <c r="C5" s="30" t="n">
        <v>36.87</v>
      </c>
      <c r="D5" s="30" t="n">
        <v>37.19</v>
      </c>
      <c r="E5" s="30" t="n">
        <v>40.55</v>
      </c>
      <c r="F5" s="30" t="n">
        <v>38.27</v>
      </c>
      <c r="G5" s="30" t="n">
        <v>42.16</v>
      </c>
      <c r="H5" s="30" t="n">
        <v>37.89</v>
      </c>
      <c r="I5" s="30" t="n">
        <v>37.47</v>
      </c>
      <c r="J5" s="30" t="n">
        <v>37.35</v>
      </c>
      <c r="K5" s="30" t="n">
        <v>37.99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41.26</v>
      </c>
      <c r="C6" s="30" t="n">
        <v>45.9</v>
      </c>
      <c r="D6" s="30" t="n">
        <v>38.49</v>
      </c>
      <c r="E6" s="30" t="n">
        <v>45.17</v>
      </c>
      <c r="F6" s="30" t="n">
        <v>47.74</v>
      </c>
      <c r="G6" s="30" t="n">
        <v>46.97</v>
      </c>
      <c r="H6" s="30" t="n">
        <v>43.09</v>
      </c>
      <c r="I6" s="30" t="n">
        <v>44.28</v>
      </c>
      <c r="J6" s="30" t="n">
        <v>45.46</v>
      </c>
      <c r="K6" s="30" t="n">
        <v>49.14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33.78</v>
      </c>
      <c r="C7" s="30" t="n">
        <v>32.26</v>
      </c>
      <c r="D7" s="30" t="n">
        <v>32.72</v>
      </c>
      <c r="E7" s="30" t="n">
        <v>33.1</v>
      </c>
      <c r="F7" s="30" t="n">
        <v>33.01</v>
      </c>
      <c r="G7" s="30" t="n">
        <v>33.87</v>
      </c>
      <c r="H7" s="30" t="n">
        <v>33.38</v>
      </c>
      <c r="I7" s="30" t="n">
        <v>33.39</v>
      </c>
      <c r="J7" s="30" t="n">
        <v>35.18</v>
      </c>
      <c r="K7" s="30" t="n">
        <v>33.3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946.46</v>
      </c>
      <c r="C8" s="30" t="n">
        <v>930.1900000000001</v>
      </c>
      <c r="D8" s="30" t="n">
        <v>938.39</v>
      </c>
      <c r="E8" s="30" t="n">
        <v>928.45</v>
      </c>
      <c r="F8" s="30" t="n">
        <v>952.75</v>
      </c>
      <c r="G8" s="30" t="n">
        <v>936.6</v>
      </c>
      <c r="H8" s="30" t="n">
        <v>948.45</v>
      </c>
      <c r="I8" s="30" t="n">
        <v>788.14</v>
      </c>
      <c r="J8" s="30" t="n">
        <v>718.88</v>
      </c>
      <c r="K8" s="30" t="n">
        <v>940.53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61.91</v>
      </c>
      <c r="C9" s="30" t="n">
        <v>60.65</v>
      </c>
      <c r="D9" s="30" t="n">
        <v>64.25</v>
      </c>
      <c r="E9" s="30" t="n">
        <v>56.58</v>
      </c>
      <c r="F9" s="30" t="n">
        <v>59.31</v>
      </c>
      <c r="G9" s="30" t="n">
        <v>55.77</v>
      </c>
      <c r="H9" s="30" t="n">
        <v>60.63</v>
      </c>
      <c r="I9" s="30" t="n">
        <v>55.4</v>
      </c>
      <c r="J9" s="30" t="n">
        <v>60.73</v>
      </c>
      <c r="K9" s="30" t="n">
        <v>75.47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63.98</v>
      </c>
      <c r="C10" s="30" t="n">
        <v>63.44</v>
      </c>
      <c r="D10" s="30" t="n">
        <v>63.27</v>
      </c>
      <c r="E10" s="30" t="n">
        <v>62.25</v>
      </c>
      <c r="F10" s="30" t="n">
        <v>62.34</v>
      </c>
      <c r="G10" s="30" t="n">
        <v>63.49</v>
      </c>
      <c r="H10" s="30" t="n">
        <v>62.53</v>
      </c>
      <c r="I10" s="30" t="n">
        <v>99.88</v>
      </c>
      <c r="J10" s="30" t="n">
        <v>64.29000000000001</v>
      </c>
      <c r="K10" s="30" t="n">
        <v>61.49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53.61</v>
      </c>
      <c r="C11" s="30" t="n">
        <v>51.04</v>
      </c>
      <c r="D11" s="30" t="n">
        <v>51.8</v>
      </c>
      <c r="E11" s="30" t="n">
        <v>51.19</v>
      </c>
      <c r="F11" s="30" t="n">
        <v>50.05</v>
      </c>
      <c r="G11" s="30" t="n">
        <v>51.48</v>
      </c>
      <c r="H11" s="30" t="n">
        <v>54.32</v>
      </c>
      <c r="I11" s="30" t="n">
        <v>53.17</v>
      </c>
      <c r="J11" s="30" t="n">
        <v>51.59</v>
      </c>
      <c r="K11" s="30" t="n">
        <v>51.37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247.61</v>
      </c>
      <c r="C12" s="30" t="n">
        <v>242.67</v>
      </c>
      <c r="D12" s="30" t="n">
        <v>244.61</v>
      </c>
      <c r="E12" s="30" t="n">
        <v>243.46</v>
      </c>
      <c r="F12" s="30" t="n">
        <v>224.82</v>
      </c>
      <c r="G12" s="30" t="n">
        <v>242.81</v>
      </c>
      <c r="H12" s="30" t="n">
        <v>247.57</v>
      </c>
      <c r="I12" s="30" t="n">
        <v>246.58</v>
      </c>
      <c r="J12" s="30" t="n">
        <v>245.59</v>
      </c>
      <c r="K12" s="30" t="n">
        <v>226.81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64.83</v>
      </c>
      <c r="C13" s="30" t="n">
        <v>67.31</v>
      </c>
      <c r="D13" s="30" t="n">
        <v>63.01</v>
      </c>
      <c r="E13" s="30" t="n">
        <v>63.34</v>
      </c>
      <c r="F13" s="30" t="n">
        <v>63.91</v>
      </c>
      <c r="G13" s="30" t="n">
        <v>64.5</v>
      </c>
      <c r="H13" s="30" t="n">
        <v>61.65</v>
      </c>
      <c r="I13" s="30" t="n">
        <v>62.12</v>
      </c>
      <c r="J13" s="30" t="n">
        <v>63.84</v>
      </c>
      <c r="K13" s="30" t="n">
        <v>65.42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77.34</v>
      </c>
      <c r="C14" s="30" t="n">
        <v>73.84</v>
      </c>
      <c r="D14" s="30" t="n">
        <v>72.45999999999999</v>
      </c>
      <c r="E14" s="30" t="n">
        <v>72.76000000000001</v>
      </c>
      <c r="F14" s="30" t="n">
        <v>72.11</v>
      </c>
      <c r="G14" s="30" t="n">
        <v>73.69</v>
      </c>
      <c r="H14" s="30" t="n">
        <v>72.86</v>
      </c>
      <c r="I14" s="30" t="n">
        <v>72.58</v>
      </c>
      <c r="J14" s="30" t="n">
        <v>73.23999999999999</v>
      </c>
      <c r="K14" s="30" t="n">
        <v>70.95999999999999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101.37</v>
      </c>
      <c r="C15" s="30" t="n">
        <v>99.18000000000001</v>
      </c>
      <c r="D15" s="30" t="n">
        <v>99.5</v>
      </c>
      <c r="E15" s="30" t="n">
        <v>98.84</v>
      </c>
      <c r="F15" s="30" t="n">
        <v>97.90000000000001</v>
      </c>
      <c r="G15" s="30" t="n">
        <v>99.91</v>
      </c>
      <c r="H15" s="30" t="n">
        <v>106.72</v>
      </c>
      <c r="I15" s="30" t="n">
        <v>103.09</v>
      </c>
      <c r="J15" s="30" t="n">
        <v>102.83</v>
      </c>
      <c r="K15" s="30" t="n">
        <v>98.48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101.29</v>
      </c>
      <c r="C16" s="30" t="n">
        <v>101.07</v>
      </c>
      <c r="D16" s="30" t="n">
        <v>102.59</v>
      </c>
      <c r="E16" s="30" t="n">
        <v>101.04</v>
      </c>
      <c r="F16" s="30" t="n">
        <v>101.92</v>
      </c>
      <c r="G16" s="30" t="n">
        <v>106.92</v>
      </c>
      <c r="H16" s="30" t="n">
        <v>102.11</v>
      </c>
      <c r="I16" s="30" t="n">
        <v>101.04</v>
      </c>
      <c r="J16" s="30" t="n">
        <v>106.32</v>
      </c>
      <c r="K16" s="30" t="n">
        <v>104.51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151.84</v>
      </c>
      <c r="C17" s="30" t="n">
        <v>151.6</v>
      </c>
      <c r="D17" s="30" t="n">
        <v>150.5</v>
      </c>
      <c r="E17" s="30" t="n">
        <v>150.81</v>
      </c>
      <c r="F17" s="30" t="n">
        <v>150.23</v>
      </c>
      <c r="G17" s="30" t="n">
        <v>152.6</v>
      </c>
      <c r="H17" s="30" t="n">
        <v>151.08</v>
      </c>
      <c r="I17" s="30" t="n">
        <v>152.36</v>
      </c>
      <c r="J17" s="30" t="n">
        <v>154.04</v>
      </c>
      <c r="K17" s="30" t="n">
        <v>150.58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263.83</v>
      </c>
      <c r="C18" s="30" t="n">
        <v>251.15</v>
      </c>
      <c r="D18" s="30" t="n">
        <v>252.72</v>
      </c>
      <c r="E18" s="30" t="n">
        <v>247.07</v>
      </c>
      <c r="F18" s="30" t="n">
        <v>247.09</v>
      </c>
      <c r="G18" s="30" t="n">
        <v>250.92</v>
      </c>
      <c r="H18" s="30" t="n">
        <v>250.77</v>
      </c>
      <c r="I18" s="30" t="n">
        <v>253.26</v>
      </c>
      <c r="J18" s="30" t="n">
        <v>250.43</v>
      </c>
      <c r="K18" s="30" t="n">
        <v>249.76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706.14</v>
      </c>
      <c r="C19" s="30" t="n">
        <v>721.5599999999999</v>
      </c>
      <c r="D19" s="30" t="n">
        <v>711.1900000000001</v>
      </c>
      <c r="E19" s="30" t="n">
        <v>715.11</v>
      </c>
      <c r="F19" s="30" t="n">
        <v>718.13</v>
      </c>
      <c r="G19" s="30" t="n">
        <v>714.51</v>
      </c>
      <c r="H19" s="30" t="n">
        <v>730.4400000000001</v>
      </c>
      <c r="I19" s="30" t="n">
        <v>712.96</v>
      </c>
      <c r="J19" s="30" t="n">
        <v>720.86</v>
      </c>
      <c r="K19" s="30" t="n">
        <v>702.58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1159.66</v>
      </c>
      <c r="C20" s="30" t="n">
        <v>1199.04</v>
      </c>
      <c r="D20" s="30" t="n">
        <v>1143.74</v>
      </c>
      <c r="E20" s="30" t="n">
        <v>1178.64</v>
      </c>
      <c r="F20" s="30" t="n">
        <v>1166.95</v>
      </c>
      <c r="G20" s="30" t="n">
        <v>1168.65</v>
      </c>
      <c r="H20" s="30" t="n">
        <v>1189.95</v>
      </c>
      <c r="I20" s="30" t="n">
        <v>1162.15</v>
      </c>
      <c r="J20" s="30" t="n">
        <v>1173.77</v>
      </c>
      <c r="K20" s="30" t="n">
        <v>1155.47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2521.02</v>
      </c>
      <c r="C21" s="30" t="n">
        <v>2554.19</v>
      </c>
      <c r="D21" s="30" t="n">
        <v>2557.4</v>
      </c>
      <c r="E21" s="30" t="n">
        <v>2544.25</v>
      </c>
      <c r="F21" s="30" t="n">
        <v>2598.47</v>
      </c>
      <c r="G21" s="30" t="n">
        <v>2522.37</v>
      </c>
      <c r="H21" s="30" t="n">
        <v>2537.81</v>
      </c>
      <c r="I21" s="30" t="n">
        <v>2532.06</v>
      </c>
      <c r="J21" s="30" t="n">
        <v>2561.06</v>
      </c>
      <c r="K21" s="30" t="n">
        <v>2508.27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5149.19</v>
      </c>
      <c r="C22" s="30" t="n">
        <v>5118.38</v>
      </c>
      <c r="D22" s="30" t="n">
        <v>5080.19</v>
      </c>
      <c r="E22" s="30" t="n">
        <v>5158.71</v>
      </c>
      <c r="F22" s="30" t="n">
        <v>5108.02</v>
      </c>
      <c r="G22" s="30" t="n">
        <v>5117.46</v>
      </c>
      <c r="H22" s="30" t="n">
        <v>5173.21</v>
      </c>
      <c r="I22" s="30" t="n">
        <v>5192.42</v>
      </c>
      <c r="J22" s="30" t="n">
        <v>5215.57</v>
      </c>
      <c r="K22" s="30" t="n">
        <v>5045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9767.17</v>
      </c>
      <c r="C23" s="30" t="n">
        <v>9920.32</v>
      </c>
      <c r="D23" s="30" t="n">
        <v>9932.16</v>
      </c>
      <c r="E23" s="30" t="n">
        <v>9986.91</v>
      </c>
      <c r="F23" s="30" t="n">
        <v>9920.42</v>
      </c>
      <c r="G23" s="30" t="n">
        <v>10005.41</v>
      </c>
      <c r="H23" s="30" t="n">
        <v>9961.610000000001</v>
      </c>
      <c r="I23" s="30" t="n">
        <v>9960.52</v>
      </c>
      <c r="J23" s="30" t="n">
        <v>10062.58</v>
      </c>
      <c r="K23" s="30" t="n">
        <v>9716.32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18968.8</v>
      </c>
      <c r="C24" s="30" t="n">
        <v>19072.16</v>
      </c>
      <c r="D24" s="30" t="n">
        <v>18907.99</v>
      </c>
      <c r="E24" s="30" t="n">
        <v>18786.61</v>
      </c>
      <c r="F24" s="30" t="n">
        <v>19091.47</v>
      </c>
      <c r="G24" s="30" t="n">
        <v>19080.98</v>
      </c>
      <c r="H24" s="30" t="n">
        <v>19015.38</v>
      </c>
      <c r="I24" s="30" t="n">
        <v>19101.07</v>
      </c>
      <c r="J24" s="30" t="n">
        <v>19234.54</v>
      </c>
      <c r="K24" s="30" t="n">
        <v>18943.4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36643.73</v>
      </c>
      <c r="C25" s="30" t="n">
        <v>37342.35</v>
      </c>
      <c r="D25" s="30" t="n">
        <v>37363.87</v>
      </c>
      <c r="E25" s="30" t="n">
        <v>37316.17</v>
      </c>
      <c r="F25" s="30" t="n">
        <v>37099.55</v>
      </c>
      <c r="G25" s="30" t="n">
        <v>37106.28</v>
      </c>
      <c r="H25" s="30" t="n">
        <v>37522.15</v>
      </c>
      <c r="I25" s="30" t="n">
        <v>37268.27</v>
      </c>
      <c r="J25" s="30" t="n">
        <v>37136.93</v>
      </c>
      <c r="K25" s="30" t="n">
        <v>36799.04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76.11</v>
      </c>
      <c r="C33" s="30" t="n">
        <v>72.90000000000001</v>
      </c>
      <c r="D33" s="30" t="n">
        <v>72.63</v>
      </c>
      <c r="E33" s="30" t="n">
        <v>72.55</v>
      </c>
      <c r="F33" s="30" t="n">
        <v>71.97</v>
      </c>
      <c r="G33" s="30" t="n">
        <v>70.91</v>
      </c>
      <c r="H33" s="30" t="n">
        <v>75.59</v>
      </c>
      <c r="I33" s="30" t="n">
        <v>76.55</v>
      </c>
      <c r="J33" s="30" t="n">
        <v>75.86</v>
      </c>
      <c r="K33" s="30" t="n">
        <v>73.09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67.29000000000001</v>
      </c>
      <c r="C34" s="30" t="n">
        <v>65.81999999999999</v>
      </c>
      <c r="D34" s="30" t="n">
        <v>66.19</v>
      </c>
      <c r="E34" s="30" t="n">
        <v>65.38</v>
      </c>
      <c r="F34" s="30" t="n">
        <v>65.75</v>
      </c>
      <c r="G34" s="30" t="n">
        <v>65.17</v>
      </c>
      <c r="H34" s="30" t="n">
        <v>66.34</v>
      </c>
      <c r="I34" s="30" t="n">
        <v>68.13</v>
      </c>
      <c r="J34" s="30" t="n">
        <v>65.61</v>
      </c>
      <c r="K34" s="30" t="n">
        <v>65.43000000000001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66.2</v>
      </c>
      <c r="C35" s="30" t="n">
        <v>66.81</v>
      </c>
      <c r="D35" s="30" t="n">
        <v>66.81999999999999</v>
      </c>
      <c r="E35" s="30" t="n">
        <v>66.03</v>
      </c>
      <c r="F35" s="30" t="n">
        <v>66.14</v>
      </c>
      <c r="G35" s="30" t="n">
        <v>70.59999999999999</v>
      </c>
      <c r="H35" s="30" t="n">
        <v>69.01000000000001</v>
      </c>
      <c r="I35" s="30" t="n">
        <v>66.09999999999999</v>
      </c>
      <c r="J35" s="30" t="n">
        <v>66.17</v>
      </c>
      <c r="K35" s="30" t="n">
        <v>65.62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1000.51</v>
      </c>
      <c r="C36" s="30" t="n">
        <v>985.21</v>
      </c>
      <c r="D36" s="30" t="n">
        <v>1284.96</v>
      </c>
      <c r="E36" s="30" t="n">
        <v>975.71</v>
      </c>
      <c r="F36" s="30" t="n">
        <v>1149.38</v>
      </c>
      <c r="G36" s="30" t="n">
        <v>1273.81</v>
      </c>
      <c r="H36" s="30" t="n">
        <v>1285.03</v>
      </c>
      <c r="I36" s="30" t="n">
        <v>1285.01</v>
      </c>
      <c r="J36" s="30" t="n">
        <v>969.41</v>
      </c>
      <c r="K36" s="30" t="n">
        <v>1266.48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90.19</v>
      </c>
      <c r="C37" s="30" t="n">
        <v>89.70999999999999</v>
      </c>
      <c r="D37" s="30" t="n">
        <v>90.62</v>
      </c>
      <c r="E37" s="30" t="n">
        <v>85.33</v>
      </c>
      <c r="F37" s="30" t="n">
        <v>91.16</v>
      </c>
      <c r="G37" s="30" t="n">
        <v>88.61</v>
      </c>
      <c r="H37" s="30" t="n">
        <v>86.28</v>
      </c>
      <c r="I37" s="30" t="n">
        <v>85.31</v>
      </c>
      <c r="J37" s="30" t="n">
        <v>88.2</v>
      </c>
      <c r="K37" s="30" t="n">
        <v>85.79000000000001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68.03</v>
      </c>
      <c r="C38" s="30" t="n">
        <v>68.73999999999999</v>
      </c>
      <c r="D38" s="30" t="n">
        <v>68.97</v>
      </c>
      <c r="E38" s="30" t="n">
        <v>68.88</v>
      </c>
      <c r="F38" s="30" t="n">
        <v>69.34999999999999</v>
      </c>
      <c r="G38" s="30" t="n">
        <v>70.16</v>
      </c>
      <c r="H38" s="30" t="n">
        <v>78.83</v>
      </c>
      <c r="I38" s="30" t="n">
        <v>70.86</v>
      </c>
      <c r="J38" s="30" t="n">
        <v>70</v>
      </c>
      <c r="K38" s="30" t="n">
        <v>71.11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72.84999999999999</v>
      </c>
      <c r="C39" s="30" t="n">
        <v>76.34999999999999</v>
      </c>
      <c r="D39" s="30" t="n">
        <v>71.47</v>
      </c>
      <c r="E39" s="30" t="n">
        <v>69.83</v>
      </c>
      <c r="F39" s="30" t="n">
        <v>73.41</v>
      </c>
      <c r="G39" s="30" t="n">
        <v>75.44</v>
      </c>
      <c r="H39" s="30" t="n">
        <v>78.28</v>
      </c>
      <c r="I39" s="30" t="n">
        <v>75.31999999999999</v>
      </c>
      <c r="J39" s="30" t="n">
        <v>74.48</v>
      </c>
      <c r="K39" s="30" t="n">
        <v>70.61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78.13</v>
      </c>
      <c r="C40" s="30" t="n">
        <v>85.36</v>
      </c>
      <c r="D40" s="30" t="n">
        <v>77.2</v>
      </c>
      <c r="E40" s="30" t="n">
        <v>78.7</v>
      </c>
      <c r="F40" s="30" t="n">
        <v>95.69</v>
      </c>
      <c r="G40" s="30" t="n">
        <v>80.41</v>
      </c>
      <c r="H40" s="30" t="n">
        <v>80.48999999999999</v>
      </c>
      <c r="I40" s="30" t="n">
        <v>78.14</v>
      </c>
      <c r="J40" s="30" t="n">
        <v>81.06999999999999</v>
      </c>
      <c r="K40" s="30" t="n">
        <v>77.48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97.34999999999999</v>
      </c>
      <c r="C41" s="30" t="n">
        <v>93.45999999999999</v>
      </c>
      <c r="D41" s="30" t="n">
        <v>90.20999999999999</v>
      </c>
      <c r="E41" s="30" t="n">
        <v>88.94</v>
      </c>
      <c r="F41" s="30" t="n">
        <v>89.06</v>
      </c>
      <c r="G41" s="30" t="n">
        <v>92.31999999999999</v>
      </c>
      <c r="H41" s="30" t="n">
        <v>98.87</v>
      </c>
      <c r="I41" s="30" t="n">
        <v>89.94</v>
      </c>
      <c r="J41" s="30" t="n">
        <v>88.64</v>
      </c>
      <c r="K41" s="30" t="n">
        <v>98.95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108.65</v>
      </c>
      <c r="C42" s="30" t="n">
        <v>107.39</v>
      </c>
      <c r="D42" s="30" t="n">
        <v>106.13</v>
      </c>
      <c r="E42" s="30" t="n">
        <v>120.8</v>
      </c>
      <c r="F42" s="30" t="n">
        <v>105.53</v>
      </c>
      <c r="G42" s="30" t="n">
        <v>106.51</v>
      </c>
      <c r="H42" s="30" t="n">
        <v>110.85</v>
      </c>
      <c r="I42" s="30" t="n">
        <v>106.19</v>
      </c>
      <c r="J42" s="30" t="n">
        <v>106.36</v>
      </c>
      <c r="K42" s="30" t="n">
        <v>105.63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126.54</v>
      </c>
      <c r="C43" s="30" t="n">
        <v>128.45</v>
      </c>
      <c r="D43" s="30" t="n">
        <v>122.16</v>
      </c>
      <c r="E43" s="30" t="n">
        <v>123.34</v>
      </c>
      <c r="F43" s="30" t="n">
        <v>121.38</v>
      </c>
      <c r="G43" s="30" t="n">
        <v>121.7</v>
      </c>
      <c r="H43" s="30" t="n">
        <v>129.71</v>
      </c>
      <c r="I43" s="30" t="n">
        <v>127.79</v>
      </c>
      <c r="J43" s="30" t="n">
        <v>121.47</v>
      </c>
      <c r="K43" s="30" t="n">
        <v>129.38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153.23</v>
      </c>
      <c r="C44" s="30" t="n">
        <v>151.38</v>
      </c>
      <c r="D44" s="30" t="n">
        <v>147.86</v>
      </c>
      <c r="E44" s="30" t="n">
        <v>151.31</v>
      </c>
      <c r="F44" s="30" t="n">
        <v>152.65</v>
      </c>
      <c r="G44" s="30" t="n"/>
      <c r="H44" s="30" t="n">
        <v>149.52</v>
      </c>
      <c r="I44" s="30" t="n">
        <v>149.03</v>
      </c>
      <c r="J44" s="30" t="n">
        <v>147.95</v>
      </c>
      <c r="K44" s="30" t="n">
        <v>147.81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220.33</v>
      </c>
      <c r="C45" s="30" t="n">
        <v>232.19</v>
      </c>
      <c r="D45" s="30" t="n">
        <v>219.73</v>
      </c>
      <c r="E45" s="30" t="n">
        <v>223.03</v>
      </c>
      <c r="F45" s="30" t="n">
        <v>221.99</v>
      </c>
      <c r="G45" s="30" t="n">
        <v>222.32</v>
      </c>
      <c r="H45" s="30" t="n">
        <v>228.22</v>
      </c>
      <c r="I45" s="30" t="n">
        <v>223.88</v>
      </c>
      <c r="J45" s="30" t="n">
        <v>223</v>
      </c>
      <c r="K45" s="30" t="n">
        <v>226.03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363.09</v>
      </c>
      <c r="C46" s="30" t="n">
        <v>480.97</v>
      </c>
      <c r="D46" s="30" t="n">
        <v>370.85</v>
      </c>
      <c r="E46" s="30" t="n">
        <v>365.47</v>
      </c>
      <c r="F46" s="30" t="n">
        <v>361.46</v>
      </c>
      <c r="G46" s="30" t="n">
        <v>362.8</v>
      </c>
      <c r="H46" s="30" t="n">
        <v>368.94</v>
      </c>
      <c r="I46" s="30" t="n">
        <v>372.06</v>
      </c>
      <c r="J46" s="30" t="n">
        <v>365.45</v>
      </c>
      <c r="K46" s="30" t="n">
        <v>372.93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1109.41</v>
      </c>
      <c r="C47" s="30" t="n">
        <v>1119.13</v>
      </c>
      <c r="D47" s="30" t="n">
        <v>1102.59</v>
      </c>
      <c r="E47" s="30" t="n">
        <v>1113.12</v>
      </c>
      <c r="F47" s="30" t="n">
        <v>1113.15</v>
      </c>
      <c r="G47" s="30" t="n">
        <v>1106.15</v>
      </c>
      <c r="H47" s="30" t="n">
        <v>1113.18</v>
      </c>
      <c r="I47" s="30" t="n">
        <v>1109.92</v>
      </c>
      <c r="J47" s="30" t="n">
        <v>1120.91</v>
      </c>
      <c r="K47" s="30" t="n">
        <v>1106.72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1959</v>
      </c>
      <c r="C48" s="30" t="n">
        <v>1967.67</v>
      </c>
      <c r="D48" s="30" t="n">
        <v>1969.47</v>
      </c>
      <c r="E48" s="30" t="n">
        <v>2325.8</v>
      </c>
      <c r="F48" s="30" t="n">
        <v>2130.83</v>
      </c>
      <c r="G48" s="30" t="n">
        <v>1968.55</v>
      </c>
      <c r="H48" s="30" t="n">
        <v>1959.54</v>
      </c>
      <c r="I48" s="30" t="n">
        <v>1972.59</v>
      </c>
      <c r="J48" s="30" t="n">
        <v>1970.48</v>
      </c>
      <c r="K48" s="30" t="n">
        <v>1967.52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4303.99</v>
      </c>
      <c r="C49" s="30" t="n">
        <v>4339.64</v>
      </c>
      <c r="D49" s="30" t="n">
        <v>4332.96</v>
      </c>
      <c r="E49" s="30" t="n">
        <v>4289.89</v>
      </c>
      <c r="F49" s="30" t="n">
        <v>4258.5</v>
      </c>
      <c r="G49" s="30" t="n">
        <v>4318.32</v>
      </c>
      <c r="H49" s="30" t="n">
        <v>4300.26</v>
      </c>
      <c r="I49" s="30" t="n">
        <v>4334.4</v>
      </c>
      <c r="J49" s="30" t="n">
        <v>4334.34</v>
      </c>
      <c r="K49" s="30" t="n">
        <v>6627.77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7604.8</v>
      </c>
      <c r="C50" s="30" t="n">
        <v>7676.47</v>
      </c>
      <c r="D50" s="30" t="n">
        <v>7700.3</v>
      </c>
      <c r="E50" s="30" t="n">
        <v>7658.04</v>
      </c>
      <c r="F50" s="30" t="n">
        <v>7516.66</v>
      </c>
      <c r="G50" s="30" t="n">
        <v>7773.97</v>
      </c>
      <c r="H50" s="30" t="n">
        <v>7732.73</v>
      </c>
      <c r="I50" s="30" t="n">
        <v>7685.59</v>
      </c>
      <c r="J50" s="30" t="n">
        <v>7787.38</v>
      </c>
      <c r="K50" s="30" t="n">
        <v>7713.95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14736.62</v>
      </c>
      <c r="C51" s="30" t="n">
        <v>14795.93</v>
      </c>
      <c r="D51" s="30" t="n">
        <v>14771.32</v>
      </c>
      <c r="E51" s="30" t="n">
        <v>14716.12</v>
      </c>
      <c r="F51" s="30" t="n">
        <v>14544.26</v>
      </c>
      <c r="G51" s="30" t="n">
        <v>14804.54</v>
      </c>
      <c r="H51" s="30" t="n">
        <v>14770.54</v>
      </c>
      <c r="I51" s="30" t="n">
        <v>14815.26</v>
      </c>
      <c r="J51" s="30" t="n">
        <v>14772.36</v>
      </c>
      <c r="K51" s="30" t="n">
        <v>14810.72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28316.64</v>
      </c>
      <c r="C52" s="30" t="n">
        <v>28619.35</v>
      </c>
      <c r="D52" s="30" t="n">
        <v>28106.47</v>
      </c>
      <c r="E52" s="30" t="n">
        <v>28110.41</v>
      </c>
      <c r="F52" s="30" t="n">
        <v>27978.15</v>
      </c>
      <c r="G52" s="30" t="n">
        <v>28519.06</v>
      </c>
      <c r="H52" s="30" t="n">
        <v>28301.12</v>
      </c>
      <c r="I52" s="30" t="n">
        <v>28274.48</v>
      </c>
      <c r="J52" s="30" t="n">
        <v>28314.66</v>
      </c>
      <c r="K52" s="30" t="n">
        <v>28252.79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56205.79</v>
      </c>
      <c r="C53" s="30" t="n">
        <v>56198.13</v>
      </c>
      <c r="D53" s="30" t="n">
        <v>56217.53</v>
      </c>
      <c r="E53" s="30" t="n">
        <v>55785.01</v>
      </c>
      <c r="F53" s="30" t="n">
        <v>55806.03</v>
      </c>
      <c r="G53" s="30" t="n">
        <v>55810.35</v>
      </c>
      <c r="H53" s="30" t="n">
        <v>56141.32</v>
      </c>
      <c r="I53" s="30" t="n">
        <v>55846.61</v>
      </c>
      <c r="J53" s="30" t="n">
        <v>56210.23</v>
      </c>
      <c r="K53" s="30" t="n">
        <v>57590.31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34.37</v>
      </c>
      <c r="C61" s="30" t="n">
        <v>30.1</v>
      </c>
      <c r="D61" s="30" t="n">
        <v>30.26</v>
      </c>
      <c r="E61" s="30" t="n">
        <v>30.67</v>
      </c>
      <c r="F61" s="30" t="n">
        <v>30.73</v>
      </c>
      <c r="G61" s="30" t="n">
        <v>31.69</v>
      </c>
      <c r="H61" s="30" t="n">
        <v>31.07</v>
      </c>
      <c r="I61" s="30" t="n">
        <v>46.93</v>
      </c>
      <c r="J61" s="30" t="n">
        <v>32.17</v>
      </c>
      <c r="K61" s="30" t="n">
        <v>32.42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28.99</v>
      </c>
      <c r="C62" s="30" t="n">
        <v>28.63</v>
      </c>
      <c r="D62" s="30" t="n">
        <v>28.07</v>
      </c>
      <c r="E62" s="30" t="n">
        <v>29.46</v>
      </c>
      <c r="F62" s="30" t="n">
        <v>28.28</v>
      </c>
      <c r="G62" s="30" t="n">
        <v>29.36</v>
      </c>
      <c r="H62" s="30" t="n">
        <v>27.36</v>
      </c>
      <c r="I62" s="30" t="n">
        <v>28.6</v>
      </c>
      <c r="J62" s="30" t="n">
        <v>30.83</v>
      </c>
      <c r="K62" s="30" t="n">
        <v>27.36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29.23</v>
      </c>
      <c r="C63" s="30" t="n">
        <v>27.22</v>
      </c>
      <c r="D63" s="30" t="n">
        <v>30.48</v>
      </c>
      <c r="E63" s="30" t="n">
        <v>29.08</v>
      </c>
      <c r="F63" s="30" t="n">
        <v>27.59</v>
      </c>
      <c r="G63" s="30" t="n">
        <v>27.6</v>
      </c>
      <c r="H63" s="30" t="n">
        <v>27.26</v>
      </c>
      <c r="I63" s="30" t="n">
        <v>28.34</v>
      </c>
      <c r="J63" s="30" t="n">
        <v>27.84</v>
      </c>
      <c r="K63" s="30" t="n">
        <v>27.62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62.2</v>
      </c>
      <c r="C64" s="30" t="n">
        <v>55.19</v>
      </c>
      <c r="D64" s="30" t="n">
        <v>651.24</v>
      </c>
      <c r="E64" s="30" t="n">
        <v>52.07</v>
      </c>
      <c r="F64" s="30" t="n">
        <v>55.62</v>
      </c>
      <c r="G64" s="30" t="n">
        <v>54.79</v>
      </c>
      <c r="H64" s="30" t="n">
        <v>57.84</v>
      </c>
      <c r="I64" s="30" t="n">
        <v>617.6</v>
      </c>
      <c r="J64" s="30" t="n">
        <v>58.62</v>
      </c>
      <c r="K64" s="30" t="n">
        <v>632.0599999999999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33.13</v>
      </c>
      <c r="C65" s="30" t="n">
        <v>32.25</v>
      </c>
      <c r="D65" s="30" t="n">
        <v>40.32</v>
      </c>
      <c r="E65" s="30" t="n">
        <v>36.66</v>
      </c>
      <c r="F65" s="30" t="n">
        <v>31.67</v>
      </c>
      <c r="G65" s="30" t="n">
        <v>32.96</v>
      </c>
      <c r="H65" s="30" t="n">
        <v>35.83</v>
      </c>
      <c r="I65" s="30" t="n">
        <v>32.04</v>
      </c>
      <c r="J65" s="30" t="n">
        <v>33.31</v>
      </c>
      <c r="K65" s="30" t="n">
        <v>37.99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39.08</v>
      </c>
      <c r="C66" s="30" t="n">
        <v>338.39</v>
      </c>
      <c r="D66" s="30" t="n">
        <v>37.5</v>
      </c>
      <c r="E66" s="30" t="n">
        <v>33.16</v>
      </c>
      <c r="F66" s="30" t="n">
        <v>29.93</v>
      </c>
      <c r="G66" s="30" t="n">
        <v>31.07</v>
      </c>
      <c r="H66" s="30" t="n">
        <v>32.27</v>
      </c>
      <c r="I66" s="30" t="n">
        <v>31.2</v>
      </c>
      <c r="J66" s="30" t="n">
        <v>34.31</v>
      </c>
      <c r="K66" s="30" t="n">
        <v>32.09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34.71</v>
      </c>
      <c r="C67" s="30" t="n">
        <v>37.57</v>
      </c>
      <c r="D67" s="30" t="n">
        <v>34.84</v>
      </c>
      <c r="E67" s="30" t="n">
        <v>36.03</v>
      </c>
      <c r="F67" s="30" t="n">
        <v>32.68</v>
      </c>
      <c r="G67" s="30" t="n">
        <v>38.04</v>
      </c>
      <c r="H67" s="30" t="n">
        <v>38.71</v>
      </c>
      <c r="I67" s="30" t="n">
        <v>33.76</v>
      </c>
      <c r="J67" s="30" t="n">
        <v>33.66</v>
      </c>
      <c r="K67" s="30" t="n">
        <v>32.5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36.68</v>
      </c>
      <c r="C68" s="30" t="n">
        <v>34.56</v>
      </c>
      <c r="D68" s="30" t="n">
        <v>35.82</v>
      </c>
      <c r="E68" s="30" t="n">
        <v>35.18</v>
      </c>
      <c r="F68" s="30" t="n">
        <v>35.01</v>
      </c>
      <c r="G68" s="30" t="n">
        <v>35.81</v>
      </c>
      <c r="H68" s="30" t="n">
        <v>37.37</v>
      </c>
      <c r="I68" s="30" t="n">
        <v>35.87</v>
      </c>
      <c r="J68" s="30" t="n">
        <v>36.56</v>
      </c>
      <c r="K68" s="30" t="n">
        <v>34.82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42.63</v>
      </c>
      <c r="C69" s="30" t="n">
        <v>40.08</v>
      </c>
      <c r="D69" s="30" t="n">
        <v>41.56</v>
      </c>
      <c r="E69" s="30" t="n">
        <v>40.61</v>
      </c>
      <c r="F69" s="30" t="n">
        <v>40.78</v>
      </c>
      <c r="G69" s="30" t="n">
        <v>41.2</v>
      </c>
      <c r="H69" s="30" t="n">
        <v>41.48</v>
      </c>
      <c r="I69" s="30" t="n">
        <v>42.13</v>
      </c>
      <c r="J69" s="30" t="n">
        <v>42.13</v>
      </c>
      <c r="K69" s="30" t="n">
        <v>41.44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47.41</v>
      </c>
      <c r="C70" s="30" t="n">
        <v>44.94</v>
      </c>
      <c r="D70" s="30" t="n">
        <v>45.73</v>
      </c>
      <c r="E70" s="30" t="n">
        <v>44.89</v>
      </c>
      <c r="F70" s="30" t="n">
        <v>46.97</v>
      </c>
      <c r="G70" s="30" t="n">
        <v>48.21</v>
      </c>
      <c r="H70" s="30" t="n">
        <v>45.74</v>
      </c>
      <c r="I70" s="30" t="n">
        <v>46.34</v>
      </c>
      <c r="J70" s="30" t="n">
        <v>46.52</v>
      </c>
      <c r="K70" s="30" t="n">
        <v>44.57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72.09999999999999</v>
      </c>
      <c r="C71" s="30" t="n">
        <v>57.52</v>
      </c>
      <c r="D71" s="30" t="n">
        <v>60.56</v>
      </c>
      <c r="E71" s="30" t="n">
        <v>59.19</v>
      </c>
      <c r="F71" s="30" t="n">
        <v>59.88</v>
      </c>
      <c r="G71" s="30" t="n">
        <v>60.16</v>
      </c>
      <c r="H71" s="30" t="n">
        <v>62.54</v>
      </c>
      <c r="I71" s="30" t="n">
        <v>62.01</v>
      </c>
      <c r="J71" s="30" t="n">
        <v>61.82</v>
      </c>
      <c r="K71" s="30" t="n">
        <v>74.12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89.73</v>
      </c>
      <c r="C72" s="30" t="n">
        <v>83.04000000000001</v>
      </c>
      <c r="D72" s="30" t="n">
        <v>87.3</v>
      </c>
      <c r="E72" s="30" t="n">
        <v>85.20999999999999</v>
      </c>
      <c r="F72" s="30" t="n">
        <v>88.66</v>
      </c>
      <c r="G72" s="30" t="n">
        <v>86.02</v>
      </c>
      <c r="H72" s="30" t="n">
        <v>92.15000000000001</v>
      </c>
      <c r="I72" s="30" t="n">
        <v>88.2</v>
      </c>
      <c r="J72" s="30" t="n">
        <v>88.2</v>
      </c>
      <c r="K72" s="30" t="n">
        <v>84.52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100.67</v>
      </c>
      <c r="C73" s="30" t="n">
        <v>96.40000000000001</v>
      </c>
      <c r="D73" s="30" t="n">
        <v>99.41</v>
      </c>
      <c r="E73" s="30" t="n">
        <v>96.58</v>
      </c>
      <c r="F73" s="30" t="n">
        <v>97.53</v>
      </c>
      <c r="G73" s="30" t="n">
        <v>98.25</v>
      </c>
      <c r="H73" s="30" t="n">
        <v>104.73</v>
      </c>
      <c r="I73" s="30" t="n">
        <v>99.81</v>
      </c>
      <c r="J73" s="30" t="n">
        <v>101.9</v>
      </c>
      <c r="K73" s="30" t="n">
        <v>95.37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163.87</v>
      </c>
      <c r="C74" s="30" t="n">
        <v>157.61</v>
      </c>
      <c r="D74" s="30" t="n">
        <v>157.87</v>
      </c>
      <c r="E74" s="30" t="n">
        <v>155.03</v>
      </c>
      <c r="F74" s="30" t="n">
        <v>157.28</v>
      </c>
      <c r="G74" s="30" t="n">
        <v>157.39</v>
      </c>
      <c r="H74" s="30" t="n">
        <v>156.63</v>
      </c>
      <c r="I74" s="30" t="n">
        <v>160.04</v>
      </c>
      <c r="J74" s="30" t="n">
        <v>163.53</v>
      </c>
      <c r="K74" s="30" t="n">
        <v>156.2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463.62</v>
      </c>
      <c r="C75" s="30" t="n">
        <v>471.5</v>
      </c>
      <c r="D75" s="30" t="n">
        <v>458.07</v>
      </c>
      <c r="E75" s="30" t="n">
        <v>452.4</v>
      </c>
      <c r="F75" s="30" t="n">
        <v>469.78</v>
      </c>
      <c r="G75" s="30" t="n">
        <v>473.82</v>
      </c>
      <c r="H75" s="30" t="n">
        <v>463.8</v>
      </c>
      <c r="I75" s="30" t="n">
        <v>472.45</v>
      </c>
      <c r="J75" s="30" t="n">
        <v>466.2</v>
      </c>
      <c r="K75" s="30" t="n">
        <v>446.41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732.35</v>
      </c>
      <c r="C76" s="30" t="n">
        <v>697.39</v>
      </c>
      <c r="D76" s="30" t="n">
        <v>707.39</v>
      </c>
      <c r="E76" s="30" t="n">
        <v>709.99</v>
      </c>
      <c r="F76" s="30" t="n">
        <v>724.9</v>
      </c>
      <c r="G76" s="30" t="n">
        <v>716.0700000000001</v>
      </c>
      <c r="H76" s="30" t="n">
        <v>711.24</v>
      </c>
      <c r="I76" s="30" t="n">
        <v>716.1</v>
      </c>
      <c r="J76" s="30" t="n">
        <v>732.3099999999999</v>
      </c>
      <c r="K76" s="30" t="n">
        <v>1432.53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1343.8</v>
      </c>
      <c r="C77" s="30" t="n">
        <v>1274.57</v>
      </c>
      <c r="D77" s="30" t="n">
        <v>1315.93</v>
      </c>
      <c r="E77" s="30" t="n">
        <v>1302.04</v>
      </c>
      <c r="F77" s="30" t="n">
        <v>1324.51</v>
      </c>
      <c r="G77" s="30" t="n">
        <v>1325.7</v>
      </c>
      <c r="H77" s="30" t="n">
        <v>1315.69</v>
      </c>
      <c r="I77" s="30" t="n">
        <v>1343.52</v>
      </c>
      <c r="J77" s="30" t="n">
        <v>1343.12</v>
      </c>
      <c r="K77" s="30" t="n">
        <v>1303.17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2698.72</v>
      </c>
      <c r="C78" s="30" t="n">
        <v>2640.06</v>
      </c>
      <c r="D78" s="30" t="n">
        <v>2664.73</v>
      </c>
      <c r="E78" s="30" t="n">
        <v>2623.4</v>
      </c>
      <c r="F78" s="30" t="n">
        <v>2588.52</v>
      </c>
      <c r="G78" s="30" t="n">
        <v>2648.75</v>
      </c>
      <c r="H78" s="30" t="n">
        <v>2603.33</v>
      </c>
      <c r="I78" s="30" t="n">
        <v>2703.76</v>
      </c>
      <c r="J78" s="30" t="n">
        <v>2717.27</v>
      </c>
      <c r="K78" s="30" t="n">
        <v>2569.82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5434.26</v>
      </c>
      <c r="C79" s="30" t="n">
        <v>5307.79</v>
      </c>
      <c r="D79" s="30" t="n">
        <v>5355.5</v>
      </c>
      <c r="E79" s="30" t="n">
        <v>5270.93</v>
      </c>
      <c r="F79" s="30" t="n">
        <v>5403.59</v>
      </c>
      <c r="G79" s="30" t="n">
        <v>5323.93</v>
      </c>
      <c r="H79" s="30" t="n">
        <v>5361.68</v>
      </c>
      <c r="I79" s="30" t="n">
        <v>5389.11</v>
      </c>
      <c r="J79" s="30" t="n">
        <v>5432.52</v>
      </c>
      <c r="K79" s="30" t="n">
        <v>5329.11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10724.87</v>
      </c>
      <c r="C80" s="30" t="n">
        <v>10072.53</v>
      </c>
      <c r="D80" s="30" t="n">
        <v>10288.45</v>
      </c>
      <c r="E80" s="30" t="n">
        <v>10321.21</v>
      </c>
      <c r="F80" s="30" t="n">
        <v>10423.8</v>
      </c>
      <c r="G80" s="30" t="n">
        <v>10481.7</v>
      </c>
      <c r="H80" s="30" t="n">
        <v>10317.9</v>
      </c>
      <c r="I80" s="30" t="n">
        <v>10595.93</v>
      </c>
      <c r="J80" s="30" t="n">
        <v>10617.51</v>
      </c>
      <c r="K80" s="30" t="n">
        <v>10284.88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20593.85</v>
      </c>
      <c r="C81" s="30" t="n">
        <v>19871.33</v>
      </c>
      <c r="D81" s="30" t="n">
        <v>20439.66</v>
      </c>
      <c r="E81" s="30" t="n">
        <v>20092.48</v>
      </c>
      <c r="F81" s="30" t="n">
        <v>20393.78</v>
      </c>
      <c r="G81" s="30" t="n">
        <v>20430.18</v>
      </c>
      <c r="H81" s="30" t="n">
        <v>20304.39</v>
      </c>
      <c r="I81" s="30" t="n">
        <v>20730.84</v>
      </c>
      <c r="J81" s="30" t="n">
        <v>20883.75</v>
      </c>
      <c r="K81" s="30" t="n">
        <v>20309.28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40.48</v>
      </c>
      <c r="C89" s="30" t="n">
        <v>36.91</v>
      </c>
      <c r="D89" s="30" t="n">
        <v>36.57</v>
      </c>
      <c r="E89" s="30" t="n">
        <v>36.69</v>
      </c>
      <c r="F89" s="30" t="n">
        <v>37.4</v>
      </c>
      <c r="G89" s="30" t="n">
        <v>37.42</v>
      </c>
      <c r="H89" s="30" t="n">
        <v>36.76</v>
      </c>
      <c r="I89" s="30" t="n">
        <v>37.16</v>
      </c>
      <c r="J89" s="30" t="n">
        <v>37.41</v>
      </c>
      <c r="K89" s="30" t="n">
        <v>37.4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34.46</v>
      </c>
      <c r="C90" s="30" t="n">
        <v>34.98</v>
      </c>
      <c r="D90" s="30" t="n">
        <v>34.27</v>
      </c>
      <c r="E90" s="30" t="n">
        <v>34.07</v>
      </c>
      <c r="F90" s="30" t="n">
        <v>35.29</v>
      </c>
      <c r="G90" s="30" t="n">
        <v>33.62</v>
      </c>
      <c r="H90" s="30" t="n">
        <v>34.4</v>
      </c>
      <c r="I90" s="30" t="n">
        <v>34.02</v>
      </c>
      <c r="J90" s="30" t="n">
        <v>34.2</v>
      </c>
      <c r="K90" s="30" t="n">
        <v>34.09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35.5</v>
      </c>
      <c r="C91" s="30" t="n">
        <v>34.86</v>
      </c>
      <c r="D91" s="30" t="n">
        <v>34.76</v>
      </c>
      <c r="E91" s="30" t="n">
        <v>34.22</v>
      </c>
      <c r="F91" s="30" t="n">
        <v>34.57</v>
      </c>
      <c r="G91" s="30" t="n">
        <v>35.87</v>
      </c>
      <c r="H91" s="30" t="n">
        <v>34.49</v>
      </c>
      <c r="I91" s="30" t="n">
        <v>38.82</v>
      </c>
      <c r="J91" s="30" t="n">
        <v>33.88</v>
      </c>
      <c r="K91" s="30" t="n">
        <v>34.31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668.39</v>
      </c>
      <c r="C92" s="30" t="n">
        <v>367.95</v>
      </c>
      <c r="D92" s="30" t="n">
        <v>384.58</v>
      </c>
      <c r="E92" s="30" t="n">
        <v>377.5</v>
      </c>
      <c r="F92" s="30" t="n">
        <v>374.07</v>
      </c>
      <c r="G92" s="30" t="n">
        <v>75.86</v>
      </c>
      <c r="H92" s="30" t="n">
        <v>369.61</v>
      </c>
      <c r="I92" s="30" t="n">
        <v>85.02</v>
      </c>
      <c r="J92" s="30" t="n">
        <v>1031.98</v>
      </c>
      <c r="K92" s="30" t="n">
        <v>419.5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/>
      <c r="C93" s="30" t="n">
        <v>46.95</v>
      </c>
      <c r="D93" s="30" t="n"/>
      <c r="E93" s="30" t="n">
        <v>48.53</v>
      </c>
      <c r="F93" s="30" t="n">
        <v>47.71</v>
      </c>
      <c r="G93" s="30" t="n">
        <v>47.18</v>
      </c>
      <c r="H93" s="30" t="n">
        <v>48.71</v>
      </c>
      <c r="I93" s="30" t="n">
        <v>48.82</v>
      </c>
      <c r="J93" s="30" t="n">
        <v>46.22</v>
      </c>
      <c r="K93" s="30" t="n">
        <v>49.06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46.13</v>
      </c>
      <c r="C94" s="30" t="n"/>
      <c r="D94" s="30" t="n">
        <v>48.67</v>
      </c>
      <c r="E94" s="30" t="n">
        <v>48.17</v>
      </c>
      <c r="F94" s="30" t="n">
        <v>45.98</v>
      </c>
      <c r="G94" s="30" t="n"/>
      <c r="H94" s="30" t="n">
        <v>47.01</v>
      </c>
      <c r="I94" s="30" t="n">
        <v>47.62</v>
      </c>
      <c r="J94" s="30" t="n">
        <v>46.35</v>
      </c>
      <c r="K94" s="30" t="n">
        <v>47.31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46.97</v>
      </c>
      <c r="C95" s="30" t="n">
        <v>58.79</v>
      </c>
      <c r="D95" s="30" t="n">
        <v>47.95</v>
      </c>
      <c r="E95" s="30" t="n">
        <v>47.64</v>
      </c>
      <c r="F95" s="30" t="n">
        <v>49.61</v>
      </c>
      <c r="G95" s="30" t="n">
        <v>48.47</v>
      </c>
      <c r="H95" s="30" t="n">
        <v>48.03</v>
      </c>
      <c r="I95" s="30" t="n">
        <v>52.53</v>
      </c>
      <c r="J95" s="30" t="n">
        <v>52.45</v>
      </c>
      <c r="K95" s="30" t="n">
        <v>47.01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556.1900000000001</v>
      </c>
      <c r="C96" s="30" t="n">
        <v>334.36</v>
      </c>
      <c r="D96" s="30" t="n">
        <v>557.85</v>
      </c>
      <c r="E96" s="30" t="n">
        <v>530.25</v>
      </c>
      <c r="F96" s="30" t="n">
        <v>573.63</v>
      </c>
      <c r="G96" s="30" t="n">
        <v>561.27</v>
      </c>
      <c r="H96" s="30" t="n">
        <v>329.18</v>
      </c>
      <c r="I96" s="30" t="n">
        <v>539.5599999999999</v>
      </c>
      <c r="J96" s="30" t="n">
        <v>324.89</v>
      </c>
      <c r="K96" s="30" t="n">
        <v>537.11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58.62</v>
      </c>
      <c r="C97" s="30" t="n">
        <v>59.3</v>
      </c>
      <c r="D97" s="30" t="n">
        <v>58.03</v>
      </c>
      <c r="E97" s="30" t="n">
        <v>57.27</v>
      </c>
      <c r="F97" s="30" t="n">
        <v>57.59</v>
      </c>
      <c r="G97" s="30" t="n">
        <v>59.93</v>
      </c>
      <c r="H97" s="30" t="n">
        <v>61.59</v>
      </c>
      <c r="I97" s="30" t="n">
        <v>59.41</v>
      </c>
      <c r="J97" s="30" t="n">
        <v>57.99</v>
      </c>
      <c r="K97" s="30" t="n">
        <v>57.8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67.13</v>
      </c>
      <c r="C98" s="30" t="n">
        <v>68.29000000000001</v>
      </c>
      <c r="D98" s="30" t="n">
        <v>66.76000000000001</v>
      </c>
      <c r="E98" s="30" t="n">
        <v>66.13</v>
      </c>
      <c r="F98" s="30" t="n">
        <v>80</v>
      </c>
      <c r="G98" s="30" t="n">
        <v>67.29000000000001</v>
      </c>
      <c r="H98" s="30" t="n">
        <v>68.11</v>
      </c>
      <c r="I98" s="30" t="n">
        <v>65.98</v>
      </c>
      <c r="J98" s="30" t="n">
        <v>69.01000000000001</v>
      </c>
      <c r="K98" s="30" t="n">
        <v>68.14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92.45999999999999</v>
      </c>
      <c r="C99" s="30" t="n">
        <v>93.68000000000001</v>
      </c>
      <c r="D99" s="30" t="n">
        <v>93.33</v>
      </c>
      <c r="E99" s="30" t="n">
        <v>92.75</v>
      </c>
      <c r="F99" s="30" t="n">
        <v>92.88</v>
      </c>
      <c r="G99" s="30" t="n">
        <v>92.13</v>
      </c>
      <c r="H99" s="30" t="n">
        <v>91.43000000000001</v>
      </c>
      <c r="I99" s="30" t="n">
        <v>93.40000000000001</v>
      </c>
      <c r="J99" s="30" t="n">
        <v>92.03</v>
      </c>
      <c r="K99" s="30" t="n">
        <v>92.91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98.53</v>
      </c>
      <c r="C100" s="30" t="n">
        <v>99.45999999999999</v>
      </c>
      <c r="D100" s="30" t="n">
        <v>98.81999999999999</v>
      </c>
      <c r="E100" s="30" t="n">
        <v>97.38</v>
      </c>
      <c r="F100" s="30" t="n">
        <v>98.72</v>
      </c>
      <c r="G100" s="30" t="n">
        <v>99.40000000000001</v>
      </c>
      <c r="H100" s="30" t="n">
        <v>99.08</v>
      </c>
      <c r="I100" s="30" t="n">
        <v>98.15000000000001</v>
      </c>
      <c r="J100" s="30" t="n">
        <v>98.13</v>
      </c>
      <c r="K100" s="30" t="n">
        <v>96.72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147.39</v>
      </c>
      <c r="C101" s="30" t="n">
        <v>149.03</v>
      </c>
      <c r="D101" s="30" t="n">
        <v>148.79</v>
      </c>
      <c r="E101" s="30" t="n">
        <v>151.78</v>
      </c>
      <c r="F101" s="30" t="n">
        <v>147.89</v>
      </c>
      <c r="G101" s="30" t="n">
        <v>149.12</v>
      </c>
      <c r="H101" s="30" t="n">
        <v>147.57</v>
      </c>
      <c r="I101" s="30" t="n">
        <v>148.77</v>
      </c>
      <c r="J101" s="30" t="n">
        <v>147.45</v>
      </c>
      <c r="K101" s="30" t="n">
        <v>149.54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246.44</v>
      </c>
      <c r="C102" s="30" t="n">
        <v>249.17</v>
      </c>
      <c r="D102" s="30" t="n">
        <v>240.71</v>
      </c>
      <c r="E102" s="30" t="n">
        <v>235.54</v>
      </c>
      <c r="F102" s="30" t="n">
        <v>242.03</v>
      </c>
      <c r="G102" s="30" t="n">
        <v>238.78</v>
      </c>
      <c r="H102" s="30" t="n">
        <v>237.94</v>
      </c>
      <c r="I102" s="30" t="n">
        <v>239.07</v>
      </c>
      <c r="J102" s="30" t="n">
        <v>238.93</v>
      </c>
      <c r="K102" s="30" t="n">
        <v>238.17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733.47</v>
      </c>
      <c r="C103" s="30" t="n">
        <v>739.63</v>
      </c>
      <c r="D103" s="30" t="n">
        <v>734.35</v>
      </c>
      <c r="E103" s="30" t="n">
        <v>738.9400000000001</v>
      </c>
      <c r="F103" s="30" t="n">
        <v>750.4400000000001</v>
      </c>
      <c r="G103" s="30" t="n">
        <v>735.12</v>
      </c>
      <c r="H103" s="30" t="n">
        <v>735.39</v>
      </c>
      <c r="I103" s="30" t="n">
        <v>741.6900000000001</v>
      </c>
      <c r="J103" s="30" t="n">
        <v>741.29</v>
      </c>
      <c r="K103" s="30" t="n">
        <v>750.0599999999999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1211.67</v>
      </c>
      <c r="C104" s="30" t="n">
        <v>1195.59</v>
      </c>
      <c r="D104" s="30" t="n">
        <v>1178.12</v>
      </c>
      <c r="E104" s="30" t="n">
        <v>1173.06</v>
      </c>
      <c r="F104" s="30" t="n">
        <v>1177.42</v>
      </c>
      <c r="G104" s="30" t="n">
        <v>1194.75</v>
      </c>
      <c r="H104" s="30" t="n">
        <v>1197.19</v>
      </c>
      <c r="I104" s="30" t="n">
        <v>1178.49</v>
      </c>
      <c r="J104" s="30" t="n">
        <v>1183.42</v>
      </c>
      <c r="K104" s="30" t="n">
        <v>1193.84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2671.31</v>
      </c>
      <c r="C105" s="30" t="n">
        <v>2575.17</v>
      </c>
      <c r="D105" s="30" t="n">
        <v>2635.7</v>
      </c>
      <c r="E105" s="30" t="n">
        <v>2622.87</v>
      </c>
      <c r="F105" s="30" t="n">
        <v>2543.87</v>
      </c>
      <c r="G105" s="30" t="n">
        <v>2630.26</v>
      </c>
      <c r="H105" s="30" t="n">
        <v>2549.88</v>
      </c>
      <c r="I105" s="30" t="n">
        <v>2874.32</v>
      </c>
      <c r="J105" s="30" t="n">
        <v>2624.56</v>
      </c>
      <c r="K105" s="30" t="n">
        <v>2609.62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5084.07</v>
      </c>
      <c r="C106" s="30" t="n">
        <v>5172.71</v>
      </c>
      <c r="D106" s="30" t="n">
        <v>5158.87</v>
      </c>
      <c r="E106" s="30" t="n">
        <v>5140.46</v>
      </c>
      <c r="F106" s="30" t="n">
        <v>4917.61</v>
      </c>
      <c r="G106" s="30" t="n">
        <v>5153.58</v>
      </c>
      <c r="H106" s="30" t="n">
        <v>5138.76</v>
      </c>
      <c r="I106" s="30" t="n">
        <v>5103.97</v>
      </c>
      <c r="J106" s="30" t="n">
        <v>5076.8</v>
      </c>
      <c r="K106" s="30" t="n">
        <v>5075.33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9724.629999999999</v>
      </c>
      <c r="C107" s="30" t="n">
        <v>9844.09</v>
      </c>
      <c r="D107" s="30" t="n">
        <v>9848.98</v>
      </c>
      <c r="E107" s="30" t="n">
        <v>9901.75</v>
      </c>
      <c r="F107" s="30" t="n">
        <v>9830.98</v>
      </c>
      <c r="G107" s="30" t="n">
        <v>9857.209999999999</v>
      </c>
      <c r="H107" s="30" t="n">
        <v>9712.02</v>
      </c>
      <c r="I107" s="30" t="n">
        <v>9803.93</v>
      </c>
      <c r="J107" s="30" t="n">
        <v>9907.57</v>
      </c>
      <c r="K107" s="30" t="n">
        <v>9728.43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18625.78</v>
      </c>
      <c r="C108" s="30" t="n">
        <v>18927.63</v>
      </c>
      <c r="D108" s="30" t="n">
        <v>19093.33</v>
      </c>
      <c r="E108" s="30" t="n">
        <v>18894.27</v>
      </c>
      <c r="F108" s="30" t="n">
        <v>18931.19</v>
      </c>
      <c r="G108" s="30" t="n">
        <v>19027.75</v>
      </c>
      <c r="H108" s="30" t="n">
        <v>18841.1</v>
      </c>
      <c r="I108" s="30" t="n">
        <v>18892.77</v>
      </c>
      <c r="J108" s="30" t="n">
        <v>18929.45</v>
      </c>
      <c r="K108" s="30" t="n">
        <v>18740.36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36652.34</v>
      </c>
      <c r="C109" s="30" t="n">
        <v>36536.71</v>
      </c>
      <c r="D109" s="30" t="n">
        <v>36679.42</v>
      </c>
      <c r="E109" s="30" t="n">
        <v>36519.73</v>
      </c>
      <c r="F109" s="30" t="n">
        <v>36887.94</v>
      </c>
      <c r="G109" s="30" t="n">
        <v>36968.94</v>
      </c>
      <c r="H109" s="30" t="n">
        <v>36408.1</v>
      </c>
      <c r="I109" s="30" t="n">
        <v>36931.14</v>
      </c>
      <c r="J109" s="30" t="n">
        <v>36492.84</v>
      </c>
      <c r="K109" s="30" t="n">
        <v>36482.59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58.61</v>
      </c>
      <c r="C117" s="30" t="n">
        <v>53</v>
      </c>
      <c r="D117" s="30" t="n">
        <v>54.82</v>
      </c>
      <c r="E117" s="30" t="n">
        <v>54.66</v>
      </c>
      <c r="F117" s="30" t="n">
        <v>54.03</v>
      </c>
      <c r="G117" s="30" t="n">
        <v>56.57</v>
      </c>
      <c r="H117" s="30" t="n">
        <v>52.6</v>
      </c>
      <c r="I117" s="30" t="n">
        <v>53.94</v>
      </c>
      <c r="J117" s="30" t="n">
        <v>59.78</v>
      </c>
      <c r="K117" s="30" t="n">
        <v>50.48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49.55</v>
      </c>
      <c r="C118" s="30" t="n">
        <v>50.17</v>
      </c>
      <c r="D118" s="30" t="n">
        <v>48.97</v>
      </c>
      <c r="E118" s="30" t="n">
        <v>48.72</v>
      </c>
      <c r="F118" s="30" t="n">
        <v>48.77</v>
      </c>
      <c r="G118" s="30" t="n">
        <v>48.59</v>
      </c>
      <c r="H118" s="30" t="n">
        <v>49.11</v>
      </c>
      <c r="I118" s="30" t="n">
        <v>48.57</v>
      </c>
      <c r="J118" s="30" t="n">
        <v>52.58</v>
      </c>
      <c r="K118" s="30" t="n">
        <v>47.52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47.19</v>
      </c>
      <c r="C119" s="30" t="n">
        <v>47.5</v>
      </c>
      <c r="D119" s="30" t="n">
        <v>48.36</v>
      </c>
      <c r="E119" s="30" t="n">
        <v>47.03</v>
      </c>
      <c r="F119" s="30" t="n">
        <v>47.32</v>
      </c>
      <c r="G119" s="30" t="n">
        <v>48.36</v>
      </c>
      <c r="H119" s="30" t="n">
        <v>47.98</v>
      </c>
      <c r="I119" s="30" t="n">
        <v>48.07</v>
      </c>
      <c r="J119" s="30" t="n">
        <v>47.76</v>
      </c>
      <c r="K119" s="30" t="n">
        <v>46.23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1173.31</v>
      </c>
      <c r="C120" s="30" t="n">
        <v>1155.97</v>
      </c>
      <c r="D120" s="30" t="n">
        <v>1155.62</v>
      </c>
      <c r="E120" s="30" t="n">
        <v>536.21</v>
      </c>
      <c r="F120" s="30" t="n">
        <v>1688.06</v>
      </c>
      <c r="G120" s="30" t="n">
        <v>1175.38</v>
      </c>
      <c r="H120" s="30" t="n">
        <v>958.65</v>
      </c>
      <c r="I120" s="30" t="n">
        <v>483.32</v>
      </c>
      <c r="J120" s="30" t="n">
        <v>1149.74</v>
      </c>
      <c r="K120" s="30" t="n">
        <v>1129.67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69.23</v>
      </c>
      <c r="C121" s="30" t="n">
        <v>71.59</v>
      </c>
      <c r="D121" s="30" t="n">
        <v>72.26000000000001</v>
      </c>
      <c r="E121" s="30" t="n">
        <v>65.17</v>
      </c>
      <c r="F121" s="30" t="n">
        <v>78.2</v>
      </c>
      <c r="G121" s="30" t="n">
        <v>65.92</v>
      </c>
      <c r="H121" s="30" t="n">
        <v>65.15000000000001</v>
      </c>
      <c r="I121" s="30" t="n">
        <v>65.3</v>
      </c>
      <c r="J121" s="30" t="n">
        <v>64.47</v>
      </c>
      <c r="K121" s="30" t="n">
        <v>68.56999999999999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60.11</v>
      </c>
      <c r="C122" s="30" t="n">
        <v>62.44</v>
      </c>
      <c r="D122" s="30" t="n">
        <v>60.27</v>
      </c>
      <c r="E122" s="30" t="n">
        <v>62.04</v>
      </c>
      <c r="F122" s="30" t="n">
        <v>68.56999999999999</v>
      </c>
      <c r="G122" s="30" t="n">
        <v>65.41</v>
      </c>
      <c r="H122" s="30" t="n">
        <v>59.54</v>
      </c>
      <c r="I122" s="30" t="n">
        <v>57.57</v>
      </c>
      <c r="J122" s="30" t="n">
        <v>57.74</v>
      </c>
      <c r="K122" s="30" t="n">
        <v>57.15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59.76</v>
      </c>
      <c r="C123" s="30" t="n">
        <v>63.38</v>
      </c>
      <c r="D123" s="30" t="n">
        <v>60.22</v>
      </c>
      <c r="E123" s="30" t="n">
        <v>60.9</v>
      </c>
      <c r="F123" s="30" t="n">
        <v>60.02</v>
      </c>
      <c r="G123" s="30" t="n">
        <v>61.17</v>
      </c>
      <c r="H123" s="30" t="n">
        <v>65.51000000000001</v>
      </c>
      <c r="I123" s="30" t="n">
        <v>58.72</v>
      </c>
      <c r="J123" s="30" t="n">
        <v>58</v>
      </c>
      <c r="K123" s="30" t="n">
        <v>52.86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66.84</v>
      </c>
      <c r="C124" s="30" t="n">
        <v>75.56</v>
      </c>
      <c r="D124" s="30" t="n">
        <v>72.15000000000001</v>
      </c>
      <c r="E124" s="30" t="n">
        <v>70.62</v>
      </c>
      <c r="F124" s="30" t="n">
        <v>67.17</v>
      </c>
      <c r="G124" s="30" t="n">
        <v>66.43000000000001</v>
      </c>
      <c r="H124" s="30" t="n">
        <v>68.06</v>
      </c>
      <c r="I124" s="30" t="n">
        <v>65.76000000000001</v>
      </c>
      <c r="J124" s="30" t="n">
        <v>67.64</v>
      </c>
      <c r="K124" s="30" t="n">
        <v>66.87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68.81</v>
      </c>
      <c r="C125" s="30" t="n">
        <v>70.67</v>
      </c>
      <c r="D125" s="30" t="n">
        <v>70.41</v>
      </c>
      <c r="E125" s="30" t="n"/>
      <c r="F125" s="30" t="n">
        <v>74.31</v>
      </c>
      <c r="G125" s="30" t="n">
        <v>70</v>
      </c>
      <c r="H125" s="30" t="n">
        <v>71.23999999999999</v>
      </c>
      <c r="I125" s="30" t="n">
        <v>67.84</v>
      </c>
      <c r="J125" s="30" t="n">
        <v>67.84</v>
      </c>
      <c r="K125" s="30" t="n">
        <v>66.23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84.17</v>
      </c>
      <c r="C126" s="30" t="n">
        <v>81.37</v>
      </c>
      <c r="D126" s="30" t="n">
        <v>81.64</v>
      </c>
      <c r="E126" s="30" t="n">
        <v>84.56999999999999</v>
      </c>
      <c r="F126" s="30" t="n">
        <v>80.63</v>
      </c>
      <c r="G126" s="30" t="n">
        <v>82.64</v>
      </c>
      <c r="H126" s="30" t="n">
        <v>80.16</v>
      </c>
      <c r="I126" s="30" t="n">
        <v>79.84999999999999</v>
      </c>
      <c r="J126" s="30" t="n">
        <v>82.02</v>
      </c>
      <c r="K126" s="30" t="n">
        <v>77.23999999999999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110.49</v>
      </c>
      <c r="C127" s="30" t="n">
        <v>107.91</v>
      </c>
      <c r="D127" s="30" t="n">
        <v>109.47</v>
      </c>
      <c r="E127" s="30" t="n">
        <v>109.45</v>
      </c>
      <c r="F127" s="30" t="n">
        <v>113.93</v>
      </c>
      <c r="G127" s="30" t="n">
        <v>108.63</v>
      </c>
      <c r="H127" s="30" t="n">
        <v>111.05</v>
      </c>
      <c r="I127" s="30" t="n">
        <v>108.79</v>
      </c>
      <c r="J127" s="30" t="n">
        <v>107.58</v>
      </c>
      <c r="K127" s="30" t="n">
        <v>104.33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122.63</v>
      </c>
      <c r="C128" s="30" t="n">
        <v>115.84</v>
      </c>
      <c r="D128" s="30" t="n">
        <v>116.34</v>
      </c>
      <c r="E128" s="30" t="n">
        <v>114.09</v>
      </c>
      <c r="F128" s="30" t="n">
        <v>113.39</v>
      </c>
      <c r="G128" s="30" t="n">
        <v>119.01</v>
      </c>
      <c r="H128" s="30" t="n">
        <v>115.37</v>
      </c>
      <c r="I128" s="30" t="n">
        <v>113.51</v>
      </c>
      <c r="J128" s="30" t="n">
        <v>116.76</v>
      </c>
      <c r="K128" s="30" t="n">
        <v>110.06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177.15</v>
      </c>
      <c r="C129" s="30" t="n">
        <v>177.67</v>
      </c>
      <c r="D129" s="30" t="n">
        <v>176.95</v>
      </c>
      <c r="E129" s="30" t="n">
        <v>179.05</v>
      </c>
      <c r="F129" s="30" t="n">
        <v>178.08</v>
      </c>
      <c r="G129" s="30" t="n">
        <v>181.13</v>
      </c>
      <c r="H129" s="30" t="n">
        <v>177.03</v>
      </c>
      <c r="I129" s="30" t="n">
        <v>175.33</v>
      </c>
      <c r="J129" s="30" t="n">
        <v>175.18</v>
      </c>
      <c r="K129" s="30" t="n">
        <v>174.24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287.32</v>
      </c>
      <c r="C130" s="30" t="n">
        <v>278.15</v>
      </c>
      <c r="D130" s="30" t="n">
        <v>287.76</v>
      </c>
      <c r="E130" s="30" t="n">
        <v>283.04</v>
      </c>
      <c r="F130" s="30" t="n">
        <v>278.28</v>
      </c>
      <c r="G130" s="30" t="n">
        <v>281.95</v>
      </c>
      <c r="H130" s="30" t="n">
        <v>278.27</v>
      </c>
      <c r="I130" s="30" t="n">
        <v>276.27</v>
      </c>
      <c r="J130" s="30" t="n">
        <v>278.6</v>
      </c>
      <c r="K130" s="30" t="n">
        <v>266.94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830.99</v>
      </c>
      <c r="C131" s="30" t="n">
        <v>803.5</v>
      </c>
      <c r="D131" s="30" t="n">
        <v>814.51</v>
      </c>
      <c r="E131" s="30" t="n">
        <v>816.99</v>
      </c>
      <c r="F131" s="30" t="n">
        <v>1815.43</v>
      </c>
      <c r="G131" s="30" t="n">
        <v>820.7</v>
      </c>
      <c r="H131" s="30" t="n">
        <v>814.34</v>
      </c>
      <c r="I131" s="30" t="n">
        <v>803.25</v>
      </c>
      <c r="J131" s="30" t="n">
        <v>809.4400000000001</v>
      </c>
      <c r="K131" s="30" t="n">
        <v>1691.74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1328.77</v>
      </c>
      <c r="C132" s="30" t="n">
        <v>1340.55</v>
      </c>
      <c r="D132" s="30" t="n">
        <v>1346.14</v>
      </c>
      <c r="E132" s="30" t="n">
        <v>1344.5</v>
      </c>
      <c r="F132" s="30" t="n">
        <v>1345.75</v>
      </c>
      <c r="G132" s="30" t="n">
        <v>1345.49</v>
      </c>
      <c r="H132" s="30" t="n">
        <v>1336.2</v>
      </c>
      <c r="I132" s="30" t="n">
        <v>1343.91</v>
      </c>
      <c r="J132" s="30" t="n">
        <v>1340.32</v>
      </c>
      <c r="K132" s="30" t="n">
        <v>1323.28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2905.12</v>
      </c>
      <c r="C133" s="30" t="n">
        <v>2955.57</v>
      </c>
      <c r="D133" s="30" t="n">
        <v>2890.2</v>
      </c>
      <c r="E133" s="30" t="n">
        <v>2984.65</v>
      </c>
      <c r="F133" s="30" t="n">
        <v>2918.92</v>
      </c>
      <c r="G133" s="30" t="n">
        <v>2932.34</v>
      </c>
      <c r="H133" s="30" t="n">
        <v>2948.29</v>
      </c>
      <c r="I133" s="30" t="n">
        <v>2937.87</v>
      </c>
      <c r="J133" s="30" t="n">
        <v>2899.67</v>
      </c>
      <c r="K133" s="30" t="n">
        <v>2867.56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5816.8</v>
      </c>
      <c r="C134" s="30" t="n">
        <v>5934.09</v>
      </c>
      <c r="D134" s="30" t="n">
        <v>5799.96</v>
      </c>
      <c r="E134" s="30" t="n">
        <v>5808.21</v>
      </c>
      <c r="F134" s="30" t="n">
        <v>5780.74</v>
      </c>
      <c r="G134" s="30" t="n">
        <v>5828.63</v>
      </c>
      <c r="H134" s="30" t="n">
        <v>5824.93</v>
      </c>
      <c r="I134" s="30" t="n">
        <v>5768.54</v>
      </c>
      <c r="J134" s="30" t="n">
        <v>5846.22</v>
      </c>
      <c r="K134" s="30" t="n">
        <v>5931.49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10988.59</v>
      </c>
      <c r="C135" s="30" t="n">
        <v>11054.72</v>
      </c>
      <c r="D135" s="30" t="n">
        <v>10822.14</v>
      </c>
      <c r="E135" s="30" t="n">
        <v>10902.47</v>
      </c>
      <c r="F135" s="30" t="n">
        <v>10838.7</v>
      </c>
      <c r="G135" s="30" t="n">
        <v>10962.83</v>
      </c>
      <c r="H135" s="30" t="n">
        <v>10931.02</v>
      </c>
      <c r="I135" s="30" t="n">
        <v>10778.49</v>
      </c>
      <c r="J135" s="30" t="n">
        <v>10850.91</v>
      </c>
      <c r="K135" s="30" t="n">
        <v>10894.05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21198.79</v>
      </c>
      <c r="C136" s="30" t="n">
        <v>21214.31</v>
      </c>
      <c r="D136" s="30" t="n">
        <v>20976.44</v>
      </c>
      <c r="E136" s="30" t="n">
        <v>21061.16</v>
      </c>
      <c r="F136" s="30" t="n">
        <v>20997.62</v>
      </c>
      <c r="G136" s="30" t="n">
        <v>21250.69</v>
      </c>
      <c r="H136" s="30" t="n">
        <v>21094.42</v>
      </c>
      <c r="I136" s="30" t="n">
        <v>20931.82</v>
      </c>
      <c r="J136" s="30" t="n">
        <v>20969.79</v>
      </c>
      <c r="K136" s="30" t="n">
        <v>20923.56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41617.04</v>
      </c>
      <c r="C137" s="30" t="n">
        <v>41552.72</v>
      </c>
      <c r="D137" s="30" t="n">
        <v>40736.99</v>
      </c>
      <c r="E137" s="30" t="n">
        <v>40927.5</v>
      </c>
      <c r="F137" s="30" t="n">
        <v>41470.3</v>
      </c>
      <c r="G137" s="30" t="n">
        <v>41228.49</v>
      </c>
      <c r="H137" s="30" t="n">
        <v>41633.15</v>
      </c>
      <c r="I137" s="30" t="n">
        <v>41826.64</v>
      </c>
      <c r="J137" s="30" t="n">
        <v>41521.41</v>
      </c>
      <c r="K137" s="30" t="n">
        <v>41436.88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68.17</v>
      </c>
      <c r="C145" s="30" t="n">
        <v>74.17</v>
      </c>
      <c r="D145" s="30" t="n">
        <v>71.78</v>
      </c>
      <c r="E145" s="30" t="n">
        <v>70.17</v>
      </c>
      <c r="F145" s="30" t="n">
        <v>69.41</v>
      </c>
      <c r="G145" s="30" t="n">
        <v>68.97</v>
      </c>
      <c r="H145" s="30" t="n">
        <v>72.79000000000001</v>
      </c>
      <c r="I145" s="30" t="n">
        <v>68.14</v>
      </c>
      <c r="J145" s="30" t="n">
        <v>70.36</v>
      </c>
      <c r="K145" s="30" t="n">
        <v>68.31999999999999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65.13</v>
      </c>
      <c r="C146" s="30" t="n">
        <v>65.81</v>
      </c>
      <c r="D146" s="30" t="n">
        <v>65.11</v>
      </c>
      <c r="E146" s="30" t="n">
        <v>65.81</v>
      </c>
      <c r="F146" s="30" t="n">
        <v>65.22</v>
      </c>
      <c r="G146" s="30" t="n">
        <v>65.22</v>
      </c>
      <c r="H146" s="30" t="n">
        <v>65.05</v>
      </c>
      <c r="I146" s="30" t="n">
        <v>66.23999999999999</v>
      </c>
      <c r="J146" s="30" t="n">
        <v>64.65000000000001</v>
      </c>
      <c r="K146" s="30" t="n">
        <v>65.76000000000001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66.02</v>
      </c>
      <c r="C147" s="30" t="n">
        <v>64.06999999999999</v>
      </c>
      <c r="D147" s="30" t="n">
        <v>67.98999999999999</v>
      </c>
      <c r="E147" s="30" t="n">
        <v>66.17</v>
      </c>
      <c r="F147" s="30" t="n">
        <v>64.40000000000001</v>
      </c>
      <c r="G147" s="30" t="n">
        <v>65.34</v>
      </c>
      <c r="H147" s="30" t="n">
        <v>64.89</v>
      </c>
      <c r="I147" s="30" t="n">
        <v>66.44</v>
      </c>
      <c r="J147" s="30" t="n">
        <v>67.2</v>
      </c>
      <c r="K147" s="30" t="n">
        <v>65.43000000000001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993.97</v>
      </c>
      <c r="C148" s="30" t="n">
        <v>1624.92</v>
      </c>
      <c r="D148" s="30" t="n">
        <v>1041.55</v>
      </c>
      <c r="E148" s="30" t="n">
        <v>1012.95</v>
      </c>
      <c r="F148" s="30" t="n">
        <v>1041.91</v>
      </c>
      <c r="G148" s="30" t="n">
        <v>1178.76</v>
      </c>
      <c r="H148" s="30" t="n">
        <v>1441.88</v>
      </c>
      <c r="I148" s="30" t="n">
        <v>1426.33</v>
      </c>
      <c r="J148" s="30" t="n">
        <v>1000.79</v>
      </c>
      <c r="K148" s="30" t="n">
        <v>1006.57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97.66</v>
      </c>
      <c r="C149" s="30" t="n">
        <v>107.05</v>
      </c>
      <c r="D149" s="30" t="n">
        <v>101.7</v>
      </c>
      <c r="E149" s="30" t="n">
        <v>102.82</v>
      </c>
      <c r="F149" s="30" t="n">
        <v>99.26000000000001</v>
      </c>
      <c r="G149" s="30" t="n">
        <v>100.12</v>
      </c>
      <c r="H149" s="30" t="n">
        <v>118.58</v>
      </c>
      <c r="I149" s="30" t="n">
        <v>104.45</v>
      </c>
      <c r="J149" s="30" t="n">
        <v>102.81</v>
      </c>
      <c r="K149" s="30" t="n">
        <v>111.55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372.04</v>
      </c>
      <c r="C150" s="30" t="n">
        <v>346.41</v>
      </c>
      <c r="D150" s="30" t="n">
        <v>353.75</v>
      </c>
      <c r="E150" s="30" t="n">
        <v>359.74</v>
      </c>
      <c r="F150" s="30" t="n">
        <v>381.26</v>
      </c>
      <c r="G150" s="30" t="n">
        <v>365.88</v>
      </c>
      <c r="H150" s="30" t="n">
        <v>368</v>
      </c>
      <c r="I150" s="30" t="n">
        <v>362</v>
      </c>
      <c r="J150" s="30" t="n">
        <v>360.28</v>
      </c>
      <c r="K150" s="30" t="n">
        <v>355.63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97.83</v>
      </c>
      <c r="C151" s="30" t="n">
        <v>96.2</v>
      </c>
      <c r="D151" s="30" t="n">
        <v>96.8</v>
      </c>
      <c r="E151" s="30" t="n">
        <v>93.18000000000001</v>
      </c>
      <c r="F151" s="30" t="n">
        <v>93.20999999999999</v>
      </c>
      <c r="G151" s="30" t="n">
        <v>94.44</v>
      </c>
      <c r="H151" s="30" t="n">
        <v>96.7</v>
      </c>
      <c r="I151" s="30" t="n">
        <v>97.68000000000001</v>
      </c>
      <c r="J151" s="30" t="n">
        <v>98.26000000000001</v>
      </c>
      <c r="K151" s="30" t="n">
        <v>98.2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102.39</v>
      </c>
      <c r="C152" s="30" t="n">
        <v>98.67</v>
      </c>
      <c r="D152" s="30" t="n">
        <v>100.76</v>
      </c>
      <c r="E152" s="30" t="n">
        <v>107.1</v>
      </c>
      <c r="F152" s="30" t="n">
        <v>102.79</v>
      </c>
      <c r="G152" s="30" t="n">
        <v>103.48</v>
      </c>
      <c r="H152" s="30" t="n">
        <v>108.07</v>
      </c>
      <c r="I152" s="30" t="n">
        <v>99.69</v>
      </c>
      <c r="J152" s="30" t="n">
        <v>103.05</v>
      </c>
      <c r="K152" s="30" t="n">
        <v>104.66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112.18</v>
      </c>
      <c r="C153" s="30" t="n">
        <v>113.11</v>
      </c>
      <c r="D153" s="30" t="n">
        <v>115.38</v>
      </c>
      <c r="E153" s="30" t="n">
        <v>126.54</v>
      </c>
      <c r="F153" s="30" t="n">
        <v>114.8</v>
      </c>
      <c r="G153" s="30" t="n">
        <v>112.68</v>
      </c>
      <c r="H153" s="30" t="n">
        <v>113.77</v>
      </c>
      <c r="I153" s="30" t="n">
        <v>112.92</v>
      </c>
      <c r="J153" s="30" t="n">
        <v>115.13</v>
      </c>
      <c r="K153" s="30" t="n">
        <v>116.55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137.9</v>
      </c>
      <c r="C154" s="30" t="n">
        <v>134.83</v>
      </c>
      <c r="D154" s="30" t="n">
        <v>152.49</v>
      </c>
      <c r="E154" s="30" t="n">
        <v>136.43</v>
      </c>
      <c r="F154" s="30" t="n">
        <v>134.32</v>
      </c>
      <c r="G154" s="30" t="n">
        <v>136.56</v>
      </c>
      <c r="H154" s="30" t="n">
        <v>141.48</v>
      </c>
      <c r="I154" s="30" t="n">
        <v>139.2</v>
      </c>
      <c r="J154" s="30" t="n">
        <v>138.79</v>
      </c>
      <c r="K154" s="30" t="n">
        <v>135.58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142.66</v>
      </c>
      <c r="C155" s="30" t="n">
        <v>141.97</v>
      </c>
      <c r="D155" s="30" t="n">
        <v>140.94</v>
      </c>
      <c r="E155" s="30" t="n">
        <v>144.47</v>
      </c>
      <c r="F155" s="30" t="n">
        <v>143.55</v>
      </c>
      <c r="G155" s="30" t="n">
        <v>138.93</v>
      </c>
      <c r="H155" s="30" t="n">
        <v>145.61</v>
      </c>
      <c r="I155" s="30" t="n">
        <v>141.83</v>
      </c>
      <c r="J155" s="30" t="n">
        <v>141.18</v>
      </c>
      <c r="K155" s="30" t="n">
        <v>144.85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195.57</v>
      </c>
      <c r="C156" s="30" t="n">
        <v>188.72</v>
      </c>
      <c r="D156" s="30" t="n">
        <v>188.79</v>
      </c>
      <c r="E156" s="30" t="n">
        <v>188.45</v>
      </c>
      <c r="F156" s="30" t="n">
        <v>189.46</v>
      </c>
      <c r="G156" s="30" t="n">
        <v>196.97</v>
      </c>
      <c r="H156" s="30" t="n">
        <v>189.46</v>
      </c>
      <c r="I156" s="30" t="n">
        <v>191.96</v>
      </c>
      <c r="J156" s="30" t="n">
        <v>189.75</v>
      </c>
      <c r="K156" s="30" t="n">
        <v>189.95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286.33</v>
      </c>
      <c r="C157" s="30" t="n">
        <v>289.13</v>
      </c>
      <c r="D157" s="30" t="n">
        <v>289.74</v>
      </c>
      <c r="E157" s="30" t="n">
        <v>289.62</v>
      </c>
      <c r="F157" s="30" t="n">
        <v>284.61</v>
      </c>
      <c r="G157" s="30" t="n">
        <v>296.91</v>
      </c>
      <c r="H157" s="30" t="n">
        <v>286.44</v>
      </c>
      <c r="I157" s="30" t="n">
        <v>293.93</v>
      </c>
      <c r="J157" s="30" t="n">
        <v>287.24</v>
      </c>
      <c r="K157" s="30" t="n">
        <v>286.64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469.14</v>
      </c>
      <c r="C158" s="30" t="n">
        <v>458.68</v>
      </c>
      <c r="D158" s="30" t="n">
        <v>468.36</v>
      </c>
      <c r="E158" s="30" t="n">
        <v>473.36</v>
      </c>
      <c r="F158" s="30" t="n">
        <v>463.62</v>
      </c>
      <c r="G158" s="30" t="n">
        <v>465.28</v>
      </c>
      <c r="H158" s="30" t="n">
        <v>466.62</v>
      </c>
      <c r="I158" s="30" t="n">
        <v>475.87</v>
      </c>
      <c r="J158" s="30" t="n">
        <v>467.95</v>
      </c>
      <c r="K158" s="30" t="n">
        <v>462.55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1518.26</v>
      </c>
      <c r="C159" s="30" t="n">
        <v>1493.91</v>
      </c>
      <c r="D159" s="30" t="n">
        <v>1506.84</v>
      </c>
      <c r="E159" s="30" t="n">
        <v>1503.55</v>
      </c>
      <c r="F159" s="30" t="n">
        <v>1511.53</v>
      </c>
      <c r="G159" s="30" t="n">
        <v>1496.24</v>
      </c>
      <c r="H159" s="30" t="n">
        <v>1505.26</v>
      </c>
      <c r="I159" s="30" t="n">
        <v>1518.96</v>
      </c>
      <c r="J159" s="30" t="n">
        <v>1506.27</v>
      </c>
      <c r="K159" s="30" t="n">
        <v>1486.61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2814.58</v>
      </c>
      <c r="C160" s="30" t="n">
        <v>2766.66</v>
      </c>
      <c r="D160" s="30" t="n">
        <v>2765.46</v>
      </c>
      <c r="E160" s="30" t="n">
        <v>2771.11</v>
      </c>
      <c r="F160" s="30" t="n">
        <v>2764.59</v>
      </c>
      <c r="G160" s="30" t="n">
        <v>2758.84</v>
      </c>
      <c r="H160" s="30" t="n">
        <v>2788.06</v>
      </c>
      <c r="I160" s="30" t="n">
        <v>2798.06</v>
      </c>
      <c r="J160" s="30" t="n">
        <v>2783.56</v>
      </c>
      <c r="K160" s="30" t="n">
        <v>2736.29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5606.51</v>
      </c>
      <c r="C161" s="30" t="n">
        <v>5513.69</v>
      </c>
      <c r="D161" s="30" t="n">
        <v>5564.28</v>
      </c>
      <c r="E161" s="30" t="n">
        <v>5536.8</v>
      </c>
      <c r="F161" s="30" t="n">
        <v>5492.16</v>
      </c>
      <c r="G161" s="30" t="n">
        <v>5532.54</v>
      </c>
      <c r="H161" s="30" t="n">
        <v>5516.57</v>
      </c>
      <c r="I161" s="30" t="n">
        <v>5561.84</v>
      </c>
      <c r="J161" s="30" t="n">
        <v>5577.34</v>
      </c>
      <c r="K161" s="30" t="n">
        <v>5441.26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10335.21</v>
      </c>
      <c r="C162" s="30" t="n">
        <v>10307.16</v>
      </c>
      <c r="D162" s="30" t="n">
        <v>10224.92</v>
      </c>
      <c r="E162" s="30" t="n">
        <v>10234.7</v>
      </c>
      <c r="F162" s="30" t="n">
        <v>10208.93</v>
      </c>
      <c r="G162" s="30" t="n">
        <v>10153.79</v>
      </c>
      <c r="H162" s="30" t="n">
        <v>10342.67</v>
      </c>
      <c r="I162" s="30" t="n">
        <v>10323.2</v>
      </c>
      <c r="J162" s="30" t="n">
        <v>10319.84</v>
      </c>
      <c r="K162" s="30" t="n">
        <v>10004.45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19665.24</v>
      </c>
      <c r="C163" s="30" t="n">
        <v>19452.59</v>
      </c>
      <c r="D163" s="30" t="n">
        <v>19448.11</v>
      </c>
      <c r="E163" s="30" t="n">
        <v>19415.54</v>
      </c>
      <c r="F163" s="30" t="n">
        <v>19368.15</v>
      </c>
      <c r="G163" s="30" t="n">
        <v>19459.58</v>
      </c>
      <c r="H163" s="30" t="n">
        <v>19658.21</v>
      </c>
      <c r="I163" s="30" t="n">
        <v>19725.7</v>
      </c>
      <c r="J163" s="30" t="n">
        <v>19749.72</v>
      </c>
      <c r="K163" s="30" t="n">
        <v>19102.69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37422.99</v>
      </c>
      <c r="C164" s="30" t="n">
        <v>37658.11</v>
      </c>
      <c r="D164" s="30" t="n">
        <v>37669.92</v>
      </c>
      <c r="E164" s="30" t="n">
        <v>37720.55</v>
      </c>
      <c r="F164" s="30" t="n">
        <v>37466.13</v>
      </c>
      <c r="G164" s="30" t="n">
        <v>37441.1</v>
      </c>
      <c r="H164" s="30" t="n">
        <v>37665.6</v>
      </c>
      <c r="I164" s="30" t="n">
        <v>37552.41</v>
      </c>
      <c r="J164" s="30" t="n">
        <v>37930.79</v>
      </c>
      <c r="K164" s="30" t="n">
        <v>37337.9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74924.59</v>
      </c>
      <c r="C165" s="30" t="n">
        <v>75106.86</v>
      </c>
      <c r="D165" s="30" t="n">
        <v>75057.82000000001</v>
      </c>
      <c r="E165" s="30" t="n">
        <v>75282.52</v>
      </c>
      <c r="F165" s="30" t="n">
        <v>74703.07000000001</v>
      </c>
      <c r="G165" s="30" t="n">
        <v>75061.64999999999</v>
      </c>
      <c r="H165" s="30" t="n">
        <v>74909.17</v>
      </c>
      <c r="I165" s="30" t="n">
        <v>74670.78</v>
      </c>
      <c r="J165" s="30" t="n">
        <v>74901.96000000001</v>
      </c>
      <c r="K165" s="30" t="n">
        <v>75321.24000000001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12.14</v>
      </c>
      <c r="C5" s="30" t="n">
        <v>13.72</v>
      </c>
      <c r="D5" s="30" t="n">
        <v>12.63</v>
      </c>
      <c r="E5" s="30" t="n">
        <v>18.86</v>
      </c>
      <c r="F5" s="30" t="n">
        <v>12.32</v>
      </c>
      <c r="G5" s="30" t="n">
        <v>11.71</v>
      </c>
      <c r="H5" s="30" t="n">
        <v>10.46</v>
      </c>
      <c r="I5" s="30" t="n">
        <v>13.16</v>
      </c>
      <c r="J5" s="30" t="n">
        <v>14.74</v>
      </c>
      <c r="K5" s="30" t="n">
        <v>17.08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11.33</v>
      </c>
      <c r="C6" s="30" t="n">
        <v>10.84</v>
      </c>
      <c r="D6" s="30" t="n">
        <v>11.11</v>
      </c>
      <c r="E6" s="30" t="n">
        <v>10.33</v>
      </c>
      <c r="F6" s="30" t="n">
        <v>11.62</v>
      </c>
      <c r="G6" s="30" t="n">
        <v>9.94</v>
      </c>
      <c r="H6" s="30" t="n">
        <v>9.51</v>
      </c>
      <c r="I6" s="30" t="n">
        <v>10.15</v>
      </c>
      <c r="J6" s="30" t="n">
        <v>10.86</v>
      </c>
      <c r="K6" s="30" t="n">
        <v>10.14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11.89</v>
      </c>
      <c r="C7" s="30" t="n">
        <v>12.49</v>
      </c>
      <c r="D7" s="30" t="n">
        <v>11.06</v>
      </c>
      <c r="E7" s="30" t="n">
        <v>10.42</v>
      </c>
      <c r="F7" s="30" t="n">
        <v>11.81</v>
      </c>
      <c r="G7" s="30" t="n">
        <v>9.9</v>
      </c>
      <c r="H7" s="30" t="n">
        <v>10.3</v>
      </c>
      <c r="I7" s="30" t="n">
        <v>10.54</v>
      </c>
      <c r="J7" s="30" t="n">
        <v>9.57</v>
      </c>
      <c r="K7" s="30" t="n">
        <v>10.84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2072.22</v>
      </c>
      <c r="C8" s="30" t="n">
        <v>2074.33</v>
      </c>
      <c r="D8" s="30" t="n">
        <v>2072.19</v>
      </c>
      <c r="E8" s="30" t="n">
        <v>2033.38</v>
      </c>
      <c r="F8" s="30" t="n">
        <v>2068.09</v>
      </c>
      <c r="G8" s="30" t="n">
        <v>2069.96</v>
      </c>
      <c r="H8" s="30" t="n">
        <v>2057.72</v>
      </c>
      <c r="I8" s="30" t="n">
        <v>2053.36</v>
      </c>
      <c r="J8" s="30" t="n">
        <v>2072.33</v>
      </c>
      <c r="K8" s="30" t="n">
        <v>2086.16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98.98999999999999</v>
      </c>
      <c r="C9" s="30" t="n">
        <v>103.05</v>
      </c>
      <c r="D9" s="30" t="n">
        <v>97.77</v>
      </c>
      <c r="E9" s="30" t="n">
        <v>97.98</v>
      </c>
      <c r="F9" s="30" t="n">
        <v>98.86</v>
      </c>
      <c r="G9" s="30" t="n">
        <v>101.54</v>
      </c>
      <c r="H9" s="30" t="n">
        <v>97.01000000000001</v>
      </c>
      <c r="I9" s="30" t="n">
        <v>95.40000000000001</v>
      </c>
      <c r="J9" s="30" t="n">
        <v>96.95999999999999</v>
      </c>
      <c r="K9" s="30" t="n">
        <v>101.09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98.06999999999999</v>
      </c>
      <c r="C10" s="30" t="n">
        <v>98.84</v>
      </c>
      <c r="D10" s="30" t="n">
        <v>98.53</v>
      </c>
      <c r="E10" s="30" t="n">
        <v>98.61</v>
      </c>
      <c r="F10" s="30" t="n">
        <v>100.73</v>
      </c>
      <c r="G10" s="30" t="n">
        <v>104.72</v>
      </c>
      <c r="H10" s="30" t="n">
        <v>99.61</v>
      </c>
      <c r="I10" s="30" t="n">
        <v>96.79000000000001</v>
      </c>
      <c r="J10" s="30" t="n">
        <v>104.09</v>
      </c>
      <c r="K10" s="30" t="n">
        <v>102.33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96.7</v>
      </c>
      <c r="C11" s="30" t="n">
        <v>97.65000000000001</v>
      </c>
      <c r="D11" s="30" t="n">
        <v>98.56999999999999</v>
      </c>
      <c r="E11" s="30" t="n">
        <v>97.62</v>
      </c>
      <c r="F11" s="30" t="n">
        <v>99.23</v>
      </c>
      <c r="G11" s="30" t="n">
        <v>99.55</v>
      </c>
      <c r="H11" s="30" t="n">
        <v>97.98</v>
      </c>
      <c r="I11" s="30" t="n">
        <v>95.95999999999999</v>
      </c>
      <c r="J11" s="30" t="n">
        <v>97.59</v>
      </c>
      <c r="K11" s="30" t="n">
        <v>106.65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309.47</v>
      </c>
      <c r="C12" s="30" t="n">
        <v>301.69</v>
      </c>
      <c r="D12" s="30" t="n">
        <v>308.62</v>
      </c>
      <c r="E12" s="30" t="n">
        <v>304.09</v>
      </c>
      <c r="F12" s="30" t="n">
        <v>311.79</v>
      </c>
      <c r="G12" s="30" t="n">
        <v>306.7</v>
      </c>
      <c r="H12" s="30" t="n">
        <v>305.93</v>
      </c>
      <c r="I12" s="30" t="n">
        <v>304.27</v>
      </c>
      <c r="J12" s="30" t="n">
        <v>305</v>
      </c>
      <c r="K12" s="30" t="n">
        <v>309.2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110.64</v>
      </c>
      <c r="C13" s="30" t="n">
        <v>110.92</v>
      </c>
      <c r="D13" s="30" t="n">
        <v>116.59</v>
      </c>
      <c r="E13" s="30" t="n">
        <v>113.57</v>
      </c>
      <c r="F13" s="30" t="n">
        <v>112.32</v>
      </c>
      <c r="G13" s="30" t="n">
        <v>110.94</v>
      </c>
      <c r="H13" s="30" t="n">
        <v>110.69</v>
      </c>
      <c r="I13" s="30" t="n">
        <v>109.14</v>
      </c>
      <c r="J13" s="30" t="n">
        <v>110.08</v>
      </c>
      <c r="K13" s="30" t="n">
        <v>117.16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111.76</v>
      </c>
      <c r="C14" s="30" t="n">
        <v>111.13</v>
      </c>
      <c r="D14" s="30" t="n">
        <v>110.23</v>
      </c>
      <c r="E14" s="30" t="n">
        <v>111.24</v>
      </c>
      <c r="F14" s="30" t="n">
        <v>115.57</v>
      </c>
      <c r="G14" s="30" t="n">
        <v>110.77</v>
      </c>
      <c r="H14" s="30" t="n">
        <v>110.83</v>
      </c>
      <c r="I14" s="30" t="n">
        <v>108.47</v>
      </c>
      <c r="J14" s="30" t="n">
        <v>116.22</v>
      </c>
      <c r="K14" s="30" t="n">
        <v>114.58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124.96</v>
      </c>
      <c r="C15" s="30" t="n">
        <v>122.64</v>
      </c>
      <c r="D15" s="30" t="n">
        <v>120.69</v>
      </c>
      <c r="E15" s="30" t="n">
        <v>125.6</v>
      </c>
      <c r="F15" s="30" t="n">
        <v>126.43</v>
      </c>
      <c r="G15" s="30" t="n">
        <v>121.59</v>
      </c>
      <c r="H15" s="30" t="n">
        <v>125.68</v>
      </c>
      <c r="I15" s="30" t="n">
        <v>121.05</v>
      </c>
      <c r="J15" s="30" t="n">
        <v>121.27</v>
      </c>
      <c r="K15" s="30" t="n">
        <v>130.78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127.84</v>
      </c>
      <c r="C16" s="30" t="n">
        <v>127.78</v>
      </c>
      <c r="D16" s="30" t="n">
        <v>125.58</v>
      </c>
      <c r="E16" s="30" t="n">
        <v>127.64</v>
      </c>
      <c r="F16" s="30" t="n">
        <v>132.5</v>
      </c>
      <c r="G16" s="30" t="n">
        <v>127.61</v>
      </c>
      <c r="H16" s="30" t="n">
        <v>128.43</v>
      </c>
      <c r="I16" s="30" t="n">
        <v>124.75</v>
      </c>
      <c r="J16" s="30" t="n">
        <v>126.47</v>
      </c>
      <c r="K16" s="30" t="n">
        <v>133.81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167.47</v>
      </c>
      <c r="C17" s="30" t="n">
        <v>167.03</v>
      </c>
      <c r="D17" s="30" t="n">
        <v>166.24</v>
      </c>
      <c r="E17" s="30" t="n">
        <v>162.37</v>
      </c>
      <c r="F17" s="30" t="n">
        <v>171.24</v>
      </c>
      <c r="G17" s="30" t="n">
        <v>166.26</v>
      </c>
      <c r="H17" s="30" t="n">
        <v>169.02</v>
      </c>
      <c r="I17" s="30" t="n">
        <v>163.35</v>
      </c>
      <c r="J17" s="30" t="n">
        <v>166.59</v>
      </c>
      <c r="K17" s="30" t="n">
        <v>172.85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266.33</v>
      </c>
      <c r="C18" s="30" t="n">
        <v>266.52</v>
      </c>
      <c r="D18" s="30" t="n">
        <v>263.09</v>
      </c>
      <c r="E18" s="30" t="n">
        <v>263.79</v>
      </c>
      <c r="F18" s="30" t="n">
        <v>270</v>
      </c>
      <c r="G18" s="30" t="n">
        <v>268.62</v>
      </c>
      <c r="H18" s="30" t="n">
        <v>261.25</v>
      </c>
      <c r="I18" s="30" t="n">
        <v>259.32</v>
      </c>
      <c r="J18" s="30" t="n">
        <v>259.78</v>
      </c>
      <c r="K18" s="30" t="n">
        <v>273.26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744.45</v>
      </c>
      <c r="C19" s="30" t="n">
        <v>729.52</v>
      </c>
      <c r="D19" s="30" t="n">
        <v>733.7</v>
      </c>
      <c r="E19" s="30" t="n">
        <v>738.71</v>
      </c>
      <c r="F19" s="30" t="n">
        <v>732.74</v>
      </c>
      <c r="G19" s="30" t="n">
        <v>736.59</v>
      </c>
      <c r="H19" s="30" t="n">
        <v>735.49</v>
      </c>
      <c r="I19" s="30" t="n">
        <v>730.02</v>
      </c>
      <c r="J19" s="30" t="n">
        <v>716.6900000000001</v>
      </c>
      <c r="K19" s="30" t="n">
        <v>752.3099999999999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1559.75</v>
      </c>
      <c r="C20" s="30" t="n">
        <v>1133.15</v>
      </c>
      <c r="D20" s="30" t="n">
        <v>1132.32</v>
      </c>
      <c r="E20" s="30" t="n">
        <v>1155.02</v>
      </c>
      <c r="F20" s="30" t="n">
        <v>1168.23</v>
      </c>
      <c r="G20" s="30" t="n">
        <v>1152.69</v>
      </c>
      <c r="H20" s="30" t="n">
        <v>1157.68</v>
      </c>
      <c r="I20" s="30" t="n">
        <v>1127.35</v>
      </c>
      <c r="J20" s="30" t="n">
        <v>1131.74</v>
      </c>
      <c r="K20" s="30" t="n">
        <v>1157.61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2062.35</v>
      </c>
      <c r="C21" s="30" t="n">
        <v>2054.65</v>
      </c>
      <c r="D21" s="30" t="n">
        <v>2072.61</v>
      </c>
      <c r="E21" s="30" t="n">
        <v>2073.71</v>
      </c>
      <c r="F21" s="30" t="n">
        <v>2137.3</v>
      </c>
      <c r="G21" s="30" t="n">
        <v>2061.63</v>
      </c>
      <c r="H21" s="30" t="n">
        <v>2075.99</v>
      </c>
      <c r="I21" s="30" t="n">
        <v>2041.07</v>
      </c>
      <c r="J21" s="30" t="n">
        <v>2164.24</v>
      </c>
      <c r="K21" s="30" t="n">
        <v>2117.91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3667.97</v>
      </c>
      <c r="C22" s="30" t="n">
        <v>3648.47</v>
      </c>
      <c r="D22" s="30" t="n">
        <v>3688.66</v>
      </c>
      <c r="E22" s="30" t="n">
        <v>3644.18</v>
      </c>
      <c r="F22" s="30" t="n">
        <v>3733.17</v>
      </c>
      <c r="G22" s="30" t="n">
        <v>3738.69</v>
      </c>
      <c r="H22" s="30" t="n">
        <v>3651.63</v>
      </c>
      <c r="I22" s="30" t="n">
        <v>3668.95</v>
      </c>
      <c r="J22" s="30" t="n">
        <v>3680.48</v>
      </c>
      <c r="K22" s="30" t="n">
        <v>3752.02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6535.25</v>
      </c>
      <c r="C23" s="30" t="n">
        <v>6547.95</v>
      </c>
      <c r="D23" s="30" t="n">
        <v>6572.38</v>
      </c>
      <c r="E23" s="30" t="n">
        <v>6519.65</v>
      </c>
      <c r="F23" s="30" t="n">
        <v>6527.22</v>
      </c>
      <c r="G23" s="30" t="n">
        <v>6607.93</v>
      </c>
      <c r="H23" s="30" t="n">
        <v>6539.76</v>
      </c>
      <c r="I23" s="30" t="n">
        <v>6601.52</v>
      </c>
      <c r="J23" s="30" t="n">
        <v>7317.42</v>
      </c>
      <c r="K23" s="30" t="n">
        <v>6620.24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12525.13</v>
      </c>
      <c r="C24" s="30" t="n">
        <v>12472.99</v>
      </c>
      <c r="D24" s="30" t="n">
        <v>12512.39</v>
      </c>
      <c r="E24" s="30" t="n">
        <v>12594.6</v>
      </c>
      <c r="F24" s="30" t="n">
        <v>12546.95</v>
      </c>
      <c r="G24" s="30" t="n">
        <v>12552.84</v>
      </c>
      <c r="H24" s="30" t="n">
        <v>12556.23</v>
      </c>
      <c r="I24" s="30" t="n">
        <v>12504.53</v>
      </c>
      <c r="J24" s="30" t="n">
        <v>12492.87</v>
      </c>
      <c r="K24" s="30" t="n">
        <v>12518.91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24527.02</v>
      </c>
      <c r="C25" s="30" t="n">
        <v>24677.04</v>
      </c>
      <c r="D25" s="30" t="n">
        <v>24394.56</v>
      </c>
      <c r="E25" s="30" t="n">
        <v>24620.49</v>
      </c>
      <c r="F25" s="30" t="n">
        <v>24651.07</v>
      </c>
      <c r="G25" s="30" t="n">
        <v>24658.5</v>
      </c>
      <c r="H25" s="30" t="n">
        <v>24667.64</v>
      </c>
      <c r="I25" s="30" t="n">
        <v>24625.21</v>
      </c>
      <c r="J25" s="30" t="n">
        <v>24555.97</v>
      </c>
      <c r="K25" s="30" t="n">
        <v>24733.68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32.36</v>
      </c>
      <c r="C33" s="30" t="n">
        <v>33.55</v>
      </c>
      <c r="D33" s="30" t="n">
        <v>33.42</v>
      </c>
      <c r="E33" s="30" t="n">
        <v>33.79</v>
      </c>
      <c r="F33" s="30" t="n">
        <v>33.18</v>
      </c>
      <c r="G33" s="30" t="n">
        <v>32.49</v>
      </c>
      <c r="H33" s="30" t="n">
        <v>37.99</v>
      </c>
      <c r="I33" s="30" t="n">
        <v>33</v>
      </c>
      <c r="J33" s="30" t="n">
        <v>34.46</v>
      </c>
      <c r="K33" s="30" t="n">
        <v>33.42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32.72</v>
      </c>
      <c r="C34" s="30" t="n">
        <v>35.27</v>
      </c>
      <c r="D34" s="30" t="n">
        <v>32.59</v>
      </c>
      <c r="E34" s="30" t="n">
        <v>33.92</v>
      </c>
      <c r="F34" s="30" t="n">
        <v>35.11</v>
      </c>
      <c r="G34" s="30" t="n">
        <v>32.43</v>
      </c>
      <c r="H34" s="30" t="n">
        <v>32.7</v>
      </c>
      <c r="I34" s="30" t="n">
        <v>33.69</v>
      </c>
      <c r="J34" s="30" t="n">
        <v>33.08</v>
      </c>
      <c r="K34" s="30" t="n">
        <v>32.11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33.64</v>
      </c>
      <c r="C35" s="30" t="n">
        <v>32.61</v>
      </c>
      <c r="D35" s="30" t="n">
        <v>33.46</v>
      </c>
      <c r="E35" s="30" t="n">
        <v>37.54</v>
      </c>
      <c r="F35" s="30" t="n">
        <v>32.74</v>
      </c>
      <c r="G35" s="30" t="n">
        <v>33.02</v>
      </c>
      <c r="H35" s="30" t="n">
        <v>32.55</v>
      </c>
      <c r="I35" s="30" t="n">
        <v>33.46</v>
      </c>
      <c r="J35" s="30" t="n">
        <v>33.23</v>
      </c>
      <c r="K35" s="30" t="n">
        <v>32.87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2131.92</v>
      </c>
      <c r="C36" s="30" t="n">
        <v>2124.09</v>
      </c>
      <c r="D36" s="30" t="n">
        <v>2133.64</v>
      </c>
      <c r="E36" s="30" t="n">
        <v>2133.39</v>
      </c>
      <c r="F36" s="30" t="n">
        <v>2114.64</v>
      </c>
      <c r="G36" s="30" t="n">
        <v>2128.47</v>
      </c>
      <c r="H36" s="30" t="n">
        <v>2134.89</v>
      </c>
      <c r="I36" s="30" t="n">
        <v>2149.92</v>
      </c>
      <c r="J36" s="30" t="n">
        <v>2137.21</v>
      </c>
      <c r="K36" s="30" t="n">
        <v>2324.39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166.37</v>
      </c>
      <c r="C37" s="30" t="n">
        <v>162.21</v>
      </c>
      <c r="D37" s="30" t="n">
        <v>224.4</v>
      </c>
      <c r="E37" s="30" t="n">
        <v>164.17</v>
      </c>
      <c r="F37" s="30" t="n">
        <v>160.12</v>
      </c>
      <c r="G37" s="30" t="n">
        <v>164.93</v>
      </c>
      <c r="H37" s="30" t="n">
        <v>164.57</v>
      </c>
      <c r="I37" s="30" t="n">
        <v>166.79</v>
      </c>
      <c r="J37" s="30" t="n">
        <v>164.73</v>
      </c>
      <c r="K37" s="30" t="n">
        <v>165.28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150.74</v>
      </c>
      <c r="C38" s="30" t="n">
        <v>151.72</v>
      </c>
      <c r="D38" s="30" t="n">
        <v>147.77</v>
      </c>
      <c r="E38" s="30" t="n">
        <v>153.56</v>
      </c>
      <c r="F38" s="30" t="n">
        <v>151.99</v>
      </c>
      <c r="G38" s="30" t="n">
        <v>154.2</v>
      </c>
      <c r="H38" s="30" t="n">
        <v>153.16</v>
      </c>
      <c r="I38" s="30" t="n">
        <v>154.38</v>
      </c>
      <c r="J38" s="30" t="n">
        <v>149.04</v>
      </c>
      <c r="K38" s="30" t="n">
        <v>154.63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160.55</v>
      </c>
      <c r="C39" s="30" t="n">
        <v>156.65</v>
      </c>
      <c r="D39" s="30" t="n">
        <v>154.48</v>
      </c>
      <c r="E39" s="30" t="n">
        <v>161.67</v>
      </c>
      <c r="F39" s="30" t="n">
        <v>159.15</v>
      </c>
      <c r="G39" s="30" t="n">
        <v>161.15</v>
      </c>
      <c r="H39" s="30" t="n">
        <v>166.29</v>
      </c>
      <c r="I39" s="30" t="n">
        <v>161.57</v>
      </c>
      <c r="J39" s="30" t="n">
        <v>156.18</v>
      </c>
      <c r="K39" s="30" t="n">
        <v>160.99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169.33</v>
      </c>
      <c r="C40" s="30" t="n">
        <v>163.95</v>
      </c>
      <c r="D40" s="30" t="n">
        <v>165.46</v>
      </c>
      <c r="E40" s="30" t="n">
        <v>171.84</v>
      </c>
      <c r="F40" s="30" t="n">
        <v>164.27</v>
      </c>
      <c r="G40" s="30" t="n">
        <v>168.39</v>
      </c>
      <c r="H40" s="30" t="n">
        <v>171.7</v>
      </c>
      <c r="I40" s="30" t="n">
        <v>172.25</v>
      </c>
      <c r="J40" s="30" t="n">
        <v>166.8</v>
      </c>
      <c r="K40" s="30" t="n">
        <v>166.39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179.11</v>
      </c>
      <c r="C41" s="30" t="n">
        <v>176.65</v>
      </c>
      <c r="D41" s="30" t="n">
        <v>176.21</v>
      </c>
      <c r="E41" s="30" t="n">
        <v>183.92</v>
      </c>
      <c r="F41" s="30" t="n">
        <v>179.07</v>
      </c>
      <c r="G41" s="30" t="n">
        <v>184.09</v>
      </c>
      <c r="H41" s="30" t="n">
        <v>182.24</v>
      </c>
      <c r="I41" s="30" t="n">
        <v>181.22</v>
      </c>
      <c r="J41" s="30" t="n">
        <v>177.95</v>
      </c>
      <c r="K41" s="30" t="n">
        <v>178.6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163.14</v>
      </c>
      <c r="C42" s="30" t="n">
        <v>159.86</v>
      </c>
      <c r="D42" s="30" t="n">
        <v>160.7</v>
      </c>
      <c r="E42" s="30" t="n">
        <v>165.83</v>
      </c>
      <c r="F42" s="30" t="n">
        <v>160.65</v>
      </c>
      <c r="G42" s="30" t="n">
        <v>157.13</v>
      </c>
      <c r="H42" s="30" t="n">
        <v>160.94</v>
      </c>
      <c r="I42" s="30" t="n">
        <v>168.44</v>
      </c>
      <c r="J42" s="30" t="n">
        <v>163.31</v>
      </c>
      <c r="K42" s="30" t="n">
        <v>158.93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177.05</v>
      </c>
      <c r="C43" s="30" t="n">
        <v>168.88</v>
      </c>
      <c r="D43" s="30" t="n">
        <v>167.25</v>
      </c>
      <c r="E43" s="30" t="n">
        <v>181.19</v>
      </c>
      <c r="F43" s="30" t="n">
        <v>170.39</v>
      </c>
      <c r="G43" s="30" t="n">
        <v>175.03</v>
      </c>
      <c r="H43" s="30" t="n">
        <v>171.82</v>
      </c>
      <c r="I43" s="30" t="n">
        <v>174.34</v>
      </c>
      <c r="J43" s="30" t="n">
        <v>171.21</v>
      </c>
      <c r="K43" s="30" t="n">
        <v>176.81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195.32</v>
      </c>
      <c r="C44" s="30" t="n">
        <v>191.62</v>
      </c>
      <c r="D44" s="30" t="n">
        <v>190.17</v>
      </c>
      <c r="E44" s="30" t="n">
        <v>194.46</v>
      </c>
      <c r="F44" s="30" t="n">
        <v>192.76</v>
      </c>
      <c r="G44" s="30" t="n">
        <v>193.59</v>
      </c>
      <c r="H44" s="30" t="n">
        <v>192.2</v>
      </c>
      <c r="I44" s="30" t="n">
        <v>198.38</v>
      </c>
      <c r="J44" s="30" t="n">
        <v>187.61</v>
      </c>
      <c r="K44" s="30" t="n">
        <v>189.79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254.86</v>
      </c>
      <c r="C45" s="30" t="n">
        <v>398.12</v>
      </c>
      <c r="D45" s="30" t="n">
        <v>252.97</v>
      </c>
      <c r="E45" s="30" t="n">
        <v>265.49</v>
      </c>
      <c r="F45" s="30" t="n">
        <v>257.59</v>
      </c>
      <c r="G45" s="30" t="n">
        <v>257.57</v>
      </c>
      <c r="H45" s="30" t="n">
        <v>253.25</v>
      </c>
      <c r="I45" s="30" t="n">
        <v>259.71</v>
      </c>
      <c r="J45" s="30" t="n">
        <v>255.74</v>
      </c>
      <c r="K45" s="30" t="n">
        <v>255.22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409</v>
      </c>
      <c r="C46" s="30" t="n">
        <v>413.28</v>
      </c>
      <c r="D46" s="30" t="n">
        <v>406.51</v>
      </c>
      <c r="E46" s="30" t="n">
        <v>410.72</v>
      </c>
      <c r="F46" s="30" t="n">
        <v>405.18</v>
      </c>
      <c r="G46" s="30" t="n">
        <v>407.03</v>
      </c>
      <c r="H46" s="30" t="n">
        <v>402.02</v>
      </c>
      <c r="I46" s="30" t="n">
        <v>412.35</v>
      </c>
      <c r="J46" s="30" t="n">
        <v>421.3</v>
      </c>
      <c r="K46" s="30" t="n">
        <v>398.47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1144.85</v>
      </c>
      <c r="C47" s="30" t="n">
        <v>1143.34</v>
      </c>
      <c r="D47" s="30" t="n">
        <v>1147.04</v>
      </c>
      <c r="E47" s="30" t="n">
        <v>1165.28</v>
      </c>
      <c r="F47" s="30" t="n">
        <v>1160.8</v>
      </c>
      <c r="G47" s="30" t="n">
        <v>1167.65</v>
      </c>
      <c r="H47" s="30" t="n">
        <v>1146.85</v>
      </c>
      <c r="I47" s="30" t="n">
        <v>1154.6</v>
      </c>
      <c r="J47" s="30" t="n">
        <v>1174.32</v>
      </c>
      <c r="K47" s="30" t="n">
        <v>1149.6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1816.48</v>
      </c>
      <c r="C48" s="30" t="n">
        <v>1821.15</v>
      </c>
      <c r="D48" s="30" t="n">
        <v>1803</v>
      </c>
      <c r="E48" s="30" t="n">
        <v>1816.49</v>
      </c>
      <c r="F48" s="30" t="n">
        <v>1834.79</v>
      </c>
      <c r="G48" s="30" t="n">
        <v>1832.59</v>
      </c>
      <c r="H48" s="30" t="n">
        <v>1851.39</v>
      </c>
      <c r="I48" s="30" t="n">
        <v>1862.6</v>
      </c>
      <c r="J48" s="30" t="n">
        <v>1817.22</v>
      </c>
      <c r="K48" s="30" t="n">
        <v>1873.33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4099.51</v>
      </c>
      <c r="C49" s="30" t="n">
        <v>4080.22</v>
      </c>
      <c r="D49" s="30" t="n">
        <v>4093.89</v>
      </c>
      <c r="E49" s="30" t="n">
        <v>4118.73</v>
      </c>
      <c r="F49" s="30" t="n">
        <v>4123.85</v>
      </c>
      <c r="G49" s="30" t="n">
        <v>4115.25</v>
      </c>
      <c r="H49" s="30" t="n">
        <v>4081.95</v>
      </c>
      <c r="I49" s="30" t="n">
        <v>4098</v>
      </c>
      <c r="J49" s="30" t="n">
        <v>4078.39</v>
      </c>
      <c r="K49" s="30" t="n">
        <v>4096.4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5647.85</v>
      </c>
      <c r="C50" s="30" t="n">
        <v>5632.65</v>
      </c>
      <c r="D50" s="30" t="n">
        <v>5651.45</v>
      </c>
      <c r="E50" s="30" t="n">
        <v>5673.61</v>
      </c>
      <c r="F50" s="30" t="n">
        <v>5675.19</v>
      </c>
      <c r="G50" s="30" t="n">
        <v>5679.48</v>
      </c>
      <c r="H50" s="30" t="n">
        <v>5622.62</v>
      </c>
      <c r="I50" s="30" t="n">
        <v>5591.37</v>
      </c>
      <c r="J50" s="30" t="n">
        <v>5622.45</v>
      </c>
      <c r="K50" s="30" t="n">
        <v>5601.4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9995.639999999999</v>
      </c>
      <c r="C51" s="30" t="n">
        <v>9975.290000000001</v>
      </c>
      <c r="D51" s="30" t="n">
        <v>9983.27</v>
      </c>
      <c r="E51" s="30" t="n">
        <v>10095.04</v>
      </c>
      <c r="F51" s="30" t="n">
        <v>10035.29</v>
      </c>
      <c r="G51" s="30" t="n">
        <v>10018.27</v>
      </c>
      <c r="H51" s="30" t="n">
        <v>10010.96</v>
      </c>
      <c r="I51" s="30" t="n">
        <v>10004.26</v>
      </c>
      <c r="J51" s="30" t="n">
        <v>10001.32</v>
      </c>
      <c r="K51" s="30" t="n">
        <v>10236.91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19156.07</v>
      </c>
      <c r="C52" s="30" t="n">
        <v>19117.53</v>
      </c>
      <c r="D52" s="30" t="n">
        <v>19077.12</v>
      </c>
      <c r="E52" s="30" t="n">
        <v>19630.65</v>
      </c>
      <c r="F52" s="30" t="n">
        <v>19216.02</v>
      </c>
      <c r="G52" s="30" t="n">
        <v>19067.42</v>
      </c>
      <c r="H52" s="30" t="n">
        <v>19087.46</v>
      </c>
      <c r="I52" s="30" t="n">
        <v>19136.81</v>
      </c>
      <c r="J52" s="30" t="n">
        <v>19080.74</v>
      </c>
      <c r="K52" s="30" t="n">
        <v>19102.1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37564.81</v>
      </c>
      <c r="C53" s="30" t="n">
        <v>37511.34</v>
      </c>
      <c r="D53" s="30" t="n">
        <v>37758.57</v>
      </c>
      <c r="E53" s="30" t="n">
        <v>37442.88</v>
      </c>
      <c r="F53" s="30" t="n">
        <v>37537.98</v>
      </c>
      <c r="G53" s="30" t="n">
        <v>37586.6</v>
      </c>
      <c r="H53" s="30" t="n">
        <v>37663.97</v>
      </c>
      <c r="I53" s="30" t="n">
        <v>37566.06</v>
      </c>
      <c r="J53" s="30" t="n">
        <v>37519.53</v>
      </c>
      <c r="K53" s="30" t="n">
        <v>37346.28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15.13</v>
      </c>
      <c r="C61" s="30" t="n">
        <v>21.22</v>
      </c>
      <c r="D61" s="30" t="n">
        <v>15.19</v>
      </c>
      <c r="E61" s="30" t="n">
        <v>27.97</v>
      </c>
      <c r="F61" s="30" t="n">
        <v>14.76</v>
      </c>
      <c r="G61" s="30" t="n">
        <v>18.72</v>
      </c>
      <c r="H61" s="30" t="n">
        <v>15.95</v>
      </c>
      <c r="I61" s="30" t="n">
        <v>36.81</v>
      </c>
      <c r="J61" s="30" t="n">
        <v>21.92</v>
      </c>
      <c r="K61" s="30" t="n">
        <v>16.25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13.8</v>
      </c>
      <c r="C62" s="30" t="n">
        <v>14.05</v>
      </c>
      <c r="D62" s="30" t="n">
        <v>13.29</v>
      </c>
      <c r="E62" s="30" t="n">
        <v>13.24</v>
      </c>
      <c r="F62" s="30" t="n">
        <v>13.22</v>
      </c>
      <c r="G62" s="30" t="n">
        <v>14.21</v>
      </c>
      <c r="H62" s="30" t="n">
        <v>14.14</v>
      </c>
      <c r="I62" s="30" t="n">
        <v>12.87</v>
      </c>
      <c r="J62" s="30" t="n">
        <v>14.66</v>
      </c>
      <c r="K62" s="30" t="n">
        <v>14.08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12.99</v>
      </c>
      <c r="C63" s="30" t="n">
        <v>14.05</v>
      </c>
      <c r="D63" s="30" t="n">
        <v>13.32</v>
      </c>
      <c r="E63" s="30" t="n">
        <v>13.04</v>
      </c>
      <c r="F63" s="30" t="n">
        <v>12.92</v>
      </c>
      <c r="G63" s="30" t="n">
        <v>13.53</v>
      </c>
      <c r="H63" s="30" t="n">
        <v>17.31</v>
      </c>
      <c r="I63" s="30" t="n">
        <v>12.3</v>
      </c>
      <c r="J63" s="30" t="n">
        <v>13.22</v>
      </c>
      <c r="K63" s="30" t="n">
        <v>13.92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1540.89</v>
      </c>
      <c r="C64" s="30" t="n">
        <v>1670.49</v>
      </c>
      <c r="D64" s="30" t="n">
        <v>1612.07</v>
      </c>
      <c r="E64" s="30" t="n">
        <v>1626.29</v>
      </c>
      <c r="F64" s="30" t="n">
        <v>1633.5</v>
      </c>
      <c r="G64" s="30" t="n">
        <v>1671.33</v>
      </c>
      <c r="H64" s="30" t="n">
        <v>1614.71</v>
      </c>
      <c r="I64" s="30" t="n">
        <v>1567.57</v>
      </c>
      <c r="J64" s="30" t="n">
        <v>1539.6</v>
      </c>
      <c r="K64" s="30" t="n">
        <v>1658.55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52.21</v>
      </c>
      <c r="C65" s="30" t="n">
        <v>58.94</v>
      </c>
      <c r="D65" s="30" t="n">
        <v>55.83</v>
      </c>
      <c r="E65" s="30" t="n">
        <v>55.72</v>
      </c>
      <c r="F65" s="30" t="n">
        <v>54.63</v>
      </c>
      <c r="G65" s="30" t="n">
        <v>54.85</v>
      </c>
      <c r="H65" s="30" t="n">
        <v>620.7</v>
      </c>
      <c r="I65" s="30" t="n">
        <v>56.15</v>
      </c>
      <c r="J65" s="30" t="n">
        <v>54.8</v>
      </c>
      <c r="K65" s="30" t="n">
        <v>663.79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52.74</v>
      </c>
      <c r="C66" s="30" t="n">
        <v>55.16</v>
      </c>
      <c r="D66" s="30" t="n">
        <v>57.64</v>
      </c>
      <c r="E66" s="30" t="n">
        <v>62.13</v>
      </c>
      <c r="F66" s="30" t="n">
        <v>55.48</v>
      </c>
      <c r="G66" s="30" t="n">
        <v>55.15</v>
      </c>
      <c r="H66" s="30" t="n">
        <v>57.8</v>
      </c>
      <c r="I66" s="30" t="n">
        <v>54.79</v>
      </c>
      <c r="J66" s="30" t="n">
        <v>53.7</v>
      </c>
      <c r="K66" s="30" t="n">
        <v>54.06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56.17</v>
      </c>
      <c r="C67" s="30" t="n">
        <v>75.98</v>
      </c>
      <c r="D67" s="30" t="n">
        <v>59.9</v>
      </c>
      <c r="E67" s="30" t="n">
        <v>57.92</v>
      </c>
      <c r="F67" s="30" t="n">
        <v>58.42</v>
      </c>
      <c r="G67" s="30" t="n">
        <v>63.56</v>
      </c>
      <c r="H67" s="30" t="n">
        <v>58.51</v>
      </c>
      <c r="I67" s="30" t="n">
        <v>57.1</v>
      </c>
      <c r="J67" s="30" t="n">
        <v>640.09</v>
      </c>
      <c r="K67" s="30" t="n">
        <v>62.08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75.69</v>
      </c>
      <c r="C68" s="30" t="n">
        <v>59.24</v>
      </c>
      <c r="D68" s="30" t="n">
        <v>60.96</v>
      </c>
      <c r="E68" s="30" t="n">
        <v>60.39</v>
      </c>
      <c r="F68" s="30" t="n">
        <v>60.01</v>
      </c>
      <c r="G68" s="30" t="n">
        <v>60.05</v>
      </c>
      <c r="H68" s="30" t="n">
        <v>60.21</v>
      </c>
      <c r="I68" s="30" t="n">
        <v>59.37</v>
      </c>
      <c r="J68" s="30" t="n">
        <v>57.35</v>
      </c>
      <c r="K68" s="30" t="n">
        <v>61.56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65.02</v>
      </c>
      <c r="C69" s="30" t="n">
        <v>66.75</v>
      </c>
      <c r="D69" s="30" t="n">
        <v>66.33</v>
      </c>
      <c r="E69" s="30" t="n">
        <v>67.62</v>
      </c>
      <c r="F69" s="30" t="n">
        <v>65.59</v>
      </c>
      <c r="G69" s="30" t="n">
        <v>64.23999999999999</v>
      </c>
      <c r="H69" s="30" t="n">
        <v>66.59</v>
      </c>
      <c r="I69" s="30" t="n">
        <v>65.65000000000001</v>
      </c>
      <c r="J69" s="30" t="n">
        <v>70.70999999999999</v>
      </c>
      <c r="K69" s="30" t="n">
        <v>69.22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67.39</v>
      </c>
      <c r="C70" s="30" t="n">
        <v>70.29000000000001</v>
      </c>
      <c r="D70" s="30" t="n">
        <v>72.59</v>
      </c>
      <c r="E70" s="30" t="n">
        <v>72.11</v>
      </c>
      <c r="F70" s="30" t="n">
        <v>70.93000000000001</v>
      </c>
      <c r="G70" s="30" t="n">
        <v>70.44</v>
      </c>
      <c r="H70" s="30" t="n">
        <v>70.64</v>
      </c>
      <c r="I70" s="30" t="n">
        <v>70.69</v>
      </c>
      <c r="J70" s="30" t="n">
        <v>73.72</v>
      </c>
      <c r="K70" s="30" t="n">
        <v>69.40000000000001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80.41</v>
      </c>
      <c r="C71" s="30" t="n">
        <v>82.95999999999999</v>
      </c>
      <c r="D71" s="30" t="n">
        <v>86.67</v>
      </c>
      <c r="E71" s="30" t="n">
        <v>87.03</v>
      </c>
      <c r="F71" s="30" t="n">
        <v>85.09</v>
      </c>
      <c r="G71" s="30" t="n">
        <v>84.25</v>
      </c>
      <c r="H71" s="30" t="n">
        <v>87.75</v>
      </c>
      <c r="I71" s="30" t="n">
        <v>83.73999999999999</v>
      </c>
      <c r="J71" s="30" t="n">
        <v>79.54000000000001</v>
      </c>
      <c r="K71" s="30" t="n">
        <v>81.91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99.3</v>
      </c>
      <c r="C72" s="30" t="n">
        <v>102.82</v>
      </c>
      <c r="D72" s="30" t="n">
        <v>105.91</v>
      </c>
      <c r="E72" s="30" t="n">
        <v>103.83</v>
      </c>
      <c r="F72" s="30" t="n">
        <v>102.63</v>
      </c>
      <c r="G72" s="30" t="n">
        <v>103.32</v>
      </c>
      <c r="H72" s="30" t="n">
        <v>102.59</v>
      </c>
      <c r="I72" s="30" t="n">
        <v>101.72</v>
      </c>
      <c r="J72" s="30" t="n">
        <v>104.2</v>
      </c>
      <c r="K72" s="30" t="n">
        <v>108.35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100.22</v>
      </c>
      <c r="C73" s="30" t="n">
        <v>104.25</v>
      </c>
      <c r="D73" s="30" t="n">
        <v>111.51</v>
      </c>
      <c r="E73" s="30" t="n">
        <v>107.86</v>
      </c>
      <c r="F73" s="30" t="n">
        <v>105.48</v>
      </c>
      <c r="G73" s="30" t="n">
        <v>105.32</v>
      </c>
      <c r="H73" s="30" t="n">
        <v>105.6</v>
      </c>
      <c r="I73" s="30" t="n">
        <v>103.04</v>
      </c>
      <c r="J73" s="30" t="n">
        <v>106.2</v>
      </c>
      <c r="K73" s="30" t="n">
        <v>101.89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160.61</v>
      </c>
      <c r="C74" s="30" t="n">
        <v>164.9</v>
      </c>
      <c r="D74" s="30" t="n">
        <v>169.72</v>
      </c>
      <c r="E74" s="30" t="n">
        <v>164.63</v>
      </c>
      <c r="F74" s="30" t="n">
        <v>165.44</v>
      </c>
      <c r="G74" s="30" t="n">
        <v>168.65</v>
      </c>
      <c r="H74" s="30" t="n">
        <v>166.54</v>
      </c>
      <c r="I74" s="30" t="n">
        <v>160.99</v>
      </c>
      <c r="J74" s="30" t="n">
        <v>165.13</v>
      </c>
      <c r="K74" s="30" t="n">
        <v>158.95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490.76</v>
      </c>
      <c r="C75" s="30" t="n">
        <v>496.45</v>
      </c>
      <c r="D75" s="30" t="n">
        <v>494.77</v>
      </c>
      <c r="E75" s="30" t="n">
        <v>492.89</v>
      </c>
      <c r="F75" s="30" t="n">
        <v>491.68</v>
      </c>
      <c r="G75" s="30" t="n">
        <v>483.63</v>
      </c>
      <c r="H75" s="30" t="n">
        <v>486.4</v>
      </c>
      <c r="I75" s="30" t="n">
        <v>494.02</v>
      </c>
      <c r="J75" s="30" t="n">
        <v>771.9400000000001</v>
      </c>
      <c r="K75" s="30" t="n">
        <v>473.95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739.71</v>
      </c>
      <c r="C76" s="30" t="n">
        <v>762.2</v>
      </c>
      <c r="D76" s="30" t="n">
        <v>774.66</v>
      </c>
      <c r="E76" s="30" t="n">
        <v>761.6</v>
      </c>
      <c r="F76" s="30" t="n">
        <v>762.02</v>
      </c>
      <c r="G76" s="30" t="n">
        <v>765.73</v>
      </c>
      <c r="H76" s="30" t="n">
        <v>759.71</v>
      </c>
      <c r="I76" s="30" t="n">
        <v>761.6900000000001</v>
      </c>
      <c r="J76" s="30" t="n">
        <v>733.22</v>
      </c>
      <c r="K76" s="30" t="n">
        <v>737.7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1369.49</v>
      </c>
      <c r="C77" s="30" t="n">
        <v>1407.4</v>
      </c>
      <c r="D77" s="30" t="n">
        <v>1406.46</v>
      </c>
      <c r="E77" s="30" t="n">
        <v>1410.9</v>
      </c>
      <c r="F77" s="30" t="n">
        <v>1419.81</v>
      </c>
      <c r="G77" s="30" t="n">
        <v>1384</v>
      </c>
      <c r="H77" s="30" t="n">
        <v>1399.53</v>
      </c>
      <c r="I77" s="30" t="n">
        <v>1412.95</v>
      </c>
      <c r="J77" s="30" t="n">
        <v>1355.52</v>
      </c>
      <c r="K77" s="30" t="n">
        <v>1392.64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2610.6</v>
      </c>
      <c r="C78" s="30" t="n">
        <v>2559.76</v>
      </c>
      <c r="D78" s="30" t="n">
        <v>2374.85</v>
      </c>
      <c r="E78" s="30" t="n">
        <v>2307.19</v>
      </c>
      <c r="F78" s="30" t="n">
        <v>2538.25</v>
      </c>
      <c r="G78" s="30" t="n">
        <v>2350.47</v>
      </c>
      <c r="H78" s="30" t="n">
        <v>2468.8</v>
      </c>
      <c r="I78" s="30" t="n">
        <v>2389.01</v>
      </c>
      <c r="J78" s="30" t="n">
        <v>2476.91</v>
      </c>
      <c r="K78" s="30" t="n">
        <v>2369.07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4181.47</v>
      </c>
      <c r="C79" s="30" t="n">
        <v>4248.27</v>
      </c>
      <c r="D79" s="30" t="n">
        <v>4253.64</v>
      </c>
      <c r="E79" s="30" t="n">
        <v>4247.43</v>
      </c>
      <c r="F79" s="30" t="n">
        <v>4249.13</v>
      </c>
      <c r="G79" s="30" t="n">
        <v>4333.22</v>
      </c>
      <c r="H79" s="30" t="n">
        <v>4254.82</v>
      </c>
      <c r="I79" s="30" t="n">
        <v>4223.38</v>
      </c>
      <c r="J79" s="30" t="n">
        <v>4309.34</v>
      </c>
      <c r="K79" s="30" t="n">
        <v>4211.06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8062.11</v>
      </c>
      <c r="C80" s="30" t="n">
        <v>8097.98</v>
      </c>
      <c r="D80" s="30" t="n">
        <v>8108.79</v>
      </c>
      <c r="E80" s="30" t="n">
        <v>8123.3</v>
      </c>
      <c r="F80" s="30" t="n">
        <v>8130.22</v>
      </c>
      <c r="G80" s="30" t="n">
        <v>8156.48</v>
      </c>
      <c r="H80" s="30" t="n">
        <v>8145.23</v>
      </c>
      <c r="I80" s="30" t="n">
        <v>8086.55</v>
      </c>
      <c r="J80" s="30" t="n">
        <v>8305.450000000001</v>
      </c>
      <c r="K80" s="30" t="n">
        <v>8069.4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15872.24</v>
      </c>
      <c r="C81" s="30" t="n">
        <v>15808.46</v>
      </c>
      <c r="D81" s="30" t="n">
        <v>15836.6</v>
      </c>
      <c r="E81" s="30" t="n">
        <v>15845.64</v>
      </c>
      <c r="F81" s="30" t="n">
        <v>15938.83</v>
      </c>
      <c r="G81" s="30" t="n">
        <v>16208.78</v>
      </c>
      <c r="H81" s="30" t="n">
        <v>15897.39</v>
      </c>
      <c r="I81" s="30" t="n">
        <v>16020.37</v>
      </c>
      <c r="J81" s="30" t="n">
        <v>16627.65</v>
      </c>
      <c r="K81" s="30" t="n">
        <v>16233.97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13.43</v>
      </c>
      <c r="C89" s="30" t="n">
        <v>14.18</v>
      </c>
      <c r="D89" s="30" t="n">
        <v>13.9</v>
      </c>
      <c r="E89" s="30" t="n">
        <v>13.89</v>
      </c>
      <c r="F89" s="30" t="n">
        <v>14.19</v>
      </c>
      <c r="G89" s="30" t="n">
        <v>14.13</v>
      </c>
      <c r="H89" s="30" t="n">
        <v>14.05</v>
      </c>
      <c r="I89" s="30" t="n">
        <v>14.28</v>
      </c>
      <c r="J89" s="30" t="n">
        <v>14.29</v>
      </c>
      <c r="K89" s="30" t="n">
        <v>14.36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13.54</v>
      </c>
      <c r="C90" s="30" t="n">
        <v>13.64</v>
      </c>
      <c r="D90" s="30" t="n">
        <v>13.6</v>
      </c>
      <c r="E90" s="30" t="n">
        <v>13.49</v>
      </c>
      <c r="F90" s="30" t="n">
        <v>13.58</v>
      </c>
      <c r="G90" s="30" t="n">
        <v>13.41</v>
      </c>
      <c r="H90" s="30" t="n">
        <v>15.68</v>
      </c>
      <c r="I90" s="30" t="n">
        <v>13.93</v>
      </c>
      <c r="J90" s="30" t="n">
        <v>13.17</v>
      </c>
      <c r="K90" s="30" t="n">
        <v>13.8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13.76</v>
      </c>
      <c r="C91" s="30" t="n">
        <v>14.05</v>
      </c>
      <c r="D91" s="30" t="n">
        <v>13.93</v>
      </c>
      <c r="E91" s="30" t="n">
        <v>14.04</v>
      </c>
      <c r="F91" s="30" t="n">
        <v>13.79</v>
      </c>
      <c r="G91" s="30" t="n">
        <v>13.5</v>
      </c>
      <c r="H91" s="30" t="n">
        <v>13.69</v>
      </c>
      <c r="I91" s="30" t="n">
        <v>13.9</v>
      </c>
      <c r="J91" s="30" t="n">
        <v>15.71</v>
      </c>
      <c r="K91" s="30" t="n">
        <v>13.95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1831.09</v>
      </c>
      <c r="C92" s="30" t="n">
        <v>1871.09</v>
      </c>
      <c r="D92" s="30" t="n">
        <v>1872.19</v>
      </c>
      <c r="E92" s="30" t="n">
        <v>2054.22</v>
      </c>
      <c r="F92" s="30" t="n">
        <v>2034.37</v>
      </c>
      <c r="G92" s="30" t="n">
        <v>2024.63</v>
      </c>
      <c r="H92" s="30" t="n">
        <v>2009.88</v>
      </c>
      <c r="I92" s="30" t="n">
        <v>2029.11</v>
      </c>
      <c r="J92" s="30" t="n">
        <v>2032.12</v>
      </c>
      <c r="K92" s="30" t="n">
        <v>1880.95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89.12</v>
      </c>
      <c r="C93" s="30" t="n">
        <v>90.11</v>
      </c>
      <c r="D93" s="30" t="n">
        <v>89.79000000000001</v>
      </c>
      <c r="E93" s="30" t="n">
        <v>92.06999999999999</v>
      </c>
      <c r="F93" s="30" t="n">
        <v>88.43000000000001</v>
      </c>
      <c r="G93" s="30" t="n">
        <v>89.34999999999999</v>
      </c>
      <c r="H93" s="30" t="n">
        <v>88.72</v>
      </c>
      <c r="I93" s="30" t="n">
        <v>88.53</v>
      </c>
      <c r="J93" s="30" t="n">
        <v>90.11</v>
      </c>
      <c r="K93" s="30" t="n">
        <v>88.73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89.02</v>
      </c>
      <c r="C94" s="30" t="n">
        <v>96.98999999999999</v>
      </c>
      <c r="D94" s="30" t="n">
        <v>122.64</v>
      </c>
      <c r="E94" s="30" t="n">
        <v>92.45999999999999</v>
      </c>
      <c r="F94" s="30" t="n">
        <v>89.75</v>
      </c>
      <c r="G94" s="30" t="n">
        <v>89.18000000000001</v>
      </c>
      <c r="H94" s="30" t="n">
        <v>89.59</v>
      </c>
      <c r="I94" s="30" t="n">
        <v>89.45999999999999</v>
      </c>
      <c r="J94" s="30" t="n">
        <v>99.15000000000001</v>
      </c>
      <c r="K94" s="30" t="n">
        <v>89.06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95.78</v>
      </c>
      <c r="C95" s="30" t="n">
        <v>100.74</v>
      </c>
      <c r="D95" s="30" t="n">
        <v>95.16</v>
      </c>
      <c r="E95" s="30" t="n">
        <v>96.51000000000001</v>
      </c>
      <c r="F95" s="30" t="n">
        <v>94.44</v>
      </c>
      <c r="G95" s="30" t="n">
        <v>95.37</v>
      </c>
      <c r="H95" s="30" t="n">
        <v>94.87</v>
      </c>
      <c r="I95" s="30" t="n">
        <v>96.09</v>
      </c>
      <c r="J95" s="30" t="n">
        <v>96.73</v>
      </c>
      <c r="K95" s="30" t="n">
        <v>94.93000000000001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364.2</v>
      </c>
      <c r="C96" s="30" t="n">
        <v>371.71</v>
      </c>
      <c r="D96" s="30" t="n">
        <v>369.65</v>
      </c>
      <c r="E96" s="30" t="n">
        <v>379.38</v>
      </c>
      <c r="F96" s="30" t="n">
        <v>365</v>
      </c>
      <c r="G96" s="30" t="n">
        <v>354.19</v>
      </c>
      <c r="H96" s="30" t="n">
        <v>370.23</v>
      </c>
      <c r="I96" s="30" t="n">
        <v>356.85</v>
      </c>
      <c r="J96" s="30" t="n">
        <v>366.14</v>
      </c>
      <c r="K96" s="30" t="n">
        <v>367.92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105.16</v>
      </c>
      <c r="C97" s="30" t="n">
        <v>103.46</v>
      </c>
      <c r="D97" s="30" t="n">
        <v>102.18</v>
      </c>
      <c r="E97" s="30" t="n">
        <v>104.94</v>
      </c>
      <c r="F97" s="30" t="n">
        <v>103.94</v>
      </c>
      <c r="G97" s="30" t="n">
        <v>103.33</v>
      </c>
      <c r="H97" s="30" t="n">
        <v>103.75</v>
      </c>
      <c r="I97" s="30" t="n">
        <v>103.84</v>
      </c>
      <c r="J97" s="30" t="n">
        <v>110.16</v>
      </c>
      <c r="K97" s="30" t="n">
        <v>102.16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115.27</v>
      </c>
      <c r="C98" s="30" t="n">
        <v>117.22</v>
      </c>
      <c r="D98" s="30" t="n">
        <v>115.66</v>
      </c>
      <c r="E98" s="30" t="n">
        <v>118.63</v>
      </c>
      <c r="F98" s="30" t="n">
        <v>122.15</v>
      </c>
      <c r="G98" s="30" t="n">
        <v>115.28</v>
      </c>
      <c r="H98" s="30" t="n">
        <v>115.07</v>
      </c>
      <c r="I98" s="30" t="n">
        <v>118.38</v>
      </c>
      <c r="J98" s="30" t="n">
        <v>118.93</v>
      </c>
      <c r="K98" s="30" t="n">
        <v>115.28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123.55</v>
      </c>
      <c r="C99" s="30" t="n">
        <v>128.96</v>
      </c>
      <c r="D99" s="30" t="n">
        <v>124.01</v>
      </c>
      <c r="E99" s="30" t="n">
        <v>128.94</v>
      </c>
      <c r="F99" s="30" t="n">
        <v>122</v>
      </c>
      <c r="G99" s="30" t="n">
        <v>126.23</v>
      </c>
      <c r="H99" s="30" t="n">
        <v>122.11</v>
      </c>
      <c r="I99" s="30" t="n">
        <v>123.23</v>
      </c>
      <c r="J99" s="30" t="n">
        <v>127.07</v>
      </c>
      <c r="K99" s="30" t="n">
        <v>132.62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122.49</v>
      </c>
      <c r="C100" s="30" t="n">
        <v>123.28</v>
      </c>
      <c r="D100" s="30" t="n">
        <v>122.74</v>
      </c>
      <c r="E100" s="30" t="n">
        <v>132.26</v>
      </c>
      <c r="F100" s="30" t="n">
        <v>123.29</v>
      </c>
      <c r="G100" s="30" t="n">
        <v>127.35</v>
      </c>
      <c r="H100" s="30" t="n">
        <v>128.77</v>
      </c>
      <c r="I100" s="30" t="n">
        <v>123.26</v>
      </c>
      <c r="J100" s="30" t="n">
        <v>126.85</v>
      </c>
      <c r="K100" s="30" t="n">
        <v>123.45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155.01</v>
      </c>
      <c r="C101" s="30" t="n">
        <v>160.21</v>
      </c>
      <c r="D101" s="30" t="n">
        <v>158</v>
      </c>
      <c r="E101" s="30" t="n">
        <v>159.99</v>
      </c>
      <c r="F101" s="30" t="n">
        <v>156.25</v>
      </c>
      <c r="G101" s="30" t="n">
        <v>155.76</v>
      </c>
      <c r="H101" s="30" t="n">
        <v>154.47</v>
      </c>
      <c r="I101" s="30" t="n">
        <v>156.42</v>
      </c>
      <c r="J101" s="30" t="n">
        <v>159.04</v>
      </c>
      <c r="K101" s="30" t="n">
        <v>155.69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251.76</v>
      </c>
      <c r="C102" s="30" t="n">
        <v>248.31</v>
      </c>
      <c r="D102" s="30" t="n">
        <v>254.82</v>
      </c>
      <c r="E102" s="30" t="n">
        <v>259.85</v>
      </c>
      <c r="F102" s="30" t="n">
        <v>246.98</v>
      </c>
      <c r="G102" s="30" t="n">
        <v>247.85</v>
      </c>
      <c r="H102" s="30" t="n">
        <v>251.83</v>
      </c>
      <c r="I102" s="30" t="n">
        <v>249.15</v>
      </c>
      <c r="J102" s="30" t="n">
        <v>253.56</v>
      </c>
      <c r="K102" s="30" t="n">
        <v>249.33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777.16</v>
      </c>
      <c r="C103" s="30" t="n">
        <v>775.03</v>
      </c>
      <c r="D103" s="30" t="n">
        <v>770.29</v>
      </c>
      <c r="E103" s="30" t="n">
        <v>774.12</v>
      </c>
      <c r="F103" s="30" t="n">
        <v>763.91</v>
      </c>
      <c r="G103" s="30" t="n">
        <v>775.52</v>
      </c>
      <c r="H103" s="30" t="n">
        <v>762.3099999999999</v>
      </c>
      <c r="I103" s="30" t="n">
        <v>777.28</v>
      </c>
      <c r="J103" s="30" t="n">
        <v>783.53</v>
      </c>
      <c r="K103" s="30" t="n">
        <v>777.24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1204.98</v>
      </c>
      <c r="C104" s="30" t="n">
        <v>1209.17</v>
      </c>
      <c r="D104" s="30" t="n">
        <v>1206.11</v>
      </c>
      <c r="E104" s="30" t="n">
        <v>1207.04</v>
      </c>
      <c r="F104" s="30" t="n">
        <v>1209.88</v>
      </c>
      <c r="G104" s="30" t="n">
        <v>1202.42</v>
      </c>
      <c r="H104" s="30" t="n">
        <v>1214.33</v>
      </c>
      <c r="I104" s="30" t="n">
        <v>1222.36</v>
      </c>
      <c r="J104" s="30" t="n">
        <v>1220.9</v>
      </c>
      <c r="K104" s="30" t="n">
        <v>1215.41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2389.05</v>
      </c>
      <c r="C105" s="30" t="n">
        <v>2401.2</v>
      </c>
      <c r="D105" s="30" t="n">
        <v>2530.09</v>
      </c>
      <c r="E105" s="30" t="n">
        <v>2480.16</v>
      </c>
      <c r="F105" s="30" t="n">
        <v>2429.12</v>
      </c>
      <c r="G105" s="30" t="n">
        <v>2476.01</v>
      </c>
      <c r="H105" s="30" t="n">
        <v>2306.61</v>
      </c>
      <c r="I105" s="30" t="n">
        <v>2449.3</v>
      </c>
      <c r="J105" s="30" t="n">
        <v>2237.67</v>
      </c>
      <c r="K105" s="30" t="n">
        <v>2360.6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3764.53</v>
      </c>
      <c r="C106" s="30" t="n">
        <v>3807.37</v>
      </c>
      <c r="D106" s="30" t="n">
        <v>3818.33</v>
      </c>
      <c r="E106" s="30" t="n">
        <v>3849.1</v>
      </c>
      <c r="F106" s="30" t="n">
        <v>3778.43</v>
      </c>
      <c r="G106" s="30" t="n">
        <v>3808.52</v>
      </c>
      <c r="H106" s="30" t="n">
        <v>3785.57</v>
      </c>
      <c r="I106" s="30" t="n">
        <v>3846.8</v>
      </c>
      <c r="J106" s="30" t="n">
        <v>3796.92</v>
      </c>
      <c r="K106" s="30" t="n">
        <v>3807.75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6802.37</v>
      </c>
      <c r="C107" s="30" t="n">
        <v>6810.34</v>
      </c>
      <c r="D107" s="30" t="n">
        <v>6863.18</v>
      </c>
      <c r="E107" s="30" t="n">
        <v>6887.56</v>
      </c>
      <c r="F107" s="30" t="n">
        <v>6838.62</v>
      </c>
      <c r="G107" s="30" t="n">
        <v>6861.26</v>
      </c>
      <c r="H107" s="30" t="n">
        <v>6830.92</v>
      </c>
      <c r="I107" s="30" t="n">
        <v>6882.27</v>
      </c>
      <c r="J107" s="30" t="n">
        <v>6839.82</v>
      </c>
      <c r="K107" s="30" t="n">
        <v>6829.96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13092.38</v>
      </c>
      <c r="C108" s="30" t="n">
        <v>13041.03</v>
      </c>
      <c r="D108" s="30" t="n">
        <v>13081.01</v>
      </c>
      <c r="E108" s="30" t="n">
        <v>13040.48</v>
      </c>
      <c r="F108" s="30" t="n">
        <v>13097.11</v>
      </c>
      <c r="G108" s="30" t="n">
        <v>13059.61</v>
      </c>
      <c r="H108" s="30" t="n">
        <v>12939.45</v>
      </c>
      <c r="I108" s="30" t="n">
        <v>13117.05</v>
      </c>
      <c r="J108" s="30" t="n">
        <v>14224.63</v>
      </c>
      <c r="K108" s="30" t="n">
        <v>12957.68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25010.34</v>
      </c>
      <c r="C109" s="30" t="n">
        <v>25718.53</v>
      </c>
      <c r="D109" s="30" t="n">
        <v>25415.99</v>
      </c>
      <c r="E109" s="30" t="n">
        <v>25473.28</v>
      </c>
      <c r="F109" s="30" t="n">
        <v>25426.02</v>
      </c>
      <c r="G109" s="30" t="n">
        <v>25098.74</v>
      </c>
      <c r="H109" s="30" t="n">
        <v>25495.33</v>
      </c>
      <c r="I109" s="30" t="n">
        <v>25578.1</v>
      </c>
      <c r="J109" s="30" t="n">
        <v>25433.45</v>
      </c>
      <c r="K109" s="30" t="n">
        <v>25422.51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24.19</v>
      </c>
      <c r="C117" s="30" t="n">
        <v>23.89</v>
      </c>
      <c r="D117" s="30" t="n">
        <v>24.59</v>
      </c>
      <c r="E117" s="30" t="n">
        <v>24.46</v>
      </c>
      <c r="F117" s="30" t="n">
        <v>22.93</v>
      </c>
      <c r="G117" s="30" t="n">
        <v>27.32</v>
      </c>
      <c r="H117" s="30" t="n">
        <v>23.91</v>
      </c>
      <c r="I117" s="30" t="n">
        <v>24.4</v>
      </c>
      <c r="J117" s="30" t="n">
        <v>24.46</v>
      </c>
      <c r="K117" s="30" t="n">
        <v>22.92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23.76</v>
      </c>
      <c r="C118" s="30" t="n">
        <v>25.95</v>
      </c>
      <c r="D118" s="30" t="n">
        <v>23.77</v>
      </c>
      <c r="E118" s="30" t="n">
        <v>24.13</v>
      </c>
      <c r="F118" s="30" t="n">
        <v>23.87</v>
      </c>
      <c r="G118" s="30" t="n">
        <v>24.96</v>
      </c>
      <c r="H118" s="30" t="n">
        <v>24.65</v>
      </c>
      <c r="I118" s="30" t="n">
        <v>25.09</v>
      </c>
      <c r="J118" s="30" t="n">
        <v>24.33</v>
      </c>
      <c r="K118" s="30" t="n">
        <v>23.84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23.19</v>
      </c>
      <c r="C119" s="30" t="n">
        <v>22.5</v>
      </c>
      <c r="D119" s="30" t="n">
        <v>23.44</v>
      </c>
      <c r="E119" s="30" t="n">
        <v>22.79</v>
      </c>
      <c r="F119" s="30" t="n">
        <v>23.82</v>
      </c>
      <c r="G119" s="30" t="n">
        <v>24.78</v>
      </c>
      <c r="H119" s="30" t="n">
        <v>33.3</v>
      </c>
      <c r="I119" s="30" t="n">
        <v>25.08</v>
      </c>
      <c r="J119" s="30" t="n">
        <v>24.19</v>
      </c>
      <c r="K119" s="30" t="n">
        <v>24.37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2448.77</v>
      </c>
      <c r="C120" s="30" t="n">
        <v>2489.53</v>
      </c>
      <c r="D120" s="30" t="n">
        <v>2476.25</v>
      </c>
      <c r="E120" s="30" t="n">
        <v>2482.94</v>
      </c>
      <c r="F120" s="30" t="n">
        <v>2470.39</v>
      </c>
      <c r="G120" s="30" t="n">
        <v>2478.12</v>
      </c>
      <c r="H120" s="30" t="n">
        <v>2492.75</v>
      </c>
      <c r="I120" s="30" t="n">
        <v>2506.16</v>
      </c>
      <c r="J120" s="30" t="n">
        <v>2487.53</v>
      </c>
      <c r="K120" s="30" t="n">
        <v>2474.67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145.44</v>
      </c>
      <c r="C121" s="30" t="n">
        <v>149.02</v>
      </c>
      <c r="D121" s="30" t="n">
        <v>148.93</v>
      </c>
      <c r="E121" s="30" t="n">
        <v>145.83</v>
      </c>
      <c r="F121" s="30" t="n">
        <v>152.59</v>
      </c>
      <c r="G121" s="30" t="n">
        <v>804.73</v>
      </c>
      <c r="H121" s="30" t="n">
        <v>146.61</v>
      </c>
      <c r="I121" s="30" t="n">
        <v>144.58</v>
      </c>
      <c r="J121" s="30" t="n">
        <v>147.24</v>
      </c>
      <c r="K121" s="30" t="n">
        <v>146.78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140.54</v>
      </c>
      <c r="C122" s="30" t="n">
        <v>147.97</v>
      </c>
      <c r="D122" s="30" t="n">
        <v>141.55</v>
      </c>
      <c r="E122" s="30" t="n">
        <v>141.21</v>
      </c>
      <c r="F122" s="30" t="n">
        <v>146.49</v>
      </c>
      <c r="G122" s="30" t="n">
        <v>145.22</v>
      </c>
      <c r="H122" s="30" t="n">
        <v>140.81</v>
      </c>
      <c r="I122" s="30" t="n">
        <v>142.79</v>
      </c>
      <c r="J122" s="30" t="n">
        <v>149.13</v>
      </c>
      <c r="K122" s="30" t="n">
        <v>144.15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140.28</v>
      </c>
      <c r="C123" s="30" t="n">
        <v>145.9</v>
      </c>
      <c r="D123" s="30" t="n">
        <v>140.04</v>
      </c>
      <c r="E123" s="30" t="n">
        <v>141.16</v>
      </c>
      <c r="F123" s="30" t="n">
        <v>144.85</v>
      </c>
      <c r="G123" s="30" t="n">
        <v>146.38</v>
      </c>
      <c r="H123" s="30" t="n">
        <v>144.59</v>
      </c>
      <c r="I123" s="30" t="n">
        <v>141.73</v>
      </c>
      <c r="J123" s="30" t="n">
        <v>145.32</v>
      </c>
      <c r="K123" s="30" t="n">
        <v>143.48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153.45</v>
      </c>
      <c r="C124" s="30" t="n">
        <v>159.13</v>
      </c>
      <c r="D124" s="30" t="n">
        <v>155</v>
      </c>
      <c r="E124" s="30" t="n">
        <v>152.87</v>
      </c>
      <c r="F124" s="30" t="n">
        <v>160.38</v>
      </c>
      <c r="G124" s="30" t="n">
        <v>159.01</v>
      </c>
      <c r="H124" s="30" t="n">
        <v>159.03</v>
      </c>
      <c r="I124" s="30" t="n">
        <v>152.34</v>
      </c>
      <c r="J124" s="30" t="n">
        <v>153.81</v>
      </c>
      <c r="K124" s="30" t="n">
        <v>162.73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141.04</v>
      </c>
      <c r="C125" s="30" t="n">
        <v>147.25</v>
      </c>
      <c r="D125" s="30" t="n">
        <v>143.2</v>
      </c>
      <c r="E125" s="30" t="n">
        <v>141.66</v>
      </c>
      <c r="F125" s="30" t="n">
        <v>152.99</v>
      </c>
      <c r="G125" s="30" t="n">
        <v>146.57</v>
      </c>
      <c r="H125" s="30" t="n">
        <v>142.13</v>
      </c>
      <c r="I125" s="30" t="n">
        <v>143.46</v>
      </c>
      <c r="J125" s="30" t="n">
        <v>142.94</v>
      </c>
      <c r="K125" s="30" t="n">
        <v>146.18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137.45</v>
      </c>
      <c r="C126" s="30" t="n">
        <v>139.05</v>
      </c>
      <c r="D126" s="30" t="n">
        <v>136.35</v>
      </c>
      <c r="E126" s="30" t="n">
        <v>141.78</v>
      </c>
      <c r="F126" s="30" t="n">
        <v>141.4</v>
      </c>
      <c r="G126" s="30" t="n">
        <v>140.25</v>
      </c>
      <c r="H126" s="30" t="n">
        <v>141.06</v>
      </c>
      <c r="I126" s="30" t="n">
        <v>138.79</v>
      </c>
      <c r="J126" s="30" t="n">
        <v>134.49</v>
      </c>
      <c r="K126" s="30" t="n">
        <v>140.63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144.61</v>
      </c>
      <c r="C127" s="30" t="n">
        <v>149.04</v>
      </c>
      <c r="D127" s="30" t="n">
        <v>143.83</v>
      </c>
      <c r="E127" s="30" t="n">
        <v>143.01</v>
      </c>
      <c r="F127" s="30" t="n">
        <v>151.73</v>
      </c>
      <c r="G127" s="30" t="n">
        <v>145.82</v>
      </c>
      <c r="H127" s="30" t="n">
        <v>146.91</v>
      </c>
      <c r="I127" s="30" t="n">
        <v>144.25</v>
      </c>
      <c r="J127" s="30" t="n">
        <v>144.28</v>
      </c>
      <c r="K127" s="30" t="n">
        <v>143.83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149.93</v>
      </c>
      <c r="C128" s="30" t="n">
        <v>150.4</v>
      </c>
      <c r="D128" s="30" t="n">
        <v>144.39</v>
      </c>
      <c r="E128" s="30" t="n">
        <v>147.57</v>
      </c>
      <c r="F128" s="30" t="n">
        <v>151.83</v>
      </c>
      <c r="G128" s="30" t="n">
        <v>153.1</v>
      </c>
      <c r="H128" s="30" t="n">
        <v>148.17</v>
      </c>
      <c r="I128" s="30" t="n">
        <v>148.67</v>
      </c>
      <c r="J128" s="30" t="n">
        <v>144.97</v>
      </c>
      <c r="K128" s="30" t="n">
        <v>152.79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191.39</v>
      </c>
      <c r="C129" s="30" t="n">
        <v>197.6</v>
      </c>
      <c r="D129" s="30" t="n">
        <v>190.56</v>
      </c>
      <c r="E129" s="30" t="n">
        <v>190.54</v>
      </c>
      <c r="F129" s="30" t="n">
        <v>196.85</v>
      </c>
      <c r="G129" s="30" t="n">
        <v>195.32</v>
      </c>
      <c r="H129" s="30" t="n">
        <v>191.97</v>
      </c>
      <c r="I129" s="30" t="n">
        <v>197.38</v>
      </c>
      <c r="J129" s="30" t="n">
        <v>191.17</v>
      </c>
      <c r="K129" s="30" t="n">
        <v>195.96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298.79</v>
      </c>
      <c r="C130" s="30" t="n">
        <v>304.15</v>
      </c>
      <c r="D130" s="30" t="n">
        <v>303.67</v>
      </c>
      <c r="E130" s="30" t="n">
        <v>304.59</v>
      </c>
      <c r="F130" s="30" t="n">
        <v>309.86</v>
      </c>
      <c r="G130" s="30" t="n">
        <v>309.79</v>
      </c>
      <c r="H130" s="30" t="n">
        <v>296.27</v>
      </c>
      <c r="I130" s="30" t="n">
        <v>302.55</v>
      </c>
      <c r="J130" s="30" t="n">
        <v>301.17</v>
      </c>
      <c r="K130" s="30" t="n">
        <v>309.79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836.02</v>
      </c>
      <c r="C131" s="30" t="n">
        <v>859.4</v>
      </c>
      <c r="D131" s="30" t="n">
        <v>843.9</v>
      </c>
      <c r="E131" s="30" t="n">
        <v>839.9400000000001</v>
      </c>
      <c r="F131" s="30" t="n">
        <v>849.22</v>
      </c>
      <c r="G131" s="30" t="n">
        <v>849.66</v>
      </c>
      <c r="H131" s="30" t="n">
        <v>852.3200000000001</v>
      </c>
      <c r="I131" s="30" t="n">
        <v>843.23</v>
      </c>
      <c r="J131" s="30" t="n">
        <v>864.53</v>
      </c>
      <c r="K131" s="30" t="n">
        <v>836.03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1284.22</v>
      </c>
      <c r="C132" s="30" t="n">
        <v>1299.01</v>
      </c>
      <c r="D132" s="30" t="n">
        <v>1332.19</v>
      </c>
      <c r="E132" s="30" t="n">
        <v>1303.14</v>
      </c>
      <c r="F132" s="30" t="n">
        <v>1319.15</v>
      </c>
      <c r="G132" s="30" t="n">
        <v>1297.61</v>
      </c>
      <c r="H132" s="30" t="n">
        <v>1302.29</v>
      </c>
      <c r="I132" s="30" t="n">
        <v>1303.91</v>
      </c>
      <c r="J132" s="30" t="n">
        <v>1319.69</v>
      </c>
      <c r="K132" s="30" t="n">
        <v>1320.67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2549.66</v>
      </c>
      <c r="C133" s="30" t="n">
        <v>2494.95</v>
      </c>
      <c r="D133" s="30" t="n">
        <v>2580.48</v>
      </c>
      <c r="E133" s="30" t="n">
        <v>2565.93</v>
      </c>
      <c r="F133" s="30" t="n">
        <v>2537.16</v>
      </c>
      <c r="G133" s="30" t="n">
        <v>2554.81</v>
      </c>
      <c r="H133" s="30" t="n">
        <v>2573.82</v>
      </c>
      <c r="I133" s="30" t="n">
        <v>2546.65</v>
      </c>
      <c r="J133" s="30" t="n">
        <v>2547.78</v>
      </c>
      <c r="K133" s="30" t="n">
        <v>2550.65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5370.49</v>
      </c>
      <c r="C134" s="30" t="n">
        <v>5394.7</v>
      </c>
      <c r="D134" s="30" t="n">
        <v>5247.76</v>
      </c>
      <c r="E134" s="30" t="n">
        <v>5376.11</v>
      </c>
      <c r="F134" s="30" t="n">
        <v>5373.35</v>
      </c>
      <c r="G134" s="30" t="n">
        <v>5363.92</v>
      </c>
      <c r="H134" s="30" t="n">
        <v>5306.13</v>
      </c>
      <c r="I134" s="30" t="n">
        <v>5355.46</v>
      </c>
      <c r="J134" s="30" t="n">
        <v>5361.21</v>
      </c>
      <c r="K134" s="30" t="n">
        <v>5147.88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8763.620000000001</v>
      </c>
      <c r="C135" s="30" t="n">
        <v>8927</v>
      </c>
      <c r="D135" s="30" t="n">
        <v>8790.780000000001</v>
      </c>
      <c r="E135" s="30" t="n">
        <v>8773.370000000001</v>
      </c>
      <c r="F135" s="30" t="n">
        <v>8783.190000000001</v>
      </c>
      <c r="G135" s="30" t="n">
        <v>8896.639999999999</v>
      </c>
      <c r="H135" s="30" t="n">
        <v>8857.440000000001</v>
      </c>
      <c r="I135" s="30" t="n">
        <v>8966.799999999999</v>
      </c>
      <c r="J135" s="30" t="n">
        <v>8768.15</v>
      </c>
      <c r="K135" s="30" t="n">
        <v>8779.200000000001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16952.36</v>
      </c>
      <c r="C136" s="30" t="n">
        <v>17088.52</v>
      </c>
      <c r="D136" s="30" t="n">
        <v>17064.38</v>
      </c>
      <c r="E136" s="30" t="n">
        <v>17052.76</v>
      </c>
      <c r="F136" s="30" t="n">
        <v>17001.65</v>
      </c>
      <c r="G136" s="30" t="n">
        <v>17003.56</v>
      </c>
      <c r="H136" s="30" t="n">
        <v>17086.43</v>
      </c>
      <c r="I136" s="30" t="n">
        <v>17017.27</v>
      </c>
      <c r="J136" s="30" t="n">
        <v>16934.71</v>
      </c>
      <c r="K136" s="30" t="n">
        <v>17064.7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33050.85</v>
      </c>
      <c r="C137" s="30" t="n">
        <v>33205.11</v>
      </c>
      <c r="D137" s="30" t="n">
        <v>33138.59</v>
      </c>
      <c r="E137" s="30" t="n">
        <v>33196.75</v>
      </c>
      <c r="F137" s="30" t="n">
        <v>33134.24</v>
      </c>
      <c r="G137" s="30" t="n">
        <v>33038.47</v>
      </c>
      <c r="H137" s="30" t="n">
        <v>33157.69</v>
      </c>
      <c r="I137" s="30" t="n">
        <v>33092.2</v>
      </c>
      <c r="J137" s="30" t="n">
        <v>33146.2</v>
      </c>
      <c r="K137" s="30" t="n">
        <v>33099.54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24.71</v>
      </c>
      <c r="C145" s="30" t="n">
        <v>24.13</v>
      </c>
      <c r="D145" s="30" t="n">
        <v>24.85</v>
      </c>
      <c r="E145" s="30" t="n">
        <v>25.74</v>
      </c>
      <c r="F145" s="30" t="n">
        <v>24.31</v>
      </c>
      <c r="G145" s="30" t="n">
        <v>25.42</v>
      </c>
      <c r="H145" s="30" t="n">
        <v>24.1</v>
      </c>
      <c r="I145" s="30" t="n">
        <v>24.71</v>
      </c>
      <c r="J145" s="30" t="n">
        <v>25.31</v>
      </c>
      <c r="K145" s="30" t="n">
        <v>25.8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23.67</v>
      </c>
      <c r="C146" s="30" t="n">
        <v>24.06</v>
      </c>
      <c r="D146" s="30" t="n">
        <v>23.75</v>
      </c>
      <c r="E146" s="30" t="n">
        <v>23.79</v>
      </c>
      <c r="F146" s="30" t="n">
        <v>23.97</v>
      </c>
      <c r="G146" s="30" t="n">
        <v>24.15</v>
      </c>
      <c r="H146" s="30" t="n">
        <v>24.02</v>
      </c>
      <c r="I146" s="30" t="n">
        <v>23.37</v>
      </c>
      <c r="J146" s="30" t="n">
        <v>23.67</v>
      </c>
      <c r="K146" s="30" t="n">
        <v>23.76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24.84</v>
      </c>
      <c r="C147" s="30" t="n">
        <v>24.9</v>
      </c>
      <c r="D147" s="30" t="n">
        <v>23.86</v>
      </c>
      <c r="E147" s="30" t="n">
        <v>24.99</v>
      </c>
      <c r="F147" s="30" t="n">
        <v>24.99</v>
      </c>
      <c r="G147" s="30" t="n">
        <v>24.71</v>
      </c>
      <c r="H147" s="30" t="n">
        <v>24.51</v>
      </c>
      <c r="I147" s="30" t="n">
        <v>23.9</v>
      </c>
      <c r="J147" s="30" t="n">
        <v>24.4</v>
      </c>
      <c r="K147" s="30" t="n">
        <v>24.61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2174.97</v>
      </c>
      <c r="C148" s="30" t="n">
        <v>2138.43</v>
      </c>
      <c r="D148" s="30" t="n">
        <v>2159.63</v>
      </c>
      <c r="E148" s="30" t="n">
        <v>2209.88</v>
      </c>
      <c r="F148" s="30" t="n">
        <v>2161.13</v>
      </c>
      <c r="G148" s="30" t="n">
        <v>2157.45</v>
      </c>
      <c r="H148" s="30" t="n">
        <v>2175.9</v>
      </c>
      <c r="I148" s="30" t="n">
        <v>2164.14</v>
      </c>
      <c r="J148" s="30" t="n">
        <v>2178.93</v>
      </c>
      <c r="K148" s="30" t="n">
        <v>2157.37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210.8</v>
      </c>
      <c r="C149" s="30" t="n">
        <v>204.66</v>
      </c>
      <c r="D149" s="30" t="n">
        <v>202</v>
      </c>
      <c r="E149" s="30" t="n">
        <v>210.45</v>
      </c>
      <c r="F149" s="30" t="n">
        <v>211.48</v>
      </c>
      <c r="G149" s="30" t="n">
        <v>206.84</v>
      </c>
      <c r="H149" s="30" t="n">
        <v>203.12</v>
      </c>
      <c r="I149" s="30" t="n">
        <v>203.24</v>
      </c>
      <c r="J149" s="30" t="n">
        <v>209.32</v>
      </c>
      <c r="K149" s="30" t="n">
        <v>207.89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441.34</v>
      </c>
      <c r="C150" s="30" t="n">
        <v>430.91</v>
      </c>
      <c r="D150" s="30" t="n">
        <v>438.89</v>
      </c>
      <c r="E150" s="30" t="n">
        <v>446.42</v>
      </c>
      <c r="F150" s="30" t="n">
        <v>427.99</v>
      </c>
      <c r="G150" s="30" t="n">
        <v>444.81</v>
      </c>
      <c r="H150" s="30" t="n">
        <v>438.09</v>
      </c>
      <c r="I150" s="30" t="n">
        <v>431.71</v>
      </c>
      <c r="J150" s="30" t="n">
        <v>443.86</v>
      </c>
      <c r="K150" s="30" t="n">
        <v>451.18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196.86</v>
      </c>
      <c r="C151" s="30" t="n">
        <v>520.83</v>
      </c>
      <c r="D151" s="30" t="n">
        <v>194.11</v>
      </c>
      <c r="E151" s="30" t="n">
        <v>202.93</v>
      </c>
      <c r="F151" s="30" t="n">
        <v>199.86</v>
      </c>
      <c r="G151" s="30" t="n">
        <v>201.21</v>
      </c>
      <c r="H151" s="30" t="n">
        <v>198.78</v>
      </c>
      <c r="I151" s="30" t="n">
        <v>196.29</v>
      </c>
      <c r="J151" s="30" t="n">
        <v>200.34</v>
      </c>
      <c r="K151" s="30" t="n">
        <v>200.38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216.3</v>
      </c>
      <c r="C152" s="30" t="n">
        <v>214.18</v>
      </c>
      <c r="D152" s="30" t="n">
        <v>213.54</v>
      </c>
      <c r="E152" s="30" t="n">
        <v>231.71</v>
      </c>
      <c r="F152" s="30" t="n">
        <v>216.37</v>
      </c>
      <c r="G152" s="30" t="n">
        <v>217.69</v>
      </c>
      <c r="H152" s="30" t="n">
        <v>211.81</v>
      </c>
      <c r="I152" s="30" t="n">
        <v>211.03</v>
      </c>
      <c r="J152" s="30" t="n">
        <v>215.44</v>
      </c>
      <c r="K152" s="30" t="n">
        <v>215.76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234.96</v>
      </c>
      <c r="C153" s="30" t="n">
        <v>232.5</v>
      </c>
      <c r="D153" s="30" t="n">
        <v>226.17</v>
      </c>
      <c r="E153" s="30" t="n">
        <v>231.81</v>
      </c>
      <c r="F153" s="30" t="n">
        <v>231.53</v>
      </c>
      <c r="G153" s="30" t="n">
        <v>232.79</v>
      </c>
      <c r="H153" s="30" t="n">
        <v>225.51</v>
      </c>
      <c r="I153" s="30" t="n">
        <v>229.6</v>
      </c>
      <c r="J153" s="30" t="n">
        <v>230.7</v>
      </c>
      <c r="K153" s="30" t="n">
        <v>234.26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201.75</v>
      </c>
      <c r="C154" s="30" t="n">
        <v>199.14</v>
      </c>
      <c r="D154" s="30" t="n">
        <v>196.25</v>
      </c>
      <c r="E154" s="30" t="n">
        <v>199.37</v>
      </c>
      <c r="F154" s="30" t="n">
        <v>208.83</v>
      </c>
      <c r="G154" s="30" t="n">
        <v>203.09</v>
      </c>
      <c r="H154" s="30" t="n">
        <v>201.61</v>
      </c>
      <c r="I154" s="30" t="n">
        <v>200.44</v>
      </c>
      <c r="J154" s="30" t="n">
        <v>207.12</v>
      </c>
      <c r="K154" s="30" t="n">
        <v>202.35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195.03</v>
      </c>
      <c r="C155" s="30" t="n">
        <v>196.51</v>
      </c>
      <c r="D155" s="30" t="n">
        <v>193.01</v>
      </c>
      <c r="E155" s="30" t="n">
        <v>195.73</v>
      </c>
      <c r="F155" s="30" t="n">
        <v>200.88</v>
      </c>
      <c r="G155" s="30" t="n">
        <v>200.22</v>
      </c>
      <c r="H155" s="30" t="n">
        <v>194.06</v>
      </c>
      <c r="I155" s="30" t="n">
        <v>193.23</v>
      </c>
      <c r="J155" s="30" t="n">
        <v>200.52</v>
      </c>
      <c r="K155" s="30" t="n">
        <v>196.84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242.59</v>
      </c>
      <c r="C156" s="30" t="n">
        <v>249.14</v>
      </c>
      <c r="D156" s="30" t="n">
        <v>240.96</v>
      </c>
      <c r="E156" s="30" t="n">
        <v>242.84</v>
      </c>
      <c r="F156" s="30" t="n">
        <v>252.12</v>
      </c>
      <c r="G156" s="30" t="n">
        <v>241.32</v>
      </c>
      <c r="H156" s="30" t="n">
        <v>236.65</v>
      </c>
      <c r="I156" s="30" t="n">
        <v>242.54</v>
      </c>
      <c r="J156" s="30" t="n">
        <v>246.62</v>
      </c>
      <c r="K156" s="30" t="n">
        <v>246.9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323.14</v>
      </c>
      <c r="C157" s="30" t="n">
        <v>331.73</v>
      </c>
      <c r="D157" s="30" t="n">
        <v>322.04</v>
      </c>
      <c r="E157" s="30" t="n">
        <v>326</v>
      </c>
      <c r="F157" s="30" t="n">
        <v>334.46</v>
      </c>
      <c r="G157" s="30" t="n">
        <v>324.63</v>
      </c>
      <c r="H157" s="30" t="n">
        <v>326.89</v>
      </c>
      <c r="I157" s="30" t="n">
        <v>329.38</v>
      </c>
      <c r="J157" s="30" t="n">
        <v>331.63</v>
      </c>
      <c r="K157" s="30" t="n">
        <v>331.65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527.9</v>
      </c>
      <c r="C158" s="30" t="n">
        <v>527.2</v>
      </c>
      <c r="D158" s="30" t="n">
        <v>522.4299999999999</v>
      </c>
      <c r="E158" s="30" t="n">
        <v>526.98</v>
      </c>
      <c r="F158" s="30" t="n">
        <v>524.01</v>
      </c>
      <c r="G158" s="30" t="n">
        <v>518.66</v>
      </c>
      <c r="H158" s="30" t="n">
        <v>510.24</v>
      </c>
      <c r="I158" s="30" t="n">
        <v>518.02</v>
      </c>
      <c r="J158" s="30" t="n">
        <v>530.59</v>
      </c>
      <c r="K158" s="30" t="n">
        <v>523.42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1551.29</v>
      </c>
      <c r="C159" s="30" t="n">
        <v>1575.43</v>
      </c>
      <c r="D159" s="30" t="n">
        <v>1550.73</v>
      </c>
      <c r="E159" s="30" t="n">
        <v>1555.36</v>
      </c>
      <c r="F159" s="30" t="n">
        <v>1567.84</v>
      </c>
      <c r="G159" s="30" t="n">
        <v>1557.38</v>
      </c>
      <c r="H159" s="30" t="n">
        <v>1542.59</v>
      </c>
      <c r="I159" s="30" t="n">
        <v>1555.1</v>
      </c>
      <c r="J159" s="30" t="n">
        <v>1575.58</v>
      </c>
      <c r="K159" s="30" t="n">
        <v>1537.86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2526.53</v>
      </c>
      <c r="C160" s="30" t="n">
        <v>2542.49</v>
      </c>
      <c r="D160" s="30" t="n">
        <v>2550.18</v>
      </c>
      <c r="E160" s="30" t="n">
        <v>2541.35</v>
      </c>
      <c r="F160" s="30" t="n">
        <v>2567.85</v>
      </c>
      <c r="G160" s="30" t="n">
        <v>2532.14</v>
      </c>
      <c r="H160" s="30" t="n">
        <v>2537.12</v>
      </c>
      <c r="I160" s="30" t="n">
        <v>2518.28</v>
      </c>
      <c r="J160" s="30" t="n">
        <v>2933.61</v>
      </c>
      <c r="K160" s="30" t="n">
        <v>2557.6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4435.76</v>
      </c>
      <c r="C161" s="30" t="n">
        <v>4365.83</v>
      </c>
      <c r="D161" s="30" t="n">
        <v>4813.12</v>
      </c>
      <c r="E161" s="30" t="n">
        <v>4741.39</v>
      </c>
      <c r="F161" s="30" t="n">
        <v>4711.27</v>
      </c>
      <c r="G161" s="30" t="n">
        <v>4404.8</v>
      </c>
      <c r="H161" s="30" t="n">
        <v>4891.8</v>
      </c>
      <c r="I161" s="30" t="n">
        <v>5019.97</v>
      </c>
      <c r="J161" s="30" t="n">
        <v>4368.83</v>
      </c>
      <c r="K161" s="30" t="n">
        <v>4890.29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7505.16</v>
      </c>
      <c r="C162" s="30" t="n">
        <v>7528.45</v>
      </c>
      <c r="D162" s="30" t="n">
        <v>7534.86</v>
      </c>
      <c r="E162" s="30" t="n">
        <v>7623.66</v>
      </c>
      <c r="F162" s="30" t="n">
        <v>7671.34</v>
      </c>
      <c r="G162" s="30" t="n">
        <v>8369.15</v>
      </c>
      <c r="H162" s="30" t="n">
        <v>7960.67</v>
      </c>
      <c r="I162" s="30" t="n">
        <v>7551.55</v>
      </c>
      <c r="J162" s="30" t="n">
        <v>7769.5</v>
      </c>
      <c r="K162" s="30" t="n">
        <v>7574.32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13418.2</v>
      </c>
      <c r="C163" s="30" t="n">
        <v>13421.25</v>
      </c>
      <c r="D163" s="30" t="n">
        <v>13393.45</v>
      </c>
      <c r="E163" s="30" t="n">
        <v>13828.61</v>
      </c>
      <c r="F163" s="30" t="n">
        <v>13495.9</v>
      </c>
      <c r="G163" s="30" t="n">
        <v>13473.39</v>
      </c>
      <c r="H163" s="30" t="n">
        <v>13446.4</v>
      </c>
      <c r="I163" s="30" t="n">
        <v>13402.1</v>
      </c>
      <c r="J163" s="30" t="n">
        <v>13361.03</v>
      </c>
      <c r="K163" s="30" t="n">
        <v>13474.22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25658.59</v>
      </c>
      <c r="C164" s="30" t="n">
        <v>25739.31</v>
      </c>
      <c r="D164" s="30" t="n">
        <v>25640.21</v>
      </c>
      <c r="E164" s="30" t="n">
        <v>25708.81</v>
      </c>
      <c r="F164" s="30" t="n">
        <v>25705.13</v>
      </c>
      <c r="G164" s="30" t="n">
        <v>25690.69</v>
      </c>
      <c r="H164" s="30" t="n">
        <v>25675.58</v>
      </c>
      <c r="I164" s="30" t="n">
        <v>25652.95</v>
      </c>
      <c r="J164" s="30" t="n">
        <v>25551.28</v>
      </c>
      <c r="K164" s="30" t="n">
        <v>28132.98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50312.65</v>
      </c>
      <c r="C165" s="30" t="n">
        <v>50231.86</v>
      </c>
      <c r="D165" s="30" t="n">
        <v>50213.5</v>
      </c>
      <c r="E165" s="30" t="n">
        <v>50326.25</v>
      </c>
      <c r="F165" s="30" t="n">
        <v>50274.19</v>
      </c>
      <c r="G165" s="30" t="n">
        <v>50490.79</v>
      </c>
      <c r="H165" s="30" t="n">
        <v>50308.42</v>
      </c>
      <c r="I165" s="30" t="n">
        <v>50310.67</v>
      </c>
      <c r="J165" s="30" t="n">
        <v>50331.15</v>
      </c>
      <c r="K165" s="30" t="n">
        <v>50461.93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U997"/>
  <sheetViews>
    <sheetView workbookViewId="0">
      <selection activeCell="A1" sqref="A1"/>
    </sheetView>
  </sheetViews>
  <sheetFormatPr baseColWidth="10" customHeight="1" defaultColWidth="14.5" defaultRowHeight="15"/>
  <cols>
    <col customWidth="1" max="3" min="1" style="32" width="14.5"/>
    <col customWidth="1" max="4" min="4" style="32" width="18.1640625"/>
    <col customWidth="1" max="5" min="5" style="32" width="14.5"/>
  </cols>
  <sheetData>
    <row customHeight="1" ht="15.75" r="1" s="32">
      <c r="A1" s="31" t="n"/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</row>
    <row customHeight="1" ht="15.75" r="2" s="32">
      <c r="A2" s="37" t="inlineStr">
        <is>
          <t>2 Nodes - 32 ranks</t>
        </is>
      </c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</row>
    <row customHeight="1" ht="15.75" r="3" s="32">
      <c r="A3" s="7" t="n"/>
      <c r="B3" s="38" t="n"/>
      <c r="K3" s="31" t="n"/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</row>
    <row customHeight="1" ht="15.75" r="4" s="32">
      <c r="A4" s="7" t="n"/>
      <c r="B4" s="39" t="n"/>
      <c r="E4" s="35" t="inlineStr">
        <is>
          <t>Naive</t>
        </is>
      </c>
      <c r="H4" s="36" t="inlineStr">
        <is>
          <t>Naive+</t>
        </is>
      </c>
      <c r="K4" s="31" t="n"/>
      <c r="L4" s="8" t="n"/>
      <c r="M4" s="34" t="inlineStr">
        <is>
          <t>Overheads</t>
        </is>
      </c>
      <c r="P4" s="31" t="n"/>
      <c r="Q4" s="31" t="n"/>
      <c r="R4" s="31" t="n"/>
      <c r="S4" s="31" t="n"/>
      <c r="T4" s="31" t="n"/>
      <c r="U4" s="31" t="n"/>
    </row>
    <row customHeight="1" ht="15.75" r="5" s="32">
      <c r="A5" s="9" t="inlineStr">
        <is>
          <t>Message 
Size</t>
        </is>
      </c>
      <c r="B5" s="10" t="inlineStr">
        <is>
          <t>Default</t>
        </is>
      </c>
      <c r="C5" s="10" t="inlineStr">
        <is>
          <t>NB</t>
        </is>
      </c>
      <c r="D5" s="10" t="inlineStr">
        <is>
          <t>RingNB</t>
        </is>
      </c>
      <c r="E5" s="11" t="inlineStr">
        <is>
          <t>Default</t>
        </is>
      </c>
      <c r="F5" s="12" t="inlineStr">
        <is>
          <t>NB</t>
        </is>
      </c>
      <c r="G5" s="12" t="inlineStr">
        <is>
          <t>RingNB</t>
        </is>
      </c>
      <c r="H5" s="13" t="inlineStr">
        <is>
          <t>Default</t>
        </is>
      </c>
      <c r="I5" s="14" t="inlineStr">
        <is>
          <t>NB</t>
        </is>
      </c>
      <c r="J5" s="14" t="inlineStr">
        <is>
          <t>RingNB</t>
        </is>
      </c>
      <c r="K5" s="31" t="n"/>
      <c r="L5" s="31" t="n"/>
      <c r="M5" s="15" t="inlineStr">
        <is>
          <t>Default</t>
        </is>
      </c>
      <c r="N5" s="16" t="inlineStr">
        <is>
          <t>NB</t>
        </is>
      </c>
      <c r="O5" s="16" t="inlineStr">
        <is>
          <t>RingNB</t>
        </is>
      </c>
      <c r="P5" s="31" t="n"/>
      <c r="Q5" s="31" t="n"/>
      <c r="R5" s="31" t="n"/>
      <c r="S5" s="31" t="n"/>
      <c r="T5" s="31" t="n"/>
      <c r="U5" s="31" t="n"/>
    </row>
    <row customHeight="1" ht="15.75" r="6" s="32">
      <c r="A6" s="17" t="n">
        <v>1</v>
      </c>
      <c r="B6" s="18" t="n">
        <v>12.12666666666667</v>
      </c>
      <c r="C6" s="18" t="n">
        <v>12.59</v>
      </c>
      <c r="D6" s="18" t="n">
        <v>11.54</v>
      </c>
      <c r="E6" s="19" t="n">
        <v>39.06</v>
      </c>
      <c r="F6" s="19" t="n">
        <v>38.24</v>
      </c>
      <c r="G6" s="19" t="n">
        <v>38.5</v>
      </c>
      <c r="H6" s="20" t="n">
        <v>58.55</v>
      </c>
      <c r="I6" s="20" t="n">
        <v>12.37</v>
      </c>
      <c r="J6" s="20" t="n">
        <v>13.3</v>
      </c>
      <c r="K6" s="31" t="n"/>
      <c r="L6" s="22" t="n"/>
      <c r="M6" s="21">
        <f>100*(H6-B6)/B6</f>
        <v/>
      </c>
      <c r="N6" s="21">
        <f>100*(I6-C6)/C6</f>
        <v/>
      </c>
      <c r="O6" s="21">
        <f>100*(J6-D6)/D6</f>
        <v/>
      </c>
      <c r="P6" s="31" t="n"/>
      <c r="Q6" s="31" t="n"/>
      <c r="R6" s="31" t="n"/>
      <c r="S6" s="31" t="n"/>
      <c r="T6" s="31" t="n"/>
      <c r="U6" s="31" t="n"/>
    </row>
    <row customHeight="1" ht="15.75" r="7" s="32">
      <c r="A7" s="17" t="n">
        <v>2</v>
      </c>
      <c r="B7" s="18" t="n">
        <v>10.96</v>
      </c>
      <c r="C7" s="18" t="n">
        <v>10.39</v>
      </c>
      <c r="D7" s="18" t="n">
        <v>10.5</v>
      </c>
      <c r="E7" s="19" t="n">
        <v>42.4</v>
      </c>
      <c r="F7" s="19" t="n">
        <v>44.52</v>
      </c>
      <c r="G7" s="19" t="n">
        <v>44.26</v>
      </c>
      <c r="H7" s="20" t="n">
        <v>53.19</v>
      </c>
      <c r="I7" s="20" t="n">
        <v>10.42</v>
      </c>
      <c r="J7" s="20" t="n">
        <v>10.63</v>
      </c>
      <c r="K7" s="31" t="n"/>
      <c r="L7" s="22" t="n"/>
      <c r="M7" s="21">
        <f>100*(H7-B7)/B7</f>
        <v/>
      </c>
      <c r="N7" s="21">
        <f>100*(I7-C7)/C7</f>
        <v/>
      </c>
      <c r="O7" s="21">
        <f>100*(J7-D7)/D7</f>
        <v/>
      </c>
      <c r="P7" s="31" t="n"/>
      <c r="Q7" s="31" t="n"/>
      <c r="R7" s="31" t="n"/>
      <c r="S7" s="31" t="n"/>
      <c r="T7" s="31" t="n"/>
      <c r="U7" s="31" t="n"/>
    </row>
    <row customHeight="1" ht="15.75" r="8" s="32">
      <c r="A8" s="17" t="n">
        <v>4</v>
      </c>
      <c r="B8" s="18" t="n">
        <v>11.18444444444444</v>
      </c>
      <c r="C8" s="18" t="n">
        <v>10.91</v>
      </c>
      <c r="D8" s="18" t="n">
        <v>11.75</v>
      </c>
      <c r="E8" s="19" t="n">
        <v>34.1</v>
      </c>
      <c r="F8" s="19" t="n">
        <v>34.29</v>
      </c>
      <c r="G8" s="19" t="n">
        <v>33.41</v>
      </c>
      <c r="H8" s="20" t="n">
        <v>51.79</v>
      </c>
      <c r="I8" s="20" t="n">
        <v>11.61</v>
      </c>
      <c r="J8" s="20" t="n">
        <v>10.89</v>
      </c>
      <c r="K8" s="31" t="n"/>
      <c r="L8" s="22" t="n"/>
      <c r="M8" s="21">
        <f>100*(H8-B8)/B8</f>
        <v/>
      </c>
      <c r="N8" s="21">
        <f>100*(I8-C8)/C8</f>
        <v/>
      </c>
      <c r="O8" s="21">
        <f>100*(J8-D8)/D8</f>
        <v/>
      </c>
      <c r="P8" s="31" t="n"/>
      <c r="Q8" s="31" t="n"/>
      <c r="R8" s="31" t="n"/>
      <c r="S8" s="31" t="n"/>
      <c r="T8" s="31" t="n"/>
      <c r="U8" s="31" t="n"/>
    </row>
    <row customHeight="1" ht="15.75" r="9" s="32">
      <c r="A9" s="17" t="n">
        <v>16</v>
      </c>
      <c r="B9" s="18" t="n">
        <v>15.91333333333333</v>
      </c>
      <c r="C9" s="18" t="n">
        <v>12.84</v>
      </c>
      <c r="D9" s="18" t="n">
        <v>40.76</v>
      </c>
      <c r="E9" s="19" t="n">
        <v>37.31</v>
      </c>
      <c r="F9" s="19" t="n">
        <v>41.06</v>
      </c>
      <c r="G9" s="19" t="n">
        <v>59.47</v>
      </c>
      <c r="H9" s="20" t="n">
        <v>18.95</v>
      </c>
      <c r="I9" s="20" t="n">
        <v>17.39</v>
      </c>
      <c r="J9" s="20" t="n">
        <v>98.62</v>
      </c>
      <c r="K9" s="31" t="n"/>
      <c r="L9" s="22" t="n"/>
      <c r="M9" s="21">
        <f>100*(H9-B9)/B9</f>
        <v/>
      </c>
      <c r="N9" s="21">
        <f>100*(I9-C9)/C9</f>
        <v/>
      </c>
      <c r="O9" s="21">
        <f>100*(J9-D9)/D9</f>
        <v/>
      </c>
      <c r="P9" s="31" t="n"/>
      <c r="Q9" s="31" t="n"/>
      <c r="R9" s="31" t="n"/>
      <c r="S9" s="31" t="n"/>
      <c r="T9" s="31" t="n"/>
      <c r="U9" s="31" t="n"/>
    </row>
    <row customHeight="1" ht="15.75" r="10" s="32">
      <c r="A10" s="17" t="n">
        <v>32</v>
      </c>
      <c r="B10" s="18" t="n">
        <v>17.47555555555556</v>
      </c>
      <c r="C10" s="18" t="n">
        <v>20.21</v>
      </c>
      <c r="D10" s="18" t="n">
        <v>42.57</v>
      </c>
      <c r="E10" s="19" t="n">
        <v>32.75</v>
      </c>
      <c r="F10" s="19" t="n">
        <v>39.11</v>
      </c>
      <c r="G10" s="19" t="n">
        <v>67.27</v>
      </c>
      <c r="H10" s="20" t="n">
        <v>19.97</v>
      </c>
      <c r="I10" s="20" t="n">
        <v>24.07</v>
      </c>
      <c r="J10" s="20" t="n">
        <v>100</v>
      </c>
      <c r="K10" s="31" t="n"/>
      <c r="L10" s="22" t="n"/>
      <c r="M10" s="21">
        <f>100*(H10-B10)/B10</f>
        <v/>
      </c>
      <c r="N10" s="21">
        <f>100*(I10-C10)/C10</f>
        <v/>
      </c>
      <c r="O10" s="21">
        <f>100*(J10-D10)/D10</f>
        <v/>
      </c>
      <c r="P10" s="31" t="n"/>
      <c r="Q10" s="31" t="n"/>
      <c r="R10" s="31" t="n"/>
      <c r="S10" s="31" t="n"/>
      <c r="T10" s="31" t="n"/>
      <c r="U10" s="31" t="n"/>
    </row>
    <row customHeight="1" ht="15.75" r="11" s="32">
      <c r="A11" s="17" t="n">
        <v>64</v>
      </c>
      <c r="B11" s="18" t="n">
        <v>22.83444444444444</v>
      </c>
      <c r="C11" s="18" t="n">
        <v>21.76</v>
      </c>
      <c r="D11" s="18" t="n">
        <v>32.39</v>
      </c>
      <c r="E11" s="19" t="n">
        <v>39.42</v>
      </c>
      <c r="F11" s="19" t="n">
        <v>42.64</v>
      </c>
      <c r="G11" s="19" t="n">
        <v>52.03</v>
      </c>
      <c r="H11" s="20" t="n">
        <v>25.95</v>
      </c>
      <c r="I11" s="20" t="n">
        <v>24.31</v>
      </c>
      <c r="J11" s="20" t="n">
        <v>97.87</v>
      </c>
      <c r="K11" s="31" t="n"/>
      <c r="L11" s="22" t="n"/>
      <c r="M11" s="21">
        <f>100*(H11-B11)/B11</f>
        <v/>
      </c>
      <c r="N11" s="21">
        <f>100*(I11-C11)/C11</f>
        <v/>
      </c>
      <c r="O11" s="21">
        <f>100*(J11-D11)/D11</f>
        <v/>
      </c>
      <c r="P11" s="31" t="n"/>
      <c r="Q11" s="31" t="n"/>
      <c r="R11" s="31" t="n"/>
      <c r="S11" s="31" t="n"/>
      <c r="T11" s="31" t="n"/>
      <c r="U11" s="31" t="n"/>
    </row>
    <row customHeight="1" ht="15.75" r="12" s="32">
      <c r="A12" s="17" t="n">
        <v>128</v>
      </c>
      <c r="B12" s="18" t="n">
        <v>24.32444444444445</v>
      </c>
      <c r="C12" s="18" t="n">
        <v>26.45</v>
      </c>
      <c r="D12" s="18" t="n">
        <v>224.69</v>
      </c>
      <c r="E12" s="19" t="n">
        <v>46.99</v>
      </c>
      <c r="F12" s="19" t="n">
        <v>52.91</v>
      </c>
      <c r="G12" s="19" t="n">
        <v>242.86</v>
      </c>
      <c r="H12" s="20" t="n">
        <v>28.96</v>
      </c>
      <c r="I12" s="20" t="n">
        <v>31.15</v>
      </c>
      <c r="J12" s="20" t="n">
        <v>306.4</v>
      </c>
      <c r="K12" s="31" t="n"/>
      <c r="L12" s="22" t="n"/>
      <c r="M12" s="21">
        <f>100*(H12-B12)/B12</f>
        <v/>
      </c>
      <c r="N12" s="21">
        <f>100*(I12-C12)/C12</f>
        <v/>
      </c>
      <c r="O12" s="21">
        <f>100*(J12-D12)/D12</f>
        <v/>
      </c>
      <c r="P12" s="31" t="n"/>
      <c r="Q12" s="31" t="n"/>
      <c r="R12" s="31" t="n"/>
      <c r="S12" s="31" t="n"/>
      <c r="T12" s="31" t="n"/>
      <c r="U12" s="31" t="n"/>
    </row>
    <row customHeight="1" ht="15.75" r="13" s="32">
      <c r="A13" s="17" t="n">
        <v>256</v>
      </c>
      <c r="B13" s="18" t="n">
        <v>30.99222222222222</v>
      </c>
      <c r="C13" s="18" t="n">
        <v>43.25</v>
      </c>
      <c r="D13" s="18" t="n">
        <v>39.53</v>
      </c>
      <c r="E13" s="19" t="n">
        <v>51.48</v>
      </c>
      <c r="F13" s="19" t="n">
        <v>68.18000000000001</v>
      </c>
      <c r="G13" s="19" t="n">
        <v>63.83</v>
      </c>
      <c r="H13" s="20" t="n">
        <v>35.38</v>
      </c>
      <c r="I13" s="20" t="n">
        <v>49.27</v>
      </c>
      <c r="J13" s="20" t="n">
        <v>111.65</v>
      </c>
      <c r="K13" s="31" t="n"/>
      <c r="L13" s="22" t="n"/>
      <c r="M13" s="21">
        <f>100*(H13-B13)/B13</f>
        <v/>
      </c>
      <c r="N13" s="21">
        <f>100*(I13-C13)/C13</f>
        <v/>
      </c>
      <c r="O13" s="21">
        <f>100*(J13-D13)/D13</f>
        <v/>
      </c>
      <c r="P13" s="31" t="n"/>
      <c r="Q13" s="31" t="n"/>
      <c r="R13" s="31" t="n"/>
      <c r="S13" s="31" t="n"/>
      <c r="T13" s="31" t="n"/>
      <c r="U13" s="31" t="n"/>
    </row>
    <row customHeight="1" ht="15.75" r="14" s="32">
      <c r="A14" s="17" t="n">
        <v>512</v>
      </c>
      <c r="B14" s="18" t="n">
        <v>41.66999999999999</v>
      </c>
      <c r="C14" s="18" t="n">
        <v>70.97</v>
      </c>
      <c r="D14" s="18" t="n">
        <v>47.25</v>
      </c>
      <c r="E14" s="19" t="n">
        <v>66.09999999999999</v>
      </c>
      <c r="F14" s="19" t="n">
        <v>101.55</v>
      </c>
      <c r="G14" s="19" t="n">
        <v>73.43000000000001</v>
      </c>
      <c r="H14" s="20" t="n">
        <v>46.38</v>
      </c>
      <c r="I14" s="20" t="n">
        <v>81.77</v>
      </c>
      <c r="J14" s="20" t="n">
        <v>111.8</v>
      </c>
      <c r="K14" s="31" t="n"/>
      <c r="L14" s="22" t="n"/>
      <c r="M14" s="21">
        <f>100*(H14-B14)/B14</f>
        <v/>
      </c>
      <c r="N14" s="21">
        <f>100*(I14-C14)/C14</f>
        <v/>
      </c>
      <c r="O14" s="21">
        <f>100*(J14-D14)/D14</f>
        <v/>
      </c>
      <c r="P14" s="31" t="n"/>
      <c r="Q14" s="31" t="n"/>
      <c r="R14" s="31" t="n"/>
      <c r="S14" s="31" t="n"/>
      <c r="T14" s="31" t="n"/>
      <c r="U14" s="31" t="n"/>
    </row>
    <row customHeight="1" ht="15.75" r="15" s="32">
      <c r="A15" s="17" t="n">
        <v>1024</v>
      </c>
      <c r="B15" s="18" t="n">
        <v>75.18222222222222</v>
      </c>
      <c r="C15" s="18" t="n">
        <v>135.23</v>
      </c>
      <c r="D15" s="18" t="n">
        <v>63.52</v>
      </c>
      <c r="E15" s="19" t="n">
        <v>103.92</v>
      </c>
      <c r="F15" s="19" t="n">
        <v>178.38</v>
      </c>
      <c r="G15" s="19" t="n">
        <v>101.04</v>
      </c>
      <c r="H15" s="20" t="n">
        <v>139.15</v>
      </c>
      <c r="I15" s="20" t="n">
        <v>171.02</v>
      </c>
      <c r="J15" s="20" t="n">
        <v>123.32</v>
      </c>
      <c r="K15" s="31" t="n"/>
      <c r="L15" s="22" t="n"/>
      <c r="M15" s="21">
        <f>100*(H15-B15)/B15</f>
        <v/>
      </c>
      <c r="N15" s="21">
        <f>100*(I15-C15)/C15</f>
        <v/>
      </c>
      <c r="O15" s="21">
        <f>100*(J15-D15)/D15</f>
        <v/>
      </c>
      <c r="P15" s="31" t="n"/>
      <c r="Q15" s="31" t="n"/>
      <c r="R15" s="31" t="n"/>
      <c r="S15" s="31" t="n"/>
      <c r="T15" s="31" t="n"/>
      <c r="U15" s="31" t="n"/>
    </row>
    <row customHeight="1" ht="15.75" r="16" s="32">
      <c r="A16" s="17" t="n">
        <v>2048</v>
      </c>
      <c r="B16" s="18" t="n">
        <v>107.35</v>
      </c>
      <c r="C16" s="18" t="n">
        <v>188.25</v>
      </c>
      <c r="D16" s="18" t="n">
        <v>52.1</v>
      </c>
      <c r="E16" s="19" t="n">
        <v>151.81</v>
      </c>
      <c r="F16" s="19" t="n">
        <v>247.48</v>
      </c>
      <c r="G16" s="19" t="n">
        <v>102.7</v>
      </c>
      <c r="H16" s="20" t="n">
        <v>174.41</v>
      </c>
      <c r="I16" s="20" t="n">
        <v>222.08</v>
      </c>
      <c r="J16" s="20" t="n">
        <v>127.62</v>
      </c>
      <c r="K16" s="31" t="n"/>
      <c r="L16" s="22" t="n"/>
      <c r="M16" s="21">
        <f>100*(H16-B16)/B16</f>
        <v/>
      </c>
      <c r="N16" s="21">
        <f>100*(I16-C16)/C16</f>
        <v/>
      </c>
      <c r="O16" s="21">
        <f>100*(J16-D16)/D16</f>
        <v/>
      </c>
      <c r="P16" s="31" t="n"/>
      <c r="Q16" s="31" t="n"/>
      <c r="R16" s="31" t="n"/>
      <c r="S16" s="31" t="n"/>
      <c r="T16" s="31" t="n"/>
      <c r="U16" s="31" t="n"/>
    </row>
    <row customHeight="1" ht="15.75" r="17" s="32">
      <c r="A17" s="17" t="n">
        <v>4096</v>
      </c>
      <c r="B17" s="18" t="n">
        <v>77.1988888888889</v>
      </c>
      <c r="C17" s="18" t="n">
        <v>290.08</v>
      </c>
      <c r="D17" s="18" t="n">
        <v>71.25</v>
      </c>
      <c r="E17" s="19" t="n">
        <v>157.99</v>
      </c>
      <c r="F17" s="19" t="n">
        <v>405.03</v>
      </c>
      <c r="G17" s="19" t="n">
        <v>151.67</v>
      </c>
      <c r="H17" s="20" t="n">
        <v>174.2</v>
      </c>
      <c r="I17" s="20" t="n">
        <v>358.22</v>
      </c>
      <c r="J17" s="20" t="n">
        <v>166.62</v>
      </c>
      <c r="K17" s="31" t="n"/>
      <c r="L17" s="22" t="n"/>
      <c r="M17" s="21">
        <f>100*(H17-B17)/B17</f>
        <v/>
      </c>
      <c r="N17" s="21">
        <f>100*(I17-C17)/C17</f>
        <v/>
      </c>
      <c r="O17" s="21">
        <f>100*(J17-D17)/D17</f>
        <v/>
      </c>
      <c r="P17" s="31" t="n"/>
      <c r="Q17" s="31" t="n"/>
      <c r="R17" s="31" t="n"/>
      <c r="S17" s="31" t="n"/>
      <c r="T17" s="31" t="n"/>
      <c r="U17" s="31" t="n"/>
    </row>
    <row customHeight="1" ht="15.75" r="18" s="32">
      <c r="A18" s="17">
        <f>8*1024</f>
        <v/>
      </c>
      <c r="B18" s="18" t="n">
        <v>120.31</v>
      </c>
      <c r="C18" s="18" t="n">
        <v>480.3</v>
      </c>
      <c r="D18" s="18" t="n">
        <v>118.94</v>
      </c>
      <c r="E18" s="19" t="n">
        <v>254.22</v>
      </c>
      <c r="F18" s="19" t="n">
        <v>651.58</v>
      </c>
      <c r="G18" s="19" t="n">
        <v>251.92</v>
      </c>
      <c r="H18" s="20" t="n">
        <v>264.95</v>
      </c>
      <c r="I18" s="20" t="n">
        <v>603.91</v>
      </c>
      <c r="J18" s="20" t="n">
        <v>264.3</v>
      </c>
      <c r="K18" s="31" t="n"/>
      <c r="L18" s="22" t="n"/>
      <c r="M18" s="21">
        <f>100*(H18-B18)/B18</f>
        <v/>
      </c>
      <c r="N18" s="21">
        <f>100*(I18-C18)/C18</f>
        <v/>
      </c>
      <c r="O18" s="21">
        <f>100*(J18-D18)/D18</f>
        <v/>
      </c>
      <c r="P18" s="31" t="n"/>
      <c r="Q18" s="31" t="n"/>
      <c r="R18" s="31" t="n"/>
      <c r="S18" s="31" t="n"/>
      <c r="T18" s="31" t="n"/>
      <c r="U18" s="31" t="n"/>
    </row>
    <row customHeight="1" ht="15.75" r="19" s="32">
      <c r="A19" s="17">
        <f>16*1024</f>
        <v/>
      </c>
      <c r="B19" s="18" t="n">
        <v>469.82</v>
      </c>
      <c r="C19" s="18" t="n">
        <v>606.6900000000001</v>
      </c>
      <c r="D19" s="18" t="n">
        <v>462.89</v>
      </c>
      <c r="E19" s="19" t="n">
        <v>723.78</v>
      </c>
      <c r="F19" s="19" t="n">
        <v>855.41</v>
      </c>
      <c r="G19" s="19" t="n">
        <v>716.77</v>
      </c>
      <c r="H19" s="20" t="n">
        <v>739.79</v>
      </c>
      <c r="I19" s="20" t="n">
        <v>833.6900000000001</v>
      </c>
      <c r="J19" s="20" t="n">
        <v>733.1</v>
      </c>
      <c r="K19" s="31" t="n"/>
      <c r="L19" s="22" t="n"/>
      <c r="M19" s="21">
        <f>100*(H19-B19)/B19</f>
        <v/>
      </c>
      <c r="N19" s="21">
        <f>100*(I19-C19)/C19</f>
        <v/>
      </c>
      <c r="O19" s="21">
        <f>100*(J19-D19)/D19</f>
        <v/>
      </c>
      <c r="P19" s="31" t="n"/>
      <c r="Q19" s="31" t="n"/>
      <c r="R19" s="31" t="n"/>
      <c r="S19" s="31" t="n"/>
      <c r="T19" s="31" t="n"/>
      <c r="U19" s="31" t="n"/>
    </row>
    <row customHeight="1" ht="15.75" r="20" s="32">
      <c r="A20" s="17">
        <f>32*1024</f>
        <v/>
      </c>
      <c r="B20" s="18" t="n">
        <v>724.83</v>
      </c>
      <c r="C20" s="18" t="n">
        <v>1316.06</v>
      </c>
      <c r="D20" s="18" t="n">
        <v>674.17</v>
      </c>
      <c r="E20" s="19" t="n">
        <v>1171.3</v>
      </c>
      <c r="F20" s="19" t="n">
        <v>1824.04</v>
      </c>
      <c r="G20" s="19" t="n">
        <v>1171.39</v>
      </c>
      <c r="H20" s="20" t="n">
        <v>1147.11</v>
      </c>
      <c r="I20" s="20" t="n">
        <v>1767.35</v>
      </c>
      <c r="J20" s="20" t="n">
        <v>1190.88</v>
      </c>
      <c r="K20" s="31" t="n"/>
      <c r="L20" s="22" t="n"/>
      <c r="M20" s="21">
        <f>100*(H20-B20)/B20</f>
        <v/>
      </c>
      <c r="N20" s="21">
        <f>100*(I20-C20)/C20</f>
        <v/>
      </c>
      <c r="O20" s="21">
        <f>100*(J20-D20)/D20</f>
        <v/>
      </c>
      <c r="P20" s="31" t="n"/>
      <c r="Q20" s="31" t="n"/>
      <c r="R20" s="31" t="n"/>
      <c r="S20" s="31" t="n"/>
      <c r="T20" s="31" t="n"/>
      <c r="U20" s="31" t="n"/>
    </row>
    <row customHeight="1" ht="15.75" r="21" s="32">
      <c r="A21" s="17">
        <f>64*1024</f>
        <v/>
      </c>
      <c r="B21" s="18" t="n">
        <v>1285.234444444444</v>
      </c>
      <c r="C21" s="18" t="n">
        <v>3991.51</v>
      </c>
      <c r="D21" s="18" t="n">
        <v>1326.72</v>
      </c>
      <c r="E21" s="19" t="n">
        <v>2559.92</v>
      </c>
      <c r="F21" s="19" t="n">
        <v>5464.29</v>
      </c>
      <c r="G21" s="19" t="n">
        <v>2547.63</v>
      </c>
      <c r="H21" s="20" t="n">
        <v>2110.44</v>
      </c>
      <c r="I21" s="20" t="n">
        <v>4724.79</v>
      </c>
      <c r="J21" s="20" t="n">
        <v>2082.62</v>
      </c>
      <c r="K21" s="31" t="n"/>
      <c r="L21" s="22" t="n"/>
      <c r="M21" s="21">
        <f>100*(H21-B21)/B21</f>
        <v/>
      </c>
      <c r="N21" s="21">
        <f>100*(I21-C21)/C21</f>
        <v/>
      </c>
      <c r="O21" s="21">
        <f>100*(J21-D21)/D21</f>
        <v/>
      </c>
      <c r="P21" s="31" t="n"/>
      <c r="Q21" s="31" t="n"/>
      <c r="R21" s="31" t="n"/>
      <c r="S21" s="31" t="n"/>
      <c r="T21" s="31" t="n"/>
      <c r="U21" s="31" t="n"/>
    </row>
    <row customHeight="1" ht="15.75" r="22" s="32">
      <c r="A22" s="17">
        <f>128*1024</f>
        <v/>
      </c>
      <c r="B22" s="18" t="n">
        <v>2852.51</v>
      </c>
      <c r="C22" s="18" t="n">
        <v>8170.24</v>
      </c>
      <c r="D22" s="18" t="n">
        <v>2801.99</v>
      </c>
      <c r="E22" s="19" t="n">
        <v>5123</v>
      </c>
      <c r="F22" s="19" t="n">
        <v>10422.36</v>
      </c>
      <c r="G22" s="19" t="n">
        <v>5145.91</v>
      </c>
      <c r="H22" s="20" t="n">
        <v>3634.97</v>
      </c>
      <c r="I22" s="20" t="n">
        <v>9418.09</v>
      </c>
      <c r="J22" s="20" t="n">
        <v>3680.24</v>
      </c>
      <c r="K22" s="31" t="n"/>
      <c r="L22" s="22" t="n"/>
      <c r="M22" s="21">
        <f>100*(H22-B22)/B22</f>
        <v/>
      </c>
      <c r="N22" s="21">
        <f>100*(I22-C22)/C22</f>
        <v/>
      </c>
      <c r="O22" s="21">
        <f>100*(J22-D22)/D22</f>
        <v/>
      </c>
      <c r="P22" s="31" t="n"/>
      <c r="Q22" s="31" t="n"/>
      <c r="R22" s="31" t="n"/>
      <c r="S22" s="31" t="n"/>
      <c r="T22" s="31" t="n"/>
      <c r="U22" s="31" t="n"/>
    </row>
    <row customHeight="1" ht="15.75" r="23" s="32">
      <c r="A23" s="17">
        <f>256*1024</f>
        <v/>
      </c>
      <c r="B23" s="18" t="n">
        <v>5355.412222222221</v>
      </c>
      <c r="C23" s="18" t="n">
        <v>15449.44</v>
      </c>
      <c r="D23" s="18" t="n">
        <v>5360.09</v>
      </c>
      <c r="E23" s="19" t="n">
        <v>9877.440000000001</v>
      </c>
      <c r="F23" s="19" t="n">
        <v>19703.38</v>
      </c>
      <c r="G23" s="19" t="n">
        <v>9946.34</v>
      </c>
      <c r="H23" s="20" t="n">
        <v>6502.11</v>
      </c>
      <c r="I23" s="20" t="n">
        <v>17914.31</v>
      </c>
      <c r="J23" s="20" t="n">
        <v>6641.01</v>
      </c>
      <c r="K23" s="31" t="n"/>
      <c r="L23" s="22" t="n"/>
      <c r="M23" s="21">
        <f>100*(H23-B23)/B23</f>
        <v/>
      </c>
      <c r="N23" s="21">
        <f>100*(I23-C23)/C23</f>
        <v/>
      </c>
      <c r="O23" s="21">
        <f>100*(J23-D23)/D23</f>
        <v/>
      </c>
      <c r="P23" s="31" t="n"/>
      <c r="Q23" s="31" t="n"/>
      <c r="R23" s="31" t="n"/>
      <c r="S23" s="31" t="n"/>
      <c r="T23" s="31" t="n"/>
      <c r="U23" s="31" t="n"/>
    </row>
    <row customHeight="1" ht="15.75" r="24" s="32">
      <c r="A24" s="17">
        <f>512*1024</f>
        <v/>
      </c>
      <c r="B24" s="18" t="n">
        <v>10189.60333333333</v>
      </c>
      <c r="C24" s="18" t="n">
        <v>31560.7</v>
      </c>
      <c r="D24" s="18" t="n">
        <v>10136.45</v>
      </c>
      <c r="E24" s="19" t="n">
        <v>18946.46</v>
      </c>
      <c r="F24" s="19" t="n">
        <v>39917</v>
      </c>
      <c r="G24" s="19" t="n">
        <v>19028.78</v>
      </c>
      <c r="H24" s="20" t="n">
        <v>12432.16</v>
      </c>
      <c r="I24" s="20" t="n">
        <v>35382.14</v>
      </c>
      <c r="J24" s="20" t="n">
        <v>12528.73</v>
      </c>
      <c r="K24" s="31" t="n"/>
      <c r="L24" s="22" t="n"/>
      <c r="M24" s="21">
        <f>100*(H24-B24)/B24</f>
        <v/>
      </c>
      <c r="N24" s="21">
        <f>100*(I24-C24)/C24</f>
        <v/>
      </c>
      <c r="O24" s="21">
        <f>100*(J24-D24)/D24</f>
        <v/>
      </c>
      <c r="P24" s="31" t="n"/>
      <c r="Q24" s="31" t="n"/>
      <c r="R24" s="31" t="n"/>
      <c r="S24" s="31" t="n"/>
      <c r="T24" s="31" t="n"/>
      <c r="U24" s="31" t="n"/>
    </row>
    <row customHeight="1" ht="15.75" r="25" s="32">
      <c r="A25" s="17">
        <f>1024*1024</f>
        <v/>
      </c>
      <c r="B25" s="18" t="n">
        <v>19377.86666666667</v>
      </c>
      <c r="C25" s="18" t="n">
        <v>57815.66</v>
      </c>
      <c r="D25" s="18" t="n">
        <v>19390.71</v>
      </c>
      <c r="E25" s="19" t="n">
        <v>37124.07</v>
      </c>
      <c r="F25" s="19" t="n">
        <v>74058.25999999999</v>
      </c>
      <c r="G25" s="19" t="n">
        <v>37199.92</v>
      </c>
      <c r="H25" s="20" t="n">
        <v>24412.27</v>
      </c>
      <c r="I25" s="20" t="n">
        <v>68426.46000000001</v>
      </c>
      <c r="J25" s="20" t="n">
        <v>24597.5</v>
      </c>
      <c r="K25" s="31" t="n"/>
      <c r="L25" s="22" t="n"/>
      <c r="M25" s="21">
        <f>100*(H25-B25)/B25</f>
        <v/>
      </c>
      <c r="N25" s="21">
        <f>100*(I25-C25)/C25</f>
        <v/>
      </c>
      <c r="O25" s="21">
        <f>100*(J25-D25)/D25</f>
        <v/>
      </c>
      <c r="P25" s="31" t="n"/>
      <c r="Q25" s="31" t="n"/>
      <c r="R25" s="31" t="n"/>
      <c r="S25" s="31" t="n"/>
      <c r="T25" s="31" t="n"/>
      <c r="U25" s="31" t="n"/>
    </row>
    <row customHeight="1" ht="15.75" r="26" s="32">
      <c r="A26" s="31" t="n"/>
      <c r="B26" s="22" t="n"/>
      <c r="C26" s="22" t="n"/>
      <c r="D26" s="22" t="n"/>
      <c r="E26" s="22" t="n"/>
      <c r="F26" s="23" t="n"/>
      <c r="G26" s="23" t="n"/>
      <c r="H26" s="23" t="n"/>
      <c r="I26" s="22" t="n"/>
      <c r="J26" s="22" t="n"/>
      <c r="K26" s="22" t="n"/>
      <c r="L26" s="22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</row>
    <row customHeight="1" ht="15.75" r="27" s="32">
      <c r="A27" s="31" t="n"/>
      <c r="B27" s="22" t="n"/>
      <c r="C27" s="22" t="n"/>
      <c r="D27" s="22" t="n"/>
      <c r="E27" s="31" t="n"/>
      <c r="F27" s="31" t="n"/>
      <c r="G27" s="31" t="n"/>
      <c r="H27" s="31" t="n"/>
      <c r="I27" s="31" t="n"/>
      <c r="J27" s="31" t="n"/>
      <c r="K27" s="22" t="n"/>
      <c r="L27" s="22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</row>
    <row customHeight="1" ht="15.75" r="28" s="32">
      <c r="A28" s="31" t="n"/>
      <c r="B28" s="22" t="n"/>
      <c r="C28" s="22" t="n"/>
      <c r="D28" s="22" t="n"/>
      <c r="E28" s="22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</row>
    <row customHeight="1" ht="15.75" r="29" s="32">
      <c r="A29" s="31" t="n"/>
      <c r="B29" s="22" t="n"/>
      <c r="C29" s="22" t="n"/>
      <c r="D29" s="22" t="n"/>
      <c r="E29" s="22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</row>
    <row customHeight="1" ht="15.75" r="30" s="32">
      <c r="A30" s="31" t="n"/>
      <c r="B30" s="22" t="n"/>
      <c r="C30" s="22" t="n"/>
      <c r="D30" s="22" t="n"/>
      <c r="E30" s="22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</row>
    <row customHeight="1" ht="15.75" r="31" s="32">
      <c r="A31" s="37" t="inlineStr">
        <is>
          <t>3 Nodes - 48 ranks</t>
        </is>
      </c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</row>
    <row customHeight="1" ht="15.75" r="32" s="32">
      <c r="A32" s="7" t="n"/>
      <c r="B32" s="38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</row>
    <row customHeight="1" ht="15.75" r="33" s="32">
      <c r="A33" s="7" t="n"/>
      <c r="B33" s="39" t="n"/>
      <c r="E33" s="35" t="inlineStr">
        <is>
          <t>Naive</t>
        </is>
      </c>
      <c r="H33" s="36" t="inlineStr">
        <is>
          <t>Naive+</t>
        </is>
      </c>
      <c r="K33" s="31" t="n"/>
      <c r="L33" s="31" t="n"/>
      <c r="M33" s="34" t="inlineStr">
        <is>
          <t>Overheads</t>
        </is>
      </c>
      <c r="P33" s="31" t="n"/>
      <c r="Q33" s="31" t="n"/>
      <c r="R33" s="31" t="n"/>
      <c r="S33" s="31" t="n"/>
      <c r="T33" s="31" t="n"/>
      <c r="U33" s="31" t="n"/>
    </row>
    <row customHeight="1" ht="15.75" r="34" s="32">
      <c r="A34" s="9" t="inlineStr">
        <is>
          <t>Message 
Size</t>
        </is>
      </c>
      <c r="B34" s="10" t="inlineStr">
        <is>
          <t>Default</t>
        </is>
      </c>
      <c r="C34" s="10" t="inlineStr">
        <is>
          <t>NB</t>
        </is>
      </c>
      <c r="D34" s="10" t="inlineStr">
        <is>
          <t>RingNB</t>
        </is>
      </c>
      <c r="E34" s="11" t="inlineStr">
        <is>
          <t>Default</t>
        </is>
      </c>
      <c r="F34" s="12" t="inlineStr">
        <is>
          <t>NB</t>
        </is>
      </c>
      <c r="G34" s="12" t="inlineStr">
        <is>
          <t>RingNB</t>
        </is>
      </c>
      <c r="H34" s="13" t="inlineStr">
        <is>
          <t>Default</t>
        </is>
      </c>
      <c r="I34" s="14" t="inlineStr">
        <is>
          <t>NB</t>
        </is>
      </c>
      <c r="J34" s="14" t="inlineStr">
        <is>
          <t>RingNB</t>
        </is>
      </c>
      <c r="K34" s="31" t="n"/>
      <c r="L34" s="31" t="n"/>
      <c r="M34" s="15" t="inlineStr">
        <is>
          <t>Default</t>
        </is>
      </c>
      <c r="N34" s="16" t="inlineStr">
        <is>
          <t>NB</t>
        </is>
      </c>
      <c r="O34" s="16" t="inlineStr">
        <is>
          <t>RingNB</t>
        </is>
      </c>
      <c r="P34" s="31" t="n"/>
      <c r="Q34" s="31" t="n"/>
      <c r="R34" s="31" t="n"/>
      <c r="S34" s="31" t="n"/>
      <c r="T34" s="31" t="n"/>
      <c r="U34" s="31" t="n"/>
    </row>
    <row customHeight="1" ht="15.75" r="35" s="32">
      <c r="A35" s="17" t="n">
        <v>1</v>
      </c>
      <c r="B35" s="24" t="n">
        <v>22.13</v>
      </c>
      <c r="C35" s="24" t="n">
        <v>33.5</v>
      </c>
      <c r="D35" s="24" t="n">
        <v>34.51</v>
      </c>
      <c r="E35" s="19" t="n">
        <v>64.17</v>
      </c>
      <c r="F35" s="25" t="n">
        <v>73.73999999999999</v>
      </c>
      <c r="G35" s="25" t="n">
        <v>73.90000000000001</v>
      </c>
      <c r="H35" s="26" t="n">
        <v>127.74</v>
      </c>
      <c r="I35" s="26" t="n">
        <v>33.14</v>
      </c>
      <c r="J35" s="26" t="n">
        <v>33.8</v>
      </c>
      <c r="K35" s="31" t="n"/>
      <c r="L35" s="31" t="n"/>
      <c r="M35" s="21">
        <f>100*(H35-B35)/B35</f>
        <v/>
      </c>
      <c r="N35" s="21">
        <f>100*(I35-C35)/C35</f>
        <v/>
      </c>
      <c r="O35" s="21">
        <f>100*(J35-D35)/D35</f>
        <v/>
      </c>
      <c r="P35" s="31" t="n"/>
      <c r="Q35" s="31" t="n"/>
      <c r="R35" s="31" t="n"/>
      <c r="S35" s="31" t="n"/>
      <c r="T35" s="31" t="n"/>
      <c r="U35" s="31" t="n"/>
    </row>
    <row customHeight="1" ht="15.75" r="36" s="32">
      <c r="A36" s="17" t="n">
        <v>2</v>
      </c>
      <c r="B36" s="24" t="n">
        <v>23.54</v>
      </c>
      <c r="C36" s="24" t="n">
        <v>33.88</v>
      </c>
      <c r="D36" s="24" t="n">
        <v>32.96</v>
      </c>
      <c r="E36" s="19" t="n">
        <v>56.45</v>
      </c>
      <c r="F36" s="25" t="n">
        <v>66.97</v>
      </c>
      <c r="G36" s="25" t="n">
        <v>66.19</v>
      </c>
      <c r="H36" s="26" t="n">
        <v>117.61</v>
      </c>
      <c r="I36" s="26" t="n">
        <v>32.81</v>
      </c>
      <c r="J36" s="26" t="n">
        <v>33.5</v>
      </c>
      <c r="K36" s="31" t="n"/>
      <c r="L36" s="31" t="n"/>
      <c r="M36" s="21">
        <f>100*(H36-B36)/B36</f>
        <v/>
      </c>
      <c r="N36" s="21">
        <f>100*(I36-C36)/C36</f>
        <v/>
      </c>
      <c r="O36" s="21">
        <f>100*(J36-D36)/D36</f>
        <v/>
      </c>
      <c r="P36" s="31" t="n"/>
      <c r="Q36" s="31" t="n"/>
      <c r="R36" s="31" t="n"/>
      <c r="S36" s="31" t="n"/>
      <c r="T36" s="31" t="n"/>
      <c r="U36" s="31" t="n"/>
    </row>
    <row customHeight="1" ht="15.75" r="37" s="32">
      <c r="A37" s="17" t="n">
        <v>4</v>
      </c>
      <c r="B37" s="24" t="n">
        <v>22.47</v>
      </c>
      <c r="C37" s="24" t="n">
        <v>32.87</v>
      </c>
      <c r="D37" s="24" t="n">
        <v>32.97</v>
      </c>
      <c r="E37" s="19" t="n">
        <v>58.27</v>
      </c>
      <c r="F37" s="25" t="n">
        <v>66.73999999999999</v>
      </c>
      <c r="G37" s="25" t="n">
        <v>67.09999999999999</v>
      </c>
      <c r="H37" s="26" t="n">
        <v>119.34</v>
      </c>
      <c r="I37" s="26" t="n">
        <v>33.34</v>
      </c>
      <c r="J37" s="26" t="n">
        <v>33.58</v>
      </c>
      <c r="K37" s="31" t="n"/>
      <c r="L37" s="31" t="n"/>
      <c r="M37" s="21">
        <f>100*(H37-B37)/B37</f>
        <v/>
      </c>
      <c r="N37" s="21">
        <f>100*(I37-C37)/C37</f>
        <v/>
      </c>
      <c r="O37" s="21">
        <f>100*(J37-D37)/D37</f>
        <v/>
      </c>
      <c r="P37" s="31" t="n"/>
      <c r="Q37" s="31" t="n"/>
      <c r="R37" s="31" t="n"/>
      <c r="S37" s="31" t="n"/>
      <c r="T37" s="31" t="n"/>
      <c r="U37" s="31" t="n"/>
    </row>
    <row customHeight="1" ht="15.75" r="38" s="32">
      <c r="A38" s="17" t="n">
        <v>16</v>
      </c>
      <c r="B38" s="24" t="n">
        <v>78.06</v>
      </c>
      <c r="C38" s="24" t="n">
        <v>22.88</v>
      </c>
      <c r="D38" s="24" t="n">
        <v>61.46</v>
      </c>
      <c r="E38" s="19" t="n">
        <v>101.9</v>
      </c>
      <c r="F38" s="25" t="n">
        <v>52.4</v>
      </c>
      <c r="G38" s="25" t="n">
        <v>88.38</v>
      </c>
      <c r="H38" s="26" t="n">
        <v>157.2</v>
      </c>
      <c r="I38" s="26" t="n">
        <v>26.08</v>
      </c>
      <c r="J38" s="26" t="n">
        <v>170.92</v>
      </c>
      <c r="K38" s="31" t="n"/>
      <c r="L38" s="31" t="n"/>
      <c r="M38" s="21">
        <f>100*(H38-B38)/B38</f>
        <v/>
      </c>
      <c r="N38" s="21">
        <f>100*(I38-C38)/C38</f>
        <v/>
      </c>
      <c r="O38" s="21">
        <f>100*(J38-D38)/D38</f>
        <v/>
      </c>
      <c r="P38" s="31" t="n"/>
      <c r="Q38" s="31" t="n"/>
      <c r="R38" s="31" t="n"/>
      <c r="S38" s="31" t="n"/>
      <c r="T38" s="31" t="n"/>
      <c r="U38" s="31" t="n"/>
    </row>
    <row customHeight="1" ht="15.75" r="39" s="32">
      <c r="A39" s="17" t="n">
        <v>32</v>
      </c>
      <c r="B39" s="24" t="n">
        <v>79.36</v>
      </c>
      <c r="C39" s="24" t="n">
        <v>27.35</v>
      </c>
      <c r="D39" s="24" t="n">
        <v>42.42</v>
      </c>
      <c r="E39" s="19" t="n">
        <v>101.59</v>
      </c>
      <c r="F39" s="25" t="n">
        <v>53.69</v>
      </c>
      <c r="G39" s="25" t="n">
        <v>70.42</v>
      </c>
      <c r="H39" s="26" t="n">
        <v>156.9</v>
      </c>
      <c r="I39" s="26" t="n">
        <v>30.34</v>
      </c>
      <c r="J39" s="26" t="n">
        <v>151.84</v>
      </c>
      <c r="K39" s="31" t="n"/>
      <c r="L39" s="31" t="n"/>
      <c r="M39" s="21">
        <f>100*(H39-B39)/B39</f>
        <v/>
      </c>
      <c r="N39" s="21">
        <f>100*(I39-C39)/C39</f>
        <v/>
      </c>
      <c r="O39" s="21">
        <f>100*(J39-D39)/D39</f>
        <v/>
      </c>
      <c r="P39" s="31" t="n"/>
      <c r="Q39" s="31" t="n"/>
      <c r="R39" s="31" t="n"/>
      <c r="S39" s="31" t="n"/>
      <c r="T39" s="31" t="n"/>
      <c r="U39" s="31" t="n"/>
    </row>
    <row customHeight="1" ht="15.75" r="40" s="32">
      <c r="A40" s="17" t="n">
        <v>64</v>
      </c>
      <c r="B40" s="24" t="n">
        <v>80.91</v>
      </c>
      <c r="C40" s="24" t="n">
        <v>25.28</v>
      </c>
      <c r="D40" s="24" t="n">
        <v>46.83</v>
      </c>
      <c r="E40" s="19" t="n">
        <v>111.96</v>
      </c>
      <c r="F40" s="25" t="n">
        <v>59.86</v>
      </c>
      <c r="G40" s="25" t="n">
        <v>74.16</v>
      </c>
      <c r="H40" s="26" t="n">
        <v>160.14</v>
      </c>
      <c r="I40" s="26" t="n">
        <v>30.12</v>
      </c>
      <c r="J40" s="26" t="n">
        <v>159.74</v>
      </c>
      <c r="K40" s="31" t="n"/>
      <c r="L40" s="31" t="n"/>
      <c r="M40" s="21">
        <f>100*(H40-B40)/B40</f>
        <v/>
      </c>
      <c r="N40" s="21">
        <f>100*(I40-C40)/C40</f>
        <v/>
      </c>
      <c r="O40" s="21">
        <f>100*(J40-D40)/D40</f>
        <v/>
      </c>
      <c r="P40" s="31" t="n"/>
      <c r="Q40" s="31" t="n"/>
      <c r="R40" s="31" t="n"/>
      <c r="S40" s="31" t="n"/>
      <c r="T40" s="31" t="n"/>
      <c r="U40" s="31" t="n"/>
    </row>
    <row customHeight="1" ht="15.75" r="41" s="32">
      <c r="A41" s="17" t="n">
        <v>128</v>
      </c>
      <c r="B41" s="24" t="n">
        <v>96.45</v>
      </c>
      <c r="C41" s="24" t="n">
        <v>35.79</v>
      </c>
      <c r="D41" s="24" t="n">
        <v>51.5</v>
      </c>
      <c r="E41" s="19" t="n">
        <v>125.23</v>
      </c>
      <c r="F41" s="25" t="n">
        <v>71.61</v>
      </c>
      <c r="G41" s="25" t="n">
        <v>81.69</v>
      </c>
      <c r="H41" s="26" t="n">
        <v>178.25</v>
      </c>
      <c r="I41" s="26" t="n">
        <v>41.86</v>
      </c>
      <c r="J41" s="26" t="n">
        <v>168.22</v>
      </c>
      <c r="K41" s="31" t="n"/>
      <c r="L41" s="31" t="n"/>
      <c r="M41" s="21">
        <f>100*(H41-B41)/B41</f>
        <v/>
      </c>
      <c r="N41" s="21">
        <f>100*(I41-C41)/C41</f>
        <v/>
      </c>
      <c r="O41" s="21">
        <f>100*(J41-D41)/D41</f>
        <v/>
      </c>
      <c r="P41" s="31" t="n"/>
      <c r="Q41" s="31" t="n"/>
      <c r="R41" s="31" t="n"/>
      <c r="S41" s="31" t="n"/>
      <c r="T41" s="31" t="n"/>
      <c r="U41" s="31" t="n"/>
    </row>
    <row customHeight="1" ht="15.75" r="42" s="32">
      <c r="A42" s="17" t="n">
        <v>256</v>
      </c>
      <c r="B42" s="24" t="n">
        <v>111.65</v>
      </c>
      <c r="C42" s="24" t="n">
        <v>58.91</v>
      </c>
      <c r="D42" s="24" t="n">
        <v>57.94</v>
      </c>
      <c r="E42" s="19" t="n">
        <v>151.55</v>
      </c>
      <c r="F42" s="25" t="n">
        <v>96.02</v>
      </c>
      <c r="G42" s="25" t="n">
        <v>92.09</v>
      </c>
      <c r="H42" s="26" t="n">
        <v>192.37</v>
      </c>
      <c r="I42" s="26" t="n">
        <v>66.69</v>
      </c>
      <c r="J42" s="26" t="n">
        <v>180.05</v>
      </c>
      <c r="K42" s="31" t="n"/>
      <c r="L42" s="31" t="n"/>
      <c r="M42" s="21">
        <f>100*(H42-B42)/B42</f>
        <v/>
      </c>
      <c r="N42" s="21">
        <f>100*(I42-C42)/C42</f>
        <v/>
      </c>
      <c r="O42" s="21">
        <f>100*(J42-D42)/D42</f>
        <v/>
      </c>
      <c r="P42" s="31" t="n"/>
      <c r="Q42" s="31" t="n"/>
      <c r="R42" s="31" t="n"/>
      <c r="S42" s="31" t="n"/>
      <c r="T42" s="31" t="n"/>
      <c r="U42" s="31" t="n"/>
    </row>
    <row customHeight="1" ht="15.75" r="43" s="32">
      <c r="A43" s="17" t="n">
        <v>512</v>
      </c>
      <c r="B43" s="24" t="n">
        <v>183.86</v>
      </c>
      <c r="C43" s="24" t="n">
        <v>96.95999999999999</v>
      </c>
      <c r="D43" s="24" t="n">
        <v>66.81</v>
      </c>
      <c r="E43" s="19" t="n">
        <v>223.46</v>
      </c>
      <c r="F43" s="25" t="n">
        <v>136.91</v>
      </c>
      <c r="G43" s="25" t="n">
        <v>108.71</v>
      </c>
      <c r="H43" s="26" t="n">
        <v>245.18</v>
      </c>
      <c r="I43" s="26" t="n">
        <v>112.27</v>
      </c>
      <c r="J43" s="26" t="n">
        <v>162.22</v>
      </c>
      <c r="K43" s="31" t="n"/>
      <c r="L43" s="31" t="n"/>
      <c r="M43" s="21">
        <f>100*(H43-B43)/B43</f>
        <v/>
      </c>
      <c r="N43" s="21">
        <f>100*(I43-C43)/C43</f>
        <v/>
      </c>
      <c r="O43" s="21">
        <f>100*(J43-D43)/D43</f>
        <v/>
      </c>
      <c r="P43" s="31" t="n"/>
      <c r="Q43" s="31" t="n"/>
      <c r="R43" s="31" t="n"/>
      <c r="S43" s="31" t="n"/>
      <c r="T43" s="31" t="n"/>
      <c r="U43" s="31" t="n"/>
    </row>
    <row customHeight="1" ht="15.75" r="44" s="32">
      <c r="A44" s="17" t="n">
        <v>1024</v>
      </c>
      <c r="B44" s="24" t="n">
        <v>99.56999999999999</v>
      </c>
      <c r="C44" s="24" t="n">
        <v>183.82</v>
      </c>
      <c r="D44" s="24" t="n">
        <v>92.34999999999999</v>
      </c>
      <c r="E44" s="19" t="n">
        <v>150.48</v>
      </c>
      <c r="F44" s="25" t="n">
        <v>244.01</v>
      </c>
      <c r="G44" s="25" t="n">
        <v>124.73</v>
      </c>
      <c r="H44" s="26" t="n">
        <v>195.68</v>
      </c>
      <c r="I44" s="26" t="n">
        <v>213.42</v>
      </c>
      <c r="J44" s="26" t="n">
        <v>173.02</v>
      </c>
      <c r="K44" s="31" t="n"/>
      <c r="L44" s="31" t="n"/>
      <c r="M44" s="21">
        <f>100*(H44-B44)/B44</f>
        <v/>
      </c>
      <c r="N44" s="21">
        <f>100*(I44-C44)/C44</f>
        <v/>
      </c>
      <c r="O44" s="21">
        <f>100*(J44-D44)/D44</f>
        <v/>
      </c>
      <c r="P44" s="31" t="n"/>
      <c r="Q44" s="31" t="n"/>
      <c r="R44" s="31" t="n"/>
      <c r="S44" s="31" t="n"/>
      <c r="T44" s="31" t="n"/>
      <c r="U44" s="31" t="n"/>
    </row>
    <row customHeight="1" ht="15.75" r="45" s="32">
      <c r="A45" s="17" t="n">
        <v>2048</v>
      </c>
      <c r="B45" s="24" t="n">
        <v>82.58</v>
      </c>
      <c r="C45" s="24" t="n">
        <v>264.06</v>
      </c>
      <c r="D45" s="24" t="n">
        <v>77.25</v>
      </c>
      <c r="E45" s="19" t="n">
        <v>155.11</v>
      </c>
      <c r="F45" s="25" t="n">
        <v>314.52</v>
      </c>
      <c r="G45" s="25" t="n">
        <v>150.37</v>
      </c>
      <c r="H45" s="26" t="n">
        <v>205.36</v>
      </c>
      <c r="I45" s="26" t="n">
        <v>310.08</v>
      </c>
      <c r="J45" s="26" t="n">
        <v>192.9</v>
      </c>
      <c r="K45" s="31" t="n"/>
      <c r="L45" s="31" t="n"/>
      <c r="M45" s="21">
        <f>100*(H45-B45)/B45</f>
        <v/>
      </c>
      <c r="N45" s="21">
        <f>100*(I45-C45)/C45</f>
        <v/>
      </c>
      <c r="O45" s="21">
        <f>100*(J45-D45)/D45</f>
        <v/>
      </c>
      <c r="P45" s="31" t="n"/>
      <c r="Q45" s="31" t="n"/>
      <c r="R45" s="31" t="n"/>
      <c r="S45" s="31" t="n"/>
      <c r="T45" s="31" t="n"/>
      <c r="U45" s="31" t="n"/>
    </row>
    <row customHeight="1" ht="15.75" r="46" s="32">
      <c r="A46" s="17" t="n">
        <v>4096</v>
      </c>
      <c r="B46" s="24" t="n">
        <v>266.51</v>
      </c>
      <c r="C46" s="24" t="n">
        <v>405.53</v>
      </c>
      <c r="D46" s="24" t="n">
        <v>108.28</v>
      </c>
      <c r="E46" s="19" t="n">
        <v>388.68</v>
      </c>
      <c r="F46" s="25" t="n">
        <v>557.73</v>
      </c>
      <c r="G46" s="25" t="n">
        <v>223.85</v>
      </c>
      <c r="H46" s="26" t="n">
        <v>373.8</v>
      </c>
      <c r="I46" s="26" t="n">
        <v>484.76</v>
      </c>
      <c r="J46" s="26" t="n">
        <v>272.81</v>
      </c>
      <c r="K46" s="31" t="n"/>
      <c r="L46" s="31" t="n"/>
      <c r="M46" s="21">
        <f>100*(H46-B46)/B46</f>
        <v/>
      </c>
      <c r="N46" s="21">
        <f>100*(I46-C46)/C46</f>
        <v/>
      </c>
      <c r="O46" s="21">
        <f>100*(J46-D46)/D46</f>
        <v/>
      </c>
      <c r="P46" s="31" t="n"/>
      <c r="Q46" s="31" t="n"/>
      <c r="R46" s="31" t="n"/>
      <c r="S46" s="31" t="n"/>
      <c r="T46" s="31" t="n"/>
      <c r="U46" s="31" t="n"/>
    </row>
    <row customHeight="1" ht="15.75" r="47" s="32">
      <c r="A47" s="17">
        <f>8*1024</f>
        <v/>
      </c>
      <c r="B47" s="24" t="n">
        <v>169</v>
      </c>
      <c r="C47" s="24" t="n">
        <v>679.03</v>
      </c>
      <c r="D47" s="24" t="n">
        <v>172.93</v>
      </c>
      <c r="E47" s="19" t="n">
        <v>362.46</v>
      </c>
      <c r="F47" s="25" t="n">
        <v>949.89</v>
      </c>
      <c r="G47" s="25" t="n">
        <v>379.01</v>
      </c>
      <c r="H47" s="26" t="n">
        <v>399.2</v>
      </c>
      <c r="I47" s="26" t="n">
        <v>826.9299999999999</v>
      </c>
      <c r="J47" s="26" t="n">
        <v>409.71</v>
      </c>
      <c r="K47" s="31" t="n"/>
      <c r="L47" s="31" t="n"/>
      <c r="M47" s="21">
        <f>100*(H47-B47)/B47</f>
        <v/>
      </c>
      <c r="N47" s="21">
        <f>100*(I47-C47)/C47</f>
        <v/>
      </c>
      <c r="O47" s="21">
        <f>100*(J47-D47)/D47</f>
        <v/>
      </c>
      <c r="P47" s="31" t="n"/>
      <c r="Q47" s="31" t="n"/>
      <c r="R47" s="31" t="n"/>
      <c r="S47" s="31" t="n"/>
      <c r="T47" s="31" t="n"/>
      <c r="U47" s="31" t="n"/>
    </row>
    <row customHeight="1" ht="15.75" r="48" s="32">
      <c r="A48" s="17">
        <f>16*1024</f>
        <v/>
      </c>
      <c r="B48" s="24" t="n">
        <v>809.59</v>
      </c>
      <c r="C48" s="24" t="n">
        <v>918.0599999999999</v>
      </c>
      <c r="D48" s="24" t="n">
        <v>741.22</v>
      </c>
      <c r="E48" s="19" t="n">
        <v>1112.59</v>
      </c>
      <c r="F48" s="25" t="n">
        <v>1402.49</v>
      </c>
      <c r="G48" s="25" t="n">
        <v>1111.95</v>
      </c>
      <c r="H48" s="26" t="n">
        <v>1160.99</v>
      </c>
      <c r="I48" s="26" t="n">
        <v>1210.57</v>
      </c>
      <c r="J48" s="26" t="n">
        <v>1156.08</v>
      </c>
      <c r="K48" s="31" t="n"/>
      <c r="L48" s="31" t="n"/>
      <c r="M48" s="21">
        <f>100*(H48-B48)/B48</f>
        <v/>
      </c>
      <c r="N48" s="21">
        <f>100*(I48-C48)/C48</f>
        <v/>
      </c>
      <c r="O48" s="21">
        <f>100*(J48-D48)/D48</f>
        <v/>
      </c>
      <c r="P48" s="31" t="n"/>
      <c r="Q48" s="31" t="n"/>
      <c r="R48" s="31" t="n"/>
      <c r="S48" s="31" t="n"/>
      <c r="T48" s="31" t="n"/>
      <c r="U48" s="31" t="n"/>
    </row>
    <row customHeight="1" ht="15.75" r="49" s="32">
      <c r="A49" s="17">
        <f>32*1024</f>
        <v/>
      </c>
      <c r="B49" s="24" t="n">
        <v>1090.24</v>
      </c>
      <c r="C49" s="24" t="n">
        <v>2124.61</v>
      </c>
      <c r="D49" s="24" t="n">
        <v>1105.8</v>
      </c>
      <c r="E49" s="19" t="n">
        <v>1966.71</v>
      </c>
      <c r="F49" s="25" t="n">
        <v>3119.38</v>
      </c>
      <c r="G49" s="25" t="n">
        <v>2024.88</v>
      </c>
      <c r="H49" s="26" t="n">
        <v>1847.59</v>
      </c>
      <c r="I49" s="26" t="n">
        <v>2673.59</v>
      </c>
      <c r="J49" s="26" t="n">
        <v>1828.41</v>
      </c>
      <c r="K49" s="31" t="n"/>
      <c r="L49" s="31" t="n"/>
      <c r="M49" s="21">
        <f>100*(H49-B49)/B49</f>
        <v/>
      </c>
      <c r="N49" s="21">
        <f>100*(I49-C49)/C49</f>
        <v/>
      </c>
      <c r="O49" s="21">
        <f>100*(J49-D49)/D49</f>
        <v/>
      </c>
      <c r="P49" s="31" t="n"/>
      <c r="Q49" s="31" t="n"/>
      <c r="R49" s="31" t="n"/>
      <c r="S49" s="31" t="n"/>
      <c r="T49" s="31" t="n"/>
      <c r="U49" s="31" t="n"/>
    </row>
    <row customHeight="1" ht="15.75" r="50" s="32">
      <c r="A50" s="17">
        <f>64*1024</f>
        <v/>
      </c>
      <c r="B50" s="24" t="n">
        <v>2520.81</v>
      </c>
      <c r="C50" s="24" t="n">
        <v>6532.51</v>
      </c>
      <c r="D50" s="24" t="n">
        <v>2523.54</v>
      </c>
      <c r="E50" s="19" t="n">
        <v>4315.73</v>
      </c>
      <c r="F50" s="25" t="n">
        <v>8296.41</v>
      </c>
      <c r="G50" s="25" t="n">
        <v>4312.48</v>
      </c>
      <c r="H50" s="26" t="n">
        <v>3906.45</v>
      </c>
      <c r="I50" s="26" t="n">
        <v>7159.55</v>
      </c>
      <c r="J50" s="26" t="n">
        <v>4098.87</v>
      </c>
      <c r="K50" s="31" t="n"/>
      <c r="L50" s="31" t="n"/>
      <c r="M50" s="21">
        <f>100*(H50-B50)/B50</f>
        <v/>
      </c>
      <c r="N50" s="21">
        <f>100*(I50-C50)/C50</f>
        <v/>
      </c>
      <c r="O50" s="21">
        <f>100*(J50-D50)/D50</f>
        <v/>
      </c>
      <c r="P50" s="31" t="n"/>
      <c r="Q50" s="31" t="n"/>
      <c r="R50" s="31" t="n"/>
      <c r="S50" s="31" t="n"/>
      <c r="T50" s="31" t="n"/>
      <c r="U50" s="31" t="n"/>
    </row>
    <row customHeight="1" ht="15.75" r="51" s="32">
      <c r="A51" s="17">
        <f>128*1024</f>
        <v/>
      </c>
      <c r="B51" s="24" t="n">
        <v>4306.64</v>
      </c>
      <c r="C51" s="24" t="n">
        <v>12330.23</v>
      </c>
      <c r="D51" s="24" t="n">
        <v>4337.6</v>
      </c>
      <c r="E51" s="19" t="n">
        <v>7663.19</v>
      </c>
      <c r="F51" s="25" t="n">
        <v>16011.03</v>
      </c>
      <c r="G51" s="25" t="n">
        <v>7681.77</v>
      </c>
      <c r="H51" s="26" t="n">
        <v>5701.52</v>
      </c>
      <c r="I51" s="26" t="n">
        <v>13626.41</v>
      </c>
      <c r="J51" s="26" t="n">
        <v>5644.07</v>
      </c>
      <c r="K51" s="31" t="n"/>
      <c r="L51" s="31" t="n"/>
      <c r="M51" s="21">
        <f>100*(H51-B51)/B51</f>
        <v/>
      </c>
      <c r="N51" s="21">
        <f>100*(I51-C51)/C51</f>
        <v/>
      </c>
      <c r="O51" s="21">
        <f>100*(J51-D51)/D51</f>
        <v/>
      </c>
      <c r="P51" s="31" t="n"/>
      <c r="Q51" s="31" t="n"/>
      <c r="R51" s="31" t="n"/>
      <c r="S51" s="31" t="n"/>
      <c r="T51" s="31" t="n"/>
      <c r="U51" s="31" t="n"/>
    </row>
    <row customHeight="1" ht="15.75" r="52" s="32">
      <c r="A52" s="17">
        <f>256*1024</f>
        <v/>
      </c>
      <c r="B52" s="24" t="n">
        <v>8043.71</v>
      </c>
      <c r="C52" s="24" t="n">
        <v>23861.49</v>
      </c>
      <c r="D52" s="24" t="n">
        <v>8055.47</v>
      </c>
      <c r="E52" s="19" t="n">
        <v>14701.34</v>
      </c>
      <c r="F52" s="25" t="n">
        <v>30632.8</v>
      </c>
      <c r="G52" s="25" t="n">
        <v>14747.44</v>
      </c>
      <c r="H52" s="26" t="n">
        <v>10037.76</v>
      </c>
      <c r="I52" s="26" t="n">
        <v>26380.99</v>
      </c>
      <c r="J52" s="26" t="n">
        <v>10013.26</v>
      </c>
      <c r="K52" s="31" t="n"/>
      <c r="L52" s="31" t="n"/>
      <c r="M52" s="21">
        <f>100*(H52-B52)/B52</f>
        <v/>
      </c>
      <c r="N52" s="21">
        <f>100*(I52-C52)/C52</f>
        <v/>
      </c>
      <c r="O52" s="21">
        <f>100*(J52-D52)/D52</f>
        <v/>
      </c>
      <c r="P52" s="31" t="n"/>
      <c r="Q52" s="31" t="n"/>
      <c r="R52" s="31" t="n"/>
      <c r="S52" s="31" t="n"/>
      <c r="T52" s="31" t="n"/>
      <c r="U52" s="31" t="n"/>
    </row>
    <row customHeight="1" ht="15.75" r="53" s="32">
      <c r="A53" s="17">
        <f>512*1024</f>
        <v/>
      </c>
      <c r="B53" s="24" t="n">
        <v>15325.51</v>
      </c>
      <c r="C53" s="24" t="n">
        <v>49275.26</v>
      </c>
      <c r="D53" s="24" t="n">
        <v>15377.88</v>
      </c>
      <c r="E53" s="19" t="n">
        <v>28378.52</v>
      </c>
      <c r="F53" s="25" t="n">
        <v>68792.64</v>
      </c>
      <c r="G53" s="25" t="n">
        <v>28282.26</v>
      </c>
      <c r="H53" s="26" t="n">
        <v>19141.91</v>
      </c>
      <c r="I53" s="26" t="n">
        <v>52168.47</v>
      </c>
      <c r="J53" s="26" t="n">
        <v>19174.42</v>
      </c>
      <c r="K53" s="31" t="n"/>
      <c r="L53" s="31" t="n"/>
      <c r="M53" s="21">
        <f>100*(H53-B53)/B53</f>
        <v/>
      </c>
      <c r="N53" s="21">
        <f>100*(I53-C53)/C53</f>
        <v/>
      </c>
      <c r="O53" s="21">
        <f>100*(J53-D53)/D53</f>
        <v/>
      </c>
      <c r="P53" s="31" t="n"/>
      <c r="Q53" s="31" t="n"/>
      <c r="R53" s="31" t="n"/>
      <c r="S53" s="31" t="n"/>
      <c r="T53" s="31" t="n"/>
      <c r="U53" s="31" t="n"/>
    </row>
    <row customHeight="1" ht="15.75" r="54" s="32">
      <c r="A54" s="17">
        <f>1024*1024</f>
        <v/>
      </c>
      <c r="B54" s="18" t="n">
        <v>29334.82</v>
      </c>
      <c r="C54" s="18" t="n">
        <v>87980.2</v>
      </c>
      <c r="D54" s="24" t="n">
        <v>29387.37</v>
      </c>
      <c r="E54" s="19" t="n">
        <v>58997.38</v>
      </c>
      <c r="F54" s="25" t="n">
        <v>129693.68</v>
      </c>
      <c r="G54" s="25" t="n">
        <v>56024.56</v>
      </c>
      <c r="H54" s="26" t="n">
        <v>37471.84</v>
      </c>
      <c r="I54" s="26" t="n">
        <v>99824.99000000001</v>
      </c>
      <c r="J54" s="26" t="n">
        <v>37572.42</v>
      </c>
      <c r="K54" s="31" t="n"/>
      <c r="L54" s="31" t="n"/>
      <c r="M54" s="21">
        <f>100*(H54-B54)/B54</f>
        <v/>
      </c>
      <c r="N54" s="21">
        <f>100*(I54-C54)/C54</f>
        <v/>
      </c>
      <c r="O54" s="21">
        <f>100*(J54-D54)/D54</f>
        <v/>
      </c>
      <c r="P54" s="31" t="n"/>
      <c r="Q54" s="31" t="n"/>
      <c r="R54" s="31" t="n"/>
      <c r="S54" s="31" t="n"/>
      <c r="T54" s="31" t="n"/>
      <c r="U54" s="31" t="n"/>
    </row>
    <row customHeight="1" ht="15.75" r="55" s="32">
      <c r="A55" s="31" t="n"/>
      <c r="B55" s="22" t="n"/>
      <c r="C55" s="22" t="n"/>
      <c r="D55" s="22" t="n"/>
      <c r="E55" s="22" t="n"/>
      <c r="F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</row>
    <row customHeight="1" ht="15.75" r="56" s="32">
      <c r="A56" s="31" t="n"/>
      <c r="B56" s="22" t="n"/>
      <c r="C56" s="22" t="n"/>
      <c r="D56" s="22" t="n"/>
      <c r="E56" s="22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</row>
    <row customHeight="1" ht="15.75" r="57" s="32">
      <c r="A57" s="31" t="n"/>
      <c r="B57" s="22" t="n"/>
      <c r="C57" s="22" t="n"/>
      <c r="D57" s="22" t="n"/>
      <c r="E57" s="22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</row>
    <row customHeight="1" ht="15.75" r="58" s="32">
      <c r="A58" s="31" t="n"/>
      <c r="B58" s="22" t="n"/>
      <c r="C58" s="22" t="n"/>
      <c r="D58" s="22" t="n"/>
      <c r="E58" s="22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</row>
    <row customHeight="1" ht="15.75" r="59" s="32">
      <c r="A59" s="37" t="inlineStr">
        <is>
          <t>4 Nodes - 20 ranks</t>
        </is>
      </c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</row>
    <row customHeight="1" ht="15.75" r="60" s="32">
      <c r="A60" s="7" t="n"/>
      <c r="B60" s="38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</row>
    <row customHeight="1" ht="15.75" r="61" s="32">
      <c r="A61" s="7" t="n"/>
      <c r="B61" s="39" t="n"/>
      <c r="E61" s="35" t="inlineStr">
        <is>
          <t>Naive</t>
        </is>
      </c>
      <c r="H61" s="36" t="inlineStr">
        <is>
          <t>Naive+</t>
        </is>
      </c>
      <c r="K61" s="31" t="n"/>
      <c r="L61" s="31" t="n"/>
      <c r="M61" s="34" t="inlineStr">
        <is>
          <t>Overheads</t>
        </is>
      </c>
      <c r="P61" s="31" t="n"/>
      <c r="Q61" s="31" t="n"/>
      <c r="R61" s="31" t="n"/>
      <c r="S61" s="31" t="n"/>
      <c r="T61" s="31" t="n"/>
      <c r="U61" s="31" t="n"/>
    </row>
    <row customHeight="1" ht="15.75" r="62" s="32">
      <c r="A62" s="9" t="inlineStr">
        <is>
          <t>Message 
Size</t>
        </is>
      </c>
      <c r="B62" s="10" t="inlineStr">
        <is>
          <t>Default</t>
        </is>
      </c>
      <c r="C62" s="10" t="inlineStr">
        <is>
          <t>NB</t>
        </is>
      </c>
      <c r="D62" s="10" t="inlineStr">
        <is>
          <t>RingNB</t>
        </is>
      </c>
      <c r="E62" s="11" t="inlineStr">
        <is>
          <t>Default</t>
        </is>
      </c>
      <c r="F62" s="12" t="inlineStr">
        <is>
          <t>NB</t>
        </is>
      </c>
      <c r="G62" s="12" t="inlineStr">
        <is>
          <t>RingNB</t>
        </is>
      </c>
      <c r="H62" s="13" t="inlineStr">
        <is>
          <t>Default</t>
        </is>
      </c>
      <c r="I62" s="14" t="inlineStr">
        <is>
          <t>NB</t>
        </is>
      </c>
      <c r="J62" s="14" t="inlineStr">
        <is>
          <t>RingNB</t>
        </is>
      </c>
      <c r="K62" s="31" t="n"/>
      <c r="L62" s="31" t="n"/>
      <c r="M62" s="15" t="inlineStr">
        <is>
          <t>Default</t>
        </is>
      </c>
      <c r="N62" s="16" t="inlineStr">
        <is>
          <t>NB</t>
        </is>
      </c>
      <c r="O62" s="16" t="inlineStr">
        <is>
          <t>RingNB</t>
        </is>
      </c>
      <c r="P62" s="31" t="n"/>
      <c r="Q62" s="31" t="n"/>
      <c r="R62" s="31" t="n"/>
      <c r="S62" s="31" t="n"/>
      <c r="T62" s="31" t="n"/>
      <c r="U62" s="31" t="n"/>
    </row>
    <row customHeight="1" ht="15.75" r="63" s="32">
      <c r="A63" s="17" t="n">
        <v>1</v>
      </c>
      <c r="B63" s="24" t="n">
        <v>151.98</v>
      </c>
      <c r="C63" s="24" t="n">
        <v>22.14</v>
      </c>
      <c r="D63" s="24" t="n">
        <v>16.65</v>
      </c>
      <c r="E63" s="19" t="n">
        <v>172.08</v>
      </c>
      <c r="F63" s="25" t="n">
        <v>32</v>
      </c>
      <c r="G63" s="25" t="n">
        <v>33.11</v>
      </c>
      <c r="H63" s="26" t="n">
        <v>138.16</v>
      </c>
      <c r="I63" s="26" t="n">
        <v>15.44</v>
      </c>
      <c r="J63" s="26" t="n">
        <v>20.85</v>
      </c>
      <c r="K63" s="31" t="n"/>
      <c r="L63" s="31" t="n"/>
      <c r="M63" s="21">
        <f>100*(H63-B63)/B63</f>
        <v/>
      </c>
      <c r="N63" s="21">
        <f>100*(I63-C63)/C63</f>
        <v/>
      </c>
      <c r="O63" s="21">
        <f>100*(J63-D63)/D63</f>
        <v/>
      </c>
      <c r="P63" s="31" t="n"/>
      <c r="Q63" s="31" t="n"/>
      <c r="R63" s="31" t="n"/>
      <c r="S63" s="31" t="n"/>
      <c r="T63" s="31" t="n"/>
      <c r="U63" s="31" t="n"/>
    </row>
    <row customHeight="1" ht="15.75" r="64" s="32">
      <c r="A64" s="17" t="n">
        <v>2</v>
      </c>
      <c r="B64" s="24" t="n">
        <v>17.36</v>
      </c>
      <c r="C64" s="24" t="n">
        <v>13.19</v>
      </c>
      <c r="D64" s="24" t="n">
        <v>14.11</v>
      </c>
      <c r="E64" s="19" t="n">
        <v>27.99</v>
      </c>
      <c r="F64" s="25" t="n">
        <v>29.93</v>
      </c>
      <c r="G64" s="25" t="n">
        <v>28.84</v>
      </c>
      <c r="H64" s="26" t="n">
        <v>69.13</v>
      </c>
      <c r="I64" s="26" t="n">
        <v>13.4</v>
      </c>
      <c r="J64" s="26" t="n">
        <v>13.72</v>
      </c>
      <c r="K64" s="31" t="n"/>
      <c r="L64" s="31" t="n"/>
      <c r="M64" s="21">
        <f>100*(H64-B64)/B64</f>
        <v/>
      </c>
      <c r="N64" s="21">
        <f>100*(I64-C64)/C64</f>
        <v/>
      </c>
      <c r="O64" s="21">
        <f>100*(J64-D64)/D64</f>
        <v/>
      </c>
      <c r="P64" s="31" t="n"/>
      <c r="Q64" s="31" t="n"/>
      <c r="R64" s="31" t="n"/>
      <c r="S64" s="31" t="n"/>
      <c r="T64" s="31" t="n"/>
      <c r="U64" s="31" t="n"/>
    </row>
    <row customHeight="1" ht="15.75" r="65" s="32">
      <c r="A65" s="17" t="n">
        <v>4</v>
      </c>
      <c r="B65" s="24" t="n">
        <v>15.52</v>
      </c>
      <c r="C65" s="24" t="n">
        <v>13.31</v>
      </c>
      <c r="D65" s="24" t="n">
        <v>13.64</v>
      </c>
      <c r="E65" s="19" t="n">
        <v>27.57</v>
      </c>
      <c r="F65" s="25" t="n">
        <v>28.05</v>
      </c>
      <c r="G65" s="25" t="n">
        <v>28.29</v>
      </c>
      <c r="H65" s="26" t="n">
        <v>66.76000000000001</v>
      </c>
      <c r="I65" s="26" t="n">
        <v>13.13</v>
      </c>
      <c r="J65" s="26" t="n">
        <v>13.63</v>
      </c>
      <c r="K65" s="31" t="n"/>
      <c r="L65" s="31" t="n"/>
      <c r="M65" s="21">
        <f>100*(H65-B65)/B65</f>
        <v/>
      </c>
      <c r="N65" s="21">
        <f>100*(I65-C65)/C65</f>
        <v/>
      </c>
      <c r="O65" s="21">
        <f>100*(J65-D65)/D65</f>
        <v/>
      </c>
      <c r="P65" s="31" t="n"/>
      <c r="Q65" s="31" t="n"/>
      <c r="R65" s="31" t="n"/>
      <c r="S65" s="31" t="n"/>
      <c r="T65" s="31" t="n"/>
      <c r="U65" s="31" t="n"/>
    </row>
    <row customHeight="1" ht="15.75" r="66" s="32">
      <c r="A66" s="17" t="n">
        <v>16</v>
      </c>
      <c r="B66" s="24" t="n">
        <v>16.26</v>
      </c>
      <c r="C66" s="24" t="n">
        <v>14.05</v>
      </c>
      <c r="D66" s="24" t="n">
        <v>24.5</v>
      </c>
      <c r="E66" s="19" t="n">
        <v>28.96</v>
      </c>
      <c r="F66" s="25" t="n">
        <v>25.46</v>
      </c>
      <c r="G66" s="25" t="n">
        <v>34.24</v>
      </c>
      <c r="H66" s="26" t="n">
        <v>44.43</v>
      </c>
      <c r="I66" s="26" t="n">
        <v>18.91</v>
      </c>
      <c r="J66" s="26" t="n">
        <v>118.2</v>
      </c>
      <c r="K66" s="31" t="n"/>
      <c r="L66" s="31" t="n"/>
      <c r="M66" s="21">
        <f>100*(H66-B66)/B66</f>
        <v/>
      </c>
      <c r="N66" s="21">
        <f>100*(I66-C66)/C66</f>
        <v/>
      </c>
      <c r="O66" s="21">
        <f>100*(J66-D66)/D66</f>
        <v/>
      </c>
      <c r="P66" s="31" t="n"/>
      <c r="Q66" s="31" t="n"/>
      <c r="R66" s="31" t="n"/>
      <c r="S66" s="31" t="n"/>
      <c r="T66" s="31" t="n"/>
      <c r="U66" s="31" t="n"/>
    </row>
    <row customHeight="1" ht="15.75" r="67" s="32">
      <c r="A67" s="17" t="n">
        <v>32</v>
      </c>
      <c r="B67" s="24" t="n">
        <v>15.03</v>
      </c>
      <c r="C67" s="24" t="n">
        <v>13.37</v>
      </c>
      <c r="D67" s="24" t="n">
        <v>22.42</v>
      </c>
      <c r="E67" s="19" t="n">
        <v>30.06</v>
      </c>
      <c r="F67" s="25" t="n">
        <v>29.63</v>
      </c>
      <c r="G67" s="25" t="n">
        <v>67.43000000000001</v>
      </c>
      <c r="H67" s="26" t="n">
        <v>44.45</v>
      </c>
      <c r="I67" s="26" t="n">
        <v>17.37</v>
      </c>
      <c r="J67" s="26" t="n">
        <v>56.07</v>
      </c>
      <c r="K67" s="31" t="n"/>
      <c r="L67" s="31" t="n"/>
      <c r="M67" s="21">
        <f>100*(H67-B67)/B67</f>
        <v/>
      </c>
      <c r="N67" s="21">
        <f>100*(I67-C67)/C67</f>
        <v/>
      </c>
      <c r="O67" s="21">
        <f>100*(J67-D67)/D67</f>
        <v/>
      </c>
      <c r="P67" s="31" t="n"/>
      <c r="Q67" s="31" t="n"/>
      <c r="R67" s="31" t="n"/>
      <c r="S67" s="31" t="n"/>
      <c r="T67" s="31" t="n"/>
      <c r="U67" s="31" t="n"/>
    </row>
    <row customHeight="1" ht="15.75" r="68" s="32">
      <c r="A68" s="17" t="n">
        <v>64</v>
      </c>
      <c r="B68" s="24" t="n">
        <v>22.18</v>
      </c>
      <c r="C68" s="24" t="n">
        <v>18.3</v>
      </c>
      <c r="D68" s="24" t="n">
        <v>23.71</v>
      </c>
      <c r="E68" s="19" t="n">
        <v>34.33</v>
      </c>
      <c r="F68" s="25" t="n">
        <v>29.03</v>
      </c>
      <c r="G68" s="25" t="n">
        <v>35.56</v>
      </c>
      <c r="H68" s="26" t="n">
        <v>72.03</v>
      </c>
      <c r="I68" s="26" t="n">
        <v>20.63</v>
      </c>
      <c r="J68" s="26" t="n">
        <v>125.29</v>
      </c>
      <c r="K68" s="31" t="n"/>
      <c r="L68" s="31" t="n"/>
      <c r="M68" s="21">
        <f>100*(H68-B68)/B68</f>
        <v/>
      </c>
      <c r="N68" s="21">
        <f>100*(I68-C68)/C68</f>
        <v/>
      </c>
      <c r="O68" s="21">
        <f>100*(J68-D68)/D68</f>
        <v/>
      </c>
      <c r="P68" s="31" t="n"/>
      <c r="Q68" s="31" t="n"/>
      <c r="R68" s="31" t="n"/>
      <c r="S68" s="31" t="n"/>
      <c r="T68" s="31" t="n"/>
      <c r="U68" s="31" t="n"/>
    </row>
    <row customHeight="1" ht="15.75" r="69" s="32">
      <c r="A69" s="17" t="n">
        <v>128</v>
      </c>
      <c r="B69" s="24" t="n">
        <v>23.83</v>
      </c>
      <c r="C69" s="24" t="n">
        <v>21.19</v>
      </c>
      <c r="D69" s="24" t="n">
        <v>22.56</v>
      </c>
      <c r="E69" s="19" t="n">
        <v>38.94</v>
      </c>
      <c r="F69" s="25" t="n">
        <v>32.55</v>
      </c>
      <c r="G69" s="25" t="n">
        <v>35.87</v>
      </c>
      <c r="H69" s="26" t="n">
        <v>71.23999999999999</v>
      </c>
      <c r="I69" s="26" t="n">
        <v>28.86</v>
      </c>
      <c r="J69" s="26" t="n">
        <v>61.47</v>
      </c>
      <c r="K69" s="31" t="n"/>
      <c r="L69" s="31" t="n"/>
      <c r="M69" s="21">
        <f>100*(H69-B69)/B69</f>
        <v/>
      </c>
      <c r="N69" s="21">
        <f>100*(I69-C69)/C69</f>
        <v/>
      </c>
      <c r="O69" s="21">
        <f>100*(J69-D69)/D69</f>
        <v/>
      </c>
      <c r="P69" s="31" t="n"/>
      <c r="Q69" s="31" t="n"/>
      <c r="R69" s="31" t="n"/>
      <c r="S69" s="31" t="n"/>
      <c r="T69" s="31" t="n"/>
      <c r="U69" s="31" t="n"/>
    </row>
    <row customHeight="1" ht="15.75" r="70" s="32">
      <c r="A70" s="17" t="n">
        <v>256</v>
      </c>
      <c r="B70" s="24" t="n">
        <v>29.01</v>
      </c>
      <c r="C70" s="24" t="n">
        <v>27.2</v>
      </c>
      <c r="D70" s="24" t="n">
        <v>31.1</v>
      </c>
      <c r="E70" s="19" t="n">
        <v>42.4</v>
      </c>
      <c r="F70" s="25" t="n">
        <v>39.44</v>
      </c>
      <c r="G70" s="25" t="n">
        <v>41.4</v>
      </c>
      <c r="H70" s="26" t="n">
        <v>75.48</v>
      </c>
      <c r="I70" s="26" t="n">
        <v>31.2</v>
      </c>
      <c r="J70" s="26" t="n">
        <v>66.5</v>
      </c>
      <c r="K70" s="31" t="n"/>
      <c r="L70" s="31" t="n"/>
      <c r="M70" s="21">
        <f>100*(H70-B70)/B70</f>
        <v/>
      </c>
      <c r="N70" s="21">
        <f>100*(I70-C70)/C70</f>
        <v/>
      </c>
      <c r="O70" s="21">
        <f>100*(J70-D70)/D70</f>
        <v/>
      </c>
      <c r="P70" s="31" t="n"/>
      <c r="Q70" s="31" t="n"/>
      <c r="R70" s="31" t="n"/>
      <c r="S70" s="31" t="n"/>
      <c r="T70" s="31" t="n"/>
      <c r="U70" s="31" t="n"/>
    </row>
    <row customHeight="1" ht="15.75" r="71" s="32">
      <c r="A71" s="17" t="n">
        <v>512</v>
      </c>
      <c r="B71" s="24" t="n">
        <v>40.92</v>
      </c>
      <c r="C71" s="24" t="n">
        <v>32.51</v>
      </c>
      <c r="D71" s="24" t="n">
        <v>34.05</v>
      </c>
      <c r="E71" s="19" t="n">
        <v>54.21</v>
      </c>
      <c r="F71" s="25" t="n">
        <v>52.15</v>
      </c>
      <c r="G71" s="25" t="n">
        <v>46.31</v>
      </c>
      <c r="H71" s="26" t="n">
        <v>88.81</v>
      </c>
      <c r="I71" s="26" t="n">
        <v>41.83</v>
      </c>
      <c r="J71" s="26" t="n">
        <v>70.98</v>
      </c>
      <c r="K71" s="31" t="n"/>
      <c r="L71" s="31" t="n"/>
      <c r="M71" s="21">
        <f>100*(H71-B71)/B71</f>
        <v/>
      </c>
      <c r="N71" s="21">
        <f>100*(I71-C71)/C71</f>
        <v/>
      </c>
      <c r="O71" s="21">
        <f>100*(J71-D71)/D71</f>
        <v/>
      </c>
      <c r="P71" s="31" t="n"/>
      <c r="Q71" s="31" t="n"/>
      <c r="R71" s="31" t="n"/>
      <c r="S71" s="31" t="n"/>
      <c r="T71" s="31" t="n"/>
      <c r="U71" s="31" t="n"/>
    </row>
    <row customHeight="1" ht="15.75" r="72" s="32">
      <c r="A72" s="17" t="n">
        <v>1024</v>
      </c>
      <c r="B72" s="24" t="n">
        <v>72.84</v>
      </c>
      <c r="C72" s="24" t="n">
        <v>56.3</v>
      </c>
      <c r="D72" s="24" t="n">
        <v>41.51</v>
      </c>
      <c r="E72" s="19" t="n">
        <v>93.17</v>
      </c>
      <c r="F72" s="25" t="n">
        <v>79.05</v>
      </c>
      <c r="G72" s="25" t="n">
        <v>61.75</v>
      </c>
      <c r="H72" s="26" t="n">
        <v>132.36</v>
      </c>
      <c r="I72" s="26" t="n">
        <v>69.13</v>
      </c>
      <c r="J72" s="26" t="n">
        <v>84.16</v>
      </c>
      <c r="K72" s="31" t="n"/>
      <c r="L72" s="31" t="n"/>
      <c r="M72" s="21">
        <f>100*(H72-B72)/B72</f>
        <v/>
      </c>
      <c r="N72" s="21">
        <f>100*(I72-C72)/C72</f>
        <v/>
      </c>
      <c r="O72" s="21">
        <f>100*(J72-D72)/D72</f>
        <v/>
      </c>
      <c r="P72" s="31" t="n"/>
      <c r="Q72" s="31" t="n"/>
      <c r="R72" s="31" t="n"/>
      <c r="S72" s="31" t="n"/>
      <c r="T72" s="31" t="n"/>
      <c r="U72" s="31" t="n"/>
    </row>
    <row customHeight="1" ht="15.75" r="73" s="32">
      <c r="A73" s="17" t="n">
        <v>2048</v>
      </c>
      <c r="B73" s="24" t="n">
        <v>116.52</v>
      </c>
      <c r="C73" s="24" t="n">
        <v>93.04000000000001</v>
      </c>
      <c r="D73" s="24" t="n">
        <v>58.21</v>
      </c>
      <c r="E73" s="19" t="n">
        <v>149.94</v>
      </c>
      <c r="F73" s="25" t="n">
        <v>125.21</v>
      </c>
      <c r="G73" s="25" t="n">
        <v>87.61</v>
      </c>
      <c r="H73" s="26" t="n">
        <v>196.04</v>
      </c>
      <c r="I73" s="26" t="n">
        <v>120.04</v>
      </c>
      <c r="J73" s="26" t="n">
        <v>102.92</v>
      </c>
      <c r="K73" s="31" t="n"/>
      <c r="L73" s="31" t="n"/>
      <c r="M73" s="21">
        <f>100*(H73-B73)/B73</f>
        <v/>
      </c>
      <c r="N73" s="21">
        <f>100*(I73-C73)/C73</f>
        <v/>
      </c>
      <c r="O73" s="21">
        <f>100*(J73-D73)/D73</f>
        <v/>
      </c>
      <c r="P73" s="31" t="n"/>
      <c r="Q73" s="31" t="n"/>
      <c r="R73" s="31" t="n"/>
      <c r="S73" s="31" t="n"/>
      <c r="T73" s="31" t="n"/>
      <c r="U73" s="31" t="n"/>
    </row>
    <row customHeight="1" ht="15.75" r="74" s="32">
      <c r="A74" s="17" t="n">
        <v>4096</v>
      </c>
      <c r="B74" s="24" t="n">
        <v>204.5</v>
      </c>
      <c r="C74" s="24" t="n">
        <v>116.86</v>
      </c>
      <c r="D74" s="24" t="n">
        <v>57.18</v>
      </c>
      <c r="E74" s="19" t="n">
        <v>270.09</v>
      </c>
      <c r="F74" s="25" t="n">
        <v>167.96</v>
      </c>
      <c r="G74" s="25" t="n">
        <v>99.48</v>
      </c>
      <c r="H74" s="26" t="n">
        <v>320.46</v>
      </c>
      <c r="I74" s="26" t="n">
        <v>157.78</v>
      </c>
      <c r="J74" s="26" t="n">
        <v>105.5</v>
      </c>
      <c r="K74" s="31" t="n"/>
      <c r="L74" s="31" t="n"/>
      <c r="M74" s="21">
        <f>100*(H74-B74)/B74</f>
        <v/>
      </c>
      <c r="N74" s="21">
        <f>100*(I74-C74)/C74</f>
        <v/>
      </c>
      <c r="O74" s="21">
        <f>100*(J74-D74)/D74</f>
        <v/>
      </c>
      <c r="P74" s="31" t="n"/>
      <c r="Q74" s="31" t="n"/>
      <c r="R74" s="31" t="n"/>
      <c r="S74" s="31" t="n"/>
      <c r="T74" s="31" t="n"/>
      <c r="U74" s="31" t="n"/>
    </row>
    <row customHeight="1" ht="15.75" r="75" s="32">
      <c r="A75" s="17">
        <f>8*1024</f>
        <v/>
      </c>
      <c r="B75" s="24" t="n">
        <v>369.2</v>
      </c>
      <c r="C75" s="24" t="n">
        <v>193.33</v>
      </c>
      <c r="D75" s="24" t="n">
        <v>88.83</v>
      </c>
      <c r="E75" s="19" t="n">
        <v>481.67</v>
      </c>
      <c r="F75" s="25" t="n">
        <v>271.58</v>
      </c>
      <c r="G75" s="25" t="n">
        <v>158.81</v>
      </c>
      <c r="H75" s="26" t="n">
        <v>559.9299999999999</v>
      </c>
      <c r="I75" s="26" t="n">
        <v>260.79</v>
      </c>
      <c r="J75" s="26" t="n">
        <v>165.18</v>
      </c>
      <c r="K75" s="31" t="n"/>
      <c r="L75" s="31" t="n"/>
      <c r="M75" s="21">
        <f>100*(H75-B75)/B75</f>
        <v/>
      </c>
      <c r="N75" s="21">
        <f>100*(I75-C75)/C75</f>
        <v/>
      </c>
      <c r="O75" s="21">
        <f>100*(J75-D75)/D75</f>
        <v/>
      </c>
      <c r="P75" s="31" t="n"/>
      <c r="Q75" s="31" t="n"/>
      <c r="R75" s="31" t="n"/>
      <c r="S75" s="31" t="n"/>
      <c r="T75" s="31" t="n"/>
      <c r="U75" s="31" t="n"/>
    </row>
    <row customHeight="1" ht="15.75" r="76" s="32">
      <c r="A76" s="17">
        <f>16*1024</f>
        <v/>
      </c>
      <c r="B76" s="24" t="n">
        <v>731.04</v>
      </c>
      <c r="C76" s="24" t="n">
        <v>358.16</v>
      </c>
      <c r="D76" s="24" t="n">
        <v>313.22</v>
      </c>
      <c r="E76" s="19" t="n">
        <v>815.25</v>
      </c>
      <c r="F76" s="25" t="n">
        <v>493.13</v>
      </c>
      <c r="G76" s="25" t="n">
        <v>465.74</v>
      </c>
      <c r="H76" s="26" t="n">
        <v>476.11</v>
      </c>
      <c r="I76" s="26" t="n">
        <v>490.76</v>
      </c>
      <c r="J76" s="26" t="n">
        <v>522.5</v>
      </c>
      <c r="K76" s="31" t="n"/>
      <c r="L76" s="31" t="n"/>
      <c r="M76" s="21">
        <f>100*(H76-B76)/B76</f>
        <v/>
      </c>
      <c r="N76" s="21">
        <f>100*(I76-C76)/C76</f>
        <v/>
      </c>
      <c r="O76" s="21">
        <f>100*(J76-D76)/D76</f>
        <v/>
      </c>
      <c r="P76" s="31" t="n"/>
      <c r="Q76" s="31" t="n"/>
      <c r="R76" s="31" t="n"/>
      <c r="S76" s="31" t="n"/>
      <c r="T76" s="31" t="n"/>
      <c r="U76" s="31" t="n"/>
    </row>
    <row customHeight="1" ht="15.75" r="77" s="32">
      <c r="A77" s="17">
        <f>32*1024</f>
        <v/>
      </c>
      <c r="B77" s="24" t="n">
        <v>465.59</v>
      </c>
      <c r="C77" s="24" t="n">
        <v>665.27</v>
      </c>
      <c r="D77" s="24" t="n">
        <v>442.3</v>
      </c>
      <c r="E77" s="19" t="n">
        <v>804.73</v>
      </c>
      <c r="F77" s="25" t="n">
        <v>905.87</v>
      </c>
      <c r="G77" s="25" t="n">
        <v>716.42</v>
      </c>
      <c r="H77" s="26" t="n">
        <v>726.52</v>
      </c>
      <c r="I77" s="26" t="n">
        <v>915.1</v>
      </c>
      <c r="J77" s="26" t="n">
        <v>757.84</v>
      </c>
      <c r="K77" s="31" t="n"/>
      <c r="L77" s="31" t="n"/>
      <c r="M77" s="21">
        <f>100*(H77-B77)/B77</f>
        <v/>
      </c>
      <c r="N77" s="21">
        <f>100*(I77-C77)/C77</f>
        <v/>
      </c>
      <c r="O77" s="21">
        <f>100*(J77-D77)/D77</f>
        <v/>
      </c>
      <c r="P77" s="31" t="n"/>
      <c r="Q77" s="31" t="n"/>
      <c r="R77" s="31" t="n"/>
      <c r="S77" s="31" t="n"/>
      <c r="T77" s="31" t="n"/>
      <c r="U77" s="31" t="n"/>
    </row>
    <row customHeight="1" ht="15.75" r="78" s="32">
      <c r="A78" s="17">
        <f>64*1024</f>
        <v/>
      </c>
      <c r="B78" s="24" t="n">
        <v>778.84</v>
      </c>
      <c r="C78" s="24" t="n">
        <v>1224.85</v>
      </c>
      <c r="D78" s="24" t="n">
        <v>780.12</v>
      </c>
      <c r="E78" s="19" t="n">
        <v>1318.22</v>
      </c>
      <c r="F78" s="25" t="n">
        <v>1731.47</v>
      </c>
      <c r="G78" s="25" t="n">
        <v>1320.99</v>
      </c>
      <c r="H78" s="26" t="n">
        <v>1337.98</v>
      </c>
      <c r="I78" s="26" t="n">
        <v>1692.05</v>
      </c>
      <c r="J78" s="26" t="n">
        <v>1396.23</v>
      </c>
      <c r="K78" s="31" t="n"/>
      <c r="L78" s="31" t="n"/>
      <c r="M78" s="21">
        <f>100*(H78-B78)/B78</f>
        <v/>
      </c>
      <c r="N78" s="21">
        <f>100*(I78-C78)/C78</f>
        <v/>
      </c>
      <c r="O78" s="21">
        <f>100*(J78-D78)/D78</f>
        <v/>
      </c>
      <c r="P78" s="31" t="n"/>
      <c r="Q78" s="31" t="n"/>
      <c r="R78" s="31" t="n"/>
      <c r="S78" s="31" t="n"/>
      <c r="T78" s="31" t="n"/>
      <c r="U78" s="31" t="n"/>
    </row>
    <row customHeight="1" ht="15.75" r="79" s="32">
      <c r="A79" s="17">
        <f>128*1024</f>
        <v/>
      </c>
      <c r="B79" s="24" t="n">
        <v>1358.01</v>
      </c>
      <c r="C79" s="24" t="n">
        <v>4630.38</v>
      </c>
      <c r="D79" s="24" t="n">
        <v>1368.82</v>
      </c>
      <c r="E79" s="19" t="n">
        <v>2620.97</v>
      </c>
      <c r="F79" s="25" t="n">
        <v>6507.98</v>
      </c>
      <c r="G79" s="25" t="n">
        <v>2654.28</v>
      </c>
      <c r="H79" s="26" t="n">
        <v>2464.13</v>
      </c>
      <c r="I79" s="26" t="n">
        <v>5092.76</v>
      </c>
      <c r="J79" s="26" t="n">
        <v>2452.87</v>
      </c>
      <c r="K79" s="31" t="n"/>
      <c r="L79" s="31" t="n"/>
      <c r="M79" s="21">
        <f>100*(H79-B79)/B79</f>
        <v/>
      </c>
      <c r="N79" s="21">
        <f>100*(I79-C79)/C79</f>
        <v/>
      </c>
      <c r="O79" s="21">
        <f>100*(J79-D79)/D79</f>
        <v/>
      </c>
      <c r="P79" s="31" t="n"/>
      <c r="Q79" s="31" t="n"/>
      <c r="R79" s="31" t="n"/>
      <c r="S79" s="31" t="n"/>
      <c r="T79" s="31" t="n"/>
      <c r="U79" s="31" t="n"/>
    </row>
    <row customHeight="1" ht="15.75" r="80" s="32">
      <c r="A80" s="17">
        <f>256*1024</f>
        <v/>
      </c>
      <c r="B80" s="24" t="n">
        <v>2811.77</v>
      </c>
      <c r="C80" s="24" t="n">
        <v>11423.82</v>
      </c>
      <c r="D80" s="24" t="n">
        <v>2918.12</v>
      </c>
      <c r="E80" s="19" t="n">
        <v>5315.71</v>
      </c>
      <c r="F80" s="25" t="n">
        <v>13817.32</v>
      </c>
      <c r="G80" s="25" t="n">
        <v>5364.37</v>
      </c>
      <c r="H80" s="26" t="n">
        <v>4257.53</v>
      </c>
      <c r="I80" s="26" t="n">
        <v>10848.29</v>
      </c>
      <c r="J80" s="26" t="n">
        <v>4255.63</v>
      </c>
      <c r="K80" s="31" t="n"/>
      <c r="L80" s="31" t="n"/>
      <c r="M80" s="21">
        <f>100*(H80-B80)/B80</f>
        <v/>
      </c>
      <c r="N80" s="21">
        <f>100*(I80-C80)/C80</f>
        <v/>
      </c>
      <c r="O80" s="21">
        <f>100*(J80-D80)/D80</f>
        <v/>
      </c>
      <c r="P80" s="31" t="n"/>
      <c r="Q80" s="31" t="n"/>
      <c r="R80" s="31" t="n"/>
      <c r="S80" s="31" t="n"/>
      <c r="T80" s="31" t="n"/>
      <c r="U80" s="31" t="n"/>
    </row>
    <row customHeight="1" ht="15.75" r="81" s="32">
      <c r="A81" s="17">
        <f>512*1024</f>
        <v/>
      </c>
      <c r="B81" s="24" t="n">
        <v>6110.32</v>
      </c>
      <c r="C81" s="24" t="n">
        <v>21770.38</v>
      </c>
      <c r="D81" s="24" t="n">
        <v>6077.37</v>
      </c>
      <c r="E81" s="19" t="n">
        <v>10380.47</v>
      </c>
      <c r="F81" s="25" t="n">
        <v>26513.24</v>
      </c>
      <c r="G81" s="25" t="n">
        <v>10427.1</v>
      </c>
      <c r="H81" s="26" t="n">
        <v>8113.82</v>
      </c>
      <c r="I81" s="26" t="n">
        <v>20796.22</v>
      </c>
      <c r="J81" s="26" t="n">
        <v>8135.12</v>
      </c>
      <c r="K81" s="31" t="n"/>
      <c r="L81" s="31" t="n"/>
      <c r="M81" s="21">
        <f>100*(H81-B81)/B81</f>
        <v/>
      </c>
      <c r="N81" s="21">
        <f>100*(I81-C81)/C81</f>
        <v/>
      </c>
      <c r="O81" s="21">
        <f>100*(J81-D81)/D81</f>
        <v/>
      </c>
      <c r="P81" s="31" t="n"/>
      <c r="Q81" s="31" t="n"/>
      <c r="R81" s="31" t="n"/>
      <c r="S81" s="31" t="n"/>
      <c r="T81" s="31" t="n"/>
      <c r="U81" s="31" t="n"/>
    </row>
    <row customHeight="1" ht="15.75" r="82" s="32">
      <c r="A82" s="17">
        <f>1024*1024</f>
        <v/>
      </c>
      <c r="B82" s="18" t="n">
        <v>11742.01</v>
      </c>
      <c r="C82" s="18" t="n">
        <v>37698.55</v>
      </c>
      <c r="D82" s="24" t="n">
        <v>11737.97</v>
      </c>
      <c r="E82" s="19" t="n">
        <v>20293.28</v>
      </c>
      <c r="F82" s="25" t="n">
        <v>45031.22</v>
      </c>
      <c r="G82" s="25" t="n">
        <v>20415.58</v>
      </c>
      <c r="H82" s="26" t="n">
        <v>15932.39</v>
      </c>
      <c r="I82" s="26" t="n">
        <v>39861.98</v>
      </c>
      <c r="J82" s="26" t="n">
        <v>16006.22</v>
      </c>
      <c r="K82" s="31" t="n"/>
      <c r="L82" s="31" t="n"/>
      <c r="M82" s="21">
        <f>100*(H82-B82)/B82</f>
        <v/>
      </c>
      <c r="N82" s="21">
        <f>100*(I82-C82)/C82</f>
        <v/>
      </c>
      <c r="O82" s="21">
        <f>100*(J82-D82)/D82</f>
        <v/>
      </c>
      <c r="P82" s="31" t="n"/>
      <c r="Q82" s="31" t="n"/>
      <c r="R82" s="31" t="n"/>
      <c r="S82" s="31" t="n"/>
      <c r="T82" s="31" t="n"/>
      <c r="U82" s="31" t="n"/>
    </row>
    <row customHeight="1" ht="15.75" r="83" s="32">
      <c r="A83" s="31" t="n"/>
      <c r="B83" s="22" t="n"/>
      <c r="C83" s="22" t="n"/>
      <c r="D83" s="22" t="n"/>
      <c r="E83" s="22" t="n"/>
      <c r="F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</row>
    <row customHeight="1" ht="15.75" r="84" s="32">
      <c r="A84" s="31" t="n"/>
      <c r="B84" s="22" t="n"/>
      <c r="C84" s="22" t="n"/>
      <c r="D84" s="22" t="n"/>
      <c r="E84" s="22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</row>
    <row customHeight="1" ht="15.75" r="85" s="32">
      <c r="A85" s="31" t="n"/>
      <c r="B85" s="22" t="n"/>
      <c r="C85" s="22" t="n"/>
      <c r="D85" s="22" t="n"/>
      <c r="E85" s="22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</row>
    <row customHeight="1" ht="15.75" r="86" s="32">
      <c r="A86" s="31" t="n"/>
      <c r="B86" s="22" t="n"/>
      <c r="C86" s="22" t="n"/>
      <c r="D86" s="22" t="n"/>
      <c r="E86" s="22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</row>
    <row customHeight="1" ht="15.75" r="87" s="32">
      <c r="A87" s="37" t="inlineStr">
        <is>
          <t>4 Nodes - 32 ranks</t>
        </is>
      </c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</row>
    <row customHeight="1" ht="15.75" r="88" s="32">
      <c r="A88" s="7" t="n"/>
      <c r="B88" s="38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</row>
    <row customHeight="1" ht="15.75" r="89" s="32">
      <c r="A89" s="7" t="n"/>
      <c r="B89" s="39" t="n"/>
      <c r="E89" s="35" t="inlineStr">
        <is>
          <t>Naive</t>
        </is>
      </c>
      <c r="H89" s="36" t="inlineStr">
        <is>
          <t>Naive+</t>
        </is>
      </c>
      <c r="K89" s="31" t="n"/>
      <c r="L89" s="31" t="n"/>
      <c r="M89" s="34" t="inlineStr">
        <is>
          <t>Overheads</t>
        </is>
      </c>
      <c r="P89" s="31" t="n"/>
      <c r="Q89" s="31" t="n"/>
      <c r="R89" s="31" t="n"/>
      <c r="S89" s="31" t="n"/>
      <c r="T89" s="31" t="n"/>
      <c r="U89" s="31" t="n"/>
    </row>
    <row customHeight="1" ht="15.75" r="90" s="32">
      <c r="A90" s="9" t="inlineStr">
        <is>
          <t>Message 
Size</t>
        </is>
      </c>
      <c r="B90" s="10" t="inlineStr">
        <is>
          <t>Default</t>
        </is>
      </c>
      <c r="C90" s="10" t="inlineStr">
        <is>
          <t>NB</t>
        </is>
      </c>
      <c r="D90" s="10" t="inlineStr">
        <is>
          <t>RingNB</t>
        </is>
      </c>
      <c r="E90" s="11" t="inlineStr">
        <is>
          <t>Default</t>
        </is>
      </c>
      <c r="F90" s="12" t="inlineStr">
        <is>
          <t>NB</t>
        </is>
      </c>
      <c r="G90" s="12" t="inlineStr">
        <is>
          <t>RingNB</t>
        </is>
      </c>
      <c r="H90" s="13" t="inlineStr">
        <is>
          <t>Default</t>
        </is>
      </c>
      <c r="I90" s="14" t="inlineStr">
        <is>
          <t>NB</t>
        </is>
      </c>
      <c r="J90" s="14" t="inlineStr">
        <is>
          <t>RingNB</t>
        </is>
      </c>
      <c r="K90" s="31" t="n"/>
      <c r="L90" s="31" t="n"/>
      <c r="M90" s="15" t="inlineStr">
        <is>
          <t>Default</t>
        </is>
      </c>
      <c r="N90" s="16" t="inlineStr">
        <is>
          <t>NB</t>
        </is>
      </c>
      <c r="O90" s="16" t="inlineStr">
        <is>
          <t>RingNB</t>
        </is>
      </c>
      <c r="P90" s="31" t="n"/>
      <c r="Q90" s="31" t="n"/>
      <c r="R90" s="31" t="n"/>
      <c r="S90" s="31" t="n"/>
      <c r="T90" s="31" t="n"/>
      <c r="U90" s="31" t="n"/>
    </row>
    <row customHeight="1" ht="15.75" r="91" s="32">
      <c r="A91" s="17" t="n">
        <v>1</v>
      </c>
      <c r="B91" s="24" t="n">
        <v>14.34</v>
      </c>
      <c r="C91" s="24" t="n">
        <v>14.07</v>
      </c>
      <c r="D91" s="24" t="n">
        <v>14.02</v>
      </c>
      <c r="E91" s="19" t="n">
        <v>37.66</v>
      </c>
      <c r="F91" s="25" t="n">
        <v>37.19</v>
      </c>
      <c r="G91" s="25" t="n">
        <v>37.42</v>
      </c>
      <c r="H91" s="26" t="n">
        <v>58.13</v>
      </c>
      <c r="I91" s="26" t="n">
        <v>14.15</v>
      </c>
      <c r="J91" s="26" t="n">
        <v>14.04</v>
      </c>
      <c r="K91" s="31" t="n"/>
      <c r="L91" s="31" t="n"/>
      <c r="M91" s="21">
        <f>100*(H91-B91)/B91</f>
        <v/>
      </c>
      <c r="N91" s="21">
        <f>100*(I91-C91)/C91</f>
        <v/>
      </c>
      <c r="O91" s="21">
        <f>100*(J91-D91)/D91</f>
        <v/>
      </c>
      <c r="P91" s="31" t="n"/>
      <c r="Q91" s="31" t="n"/>
      <c r="R91" s="31" t="n"/>
      <c r="S91" s="31" t="n"/>
      <c r="T91" s="31" t="n"/>
      <c r="U91" s="31" t="n"/>
    </row>
    <row customHeight="1" ht="15.75" r="92" s="32">
      <c r="A92" s="17" t="n">
        <v>2</v>
      </c>
      <c r="B92" s="24" t="n">
        <v>14.14</v>
      </c>
      <c r="C92" s="24" t="n">
        <v>13.44</v>
      </c>
      <c r="D92" s="24" t="n">
        <v>13.55</v>
      </c>
      <c r="E92" s="19" t="n">
        <v>34.78</v>
      </c>
      <c r="F92" s="25" t="n">
        <v>34.1</v>
      </c>
      <c r="G92" s="25" t="n">
        <v>34.37</v>
      </c>
      <c r="H92" s="26" t="n">
        <v>54.73</v>
      </c>
      <c r="I92" s="26" t="n">
        <v>13.95</v>
      </c>
      <c r="J92" s="26" t="n">
        <v>13.78</v>
      </c>
      <c r="K92" s="31" t="n"/>
      <c r="L92" s="31" t="n"/>
      <c r="M92" s="21">
        <f>100*(H92-B92)/B92</f>
        <v/>
      </c>
      <c r="N92" s="21">
        <f>100*(I92-C92)/C92</f>
        <v/>
      </c>
      <c r="O92" s="21">
        <f>100*(J92-D92)/D92</f>
        <v/>
      </c>
      <c r="P92" s="31" t="n"/>
      <c r="Q92" s="31" t="n"/>
      <c r="R92" s="31" t="n"/>
      <c r="S92" s="31" t="n"/>
      <c r="T92" s="31" t="n"/>
      <c r="U92" s="31" t="n"/>
    </row>
    <row customHeight="1" ht="15.75" r="93" s="32">
      <c r="A93" s="17" t="n">
        <v>4</v>
      </c>
      <c r="B93" s="24" t="n">
        <v>14.12</v>
      </c>
      <c r="C93" s="24" t="n">
        <v>13.74</v>
      </c>
      <c r="D93" s="24" t="n">
        <v>13.86</v>
      </c>
      <c r="E93" s="19" t="n">
        <v>35.42</v>
      </c>
      <c r="F93" s="25" t="n">
        <v>34.36</v>
      </c>
      <c r="G93" s="25" t="n">
        <v>35.22</v>
      </c>
      <c r="H93" s="26" t="n">
        <v>54.98</v>
      </c>
      <c r="I93" s="26" t="n">
        <v>13.67</v>
      </c>
      <c r="J93" s="26" t="n">
        <v>14.04</v>
      </c>
      <c r="K93" s="31" t="n"/>
      <c r="L93" s="31" t="n"/>
      <c r="M93" s="21">
        <f>100*(H93-B93)/B93</f>
        <v/>
      </c>
      <c r="N93" s="21">
        <f>100*(I93-C93)/C93</f>
        <v/>
      </c>
      <c r="O93" s="21">
        <f>100*(J93-D93)/D93</f>
        <v/>
      </c>
      <c r="P93" s="31" t="n"/>
      <c r="Q93" s="31" t="n"/>
      <c r="R93" s="31" t="n"/>
      <c r="S93" s="31" t="n"/>
      <c r="T93" s="31" t="n"/>
      <c r="U93" s="31" t="n"/>
    </row>
    <row customHeight="1" ht="15.75" r="94" s="32">
      <c r="A94" s="17" t="n">
        <v>16</v>
      </c>
      <c r="B94" s="24" t="n">
        <v>16.08</v>
      </c>
      <c r="C94" s="24" t="n">
        <v>11.72</v>
      </c>
      <c r="D94" s="24" t="n">
        <v>246.97</v>
      </c>
      <c r="E94" s="19" t="n">
        <v>34.15</v>
      </c>
      <c r="F94" s="25" t="n">
        <v>30.36</v>
      </c>
      <c r="G94" s="25" t="n">
        <v>47.73</v>
      </c>
      <c r="H94" s="26" t="n">
        <v>19.9</v>
      </c>
      <c r="I94" s="26" t="n">
        <v>16.39</v>
      </c>
      <c r="J94" s="26" t="n">
        <v>89.58</v>
      </c>
      <c r="K94" s="31" t="n"/>
      <c r="L94" s="31" t="n"/>
      <c r="M94" s="21">
        <f>100*(H94-B94)/B94</f>
        <v/>
      </c>
      <c r="N94" s="21">
        <f>100*(I94-C94)/C94</f>
        <v/>
      </c>
      <c r="O94" s="21">
        <f>100*(J94-D94)/D94</f>
        <v/>
      </c>
      <c r="P94" s="31" t="n"/>
      <c r="Q94" s="31" t="n"/>
      <c r="R94" s="31" t="n"/>
      <c r="S94" s="31" t="n"/>
      <c r="T94" s="31" t="n"/>
      <c r="U94" s="31" t="n"/>
    </row>
    <row customHeight="1" ht="15.75" r="95" s="32">
      <c r="A95" s="17" t="n">
        <v>32</v>
      </c>
      <c r="B95" s="24" t="n">
        <v>17.11</v>
      </c>
      <c r="C95" s="24" t="n">
        <v>12.86</v>
      </c>
      <c r="D95" s="24" t="n">
        <v>97.33</v>
      </c>
      <c r="E95" s="19" t="n">
        <v>34.46</v>
      </c>
      <c r="F95" s="25" t="n">
        <v>30.42</v>
      </c>
      <c r="G95" s="25" t="n">
        <v>47.13</v>
      </c>
      <c r="H95" s="26" t="n">
        <v>21.12</v>
      </c>
      <c r="I95" s="26" t="n">
        <v>16.92</v>
      </c>
      <c r="J95" s="26" t="n">
        <v>95.36</v>
      </c>
      <c r="K95" s="31" t="n"/>
      <c r="L95" s="31" t="n"/>
      <c r="M95" s="21">
        <f>100*(H95-B95)/B95</f>
        <v/>
      </c>
      <c r="N95" s="21">
        <f>100*(I95-C95)/C95</f>
        <v/>
      </c>
      <c r="O95" s="21">
        <f>100*(J95-D95)/D95</f>
        <v/>
      </c>
      <c r="P95" s="31" t="n"/>
      <c r="Q95" s="31" t="n"/>
      <c r="R95" s="31" t="n"/>
      <c r="S95" s="31" t="n"/>
      <c r="T95" s="31" t="n"/>
      <c r="U95" s="31" t="n"/>
    </row>
    <row customHeight="1" ht="15.75" r="96" s="32">
      <c r="A96" s="17" t="n">
        <v>64</v>
      </c>
      <c r="B96" s="24" t="n">
        <v>18.84</v>
      </c>
      <c r="C96" s="24" t="n">
        <v>18.8</v>
      </c>
      <c r="D96" s="24" t="n">
        <v>30.11</v>
      </c>
      <c r="E96" s="19" t="n">
        <v>35.54</v>
      </c>
      <c r="F96" s="25" t="n">
        <v>38.37</v>
      </c>
      <c r="G96" s="25" t="n">
        <v>50.27</v>
      </c>
      <c r="H96" s="26" t="n">
        <v>23.61</v>
      </c>
      <c r="I96" s="26" t="n">
        <v>24.01</v>
      </c>
      <c r="J96" s="26" t="n">
        <v>96.19</v>
      </c>
      <c r="K96" s="31" t="n"/>
      <c r="L96" s="31" t="n"/>
      <c r="M96" s="21">
        <f>100*(H96-B96)/B96</f>
        <v/>
      </c>
      <c r="N96" s="21">
        <f>100*(I96-C96)/C96</f>
        <v/>
      </c>
      <c r="O96" s="21">
        <f>100*(J96-D96)/D96</f>
        <v/>
      </c>
      <c r="P96" s="31" t="n"/>
      <c r="Q96" s="31" t="n"/>
      <c r="R96" s="31" t="n"/>
      <c r="S96" s="31" t="n"/>
      <c r="T96" s="31" t="n"/>
      <c r="U96" s="31" t="n"/>
    </row>
    <row customHeight="1" ht="15.75" r="97" s="32">
      <c r="A97" s="17" t="n">
        <v>128</v>
      </c>
      <c r="B97" s="24" t="n">
        <v>21.03</v>
      </c>
      <c r="C97" s="24" t="n">
        <v>25.53</v>
      </c>
      <c r="D97" s="24" t="n">
        <v>416.19</v>
      </c>
      <c r="E97" s="19" t="n">
        <v>39.19</v>
      </c>
      <c r="F97" s="25" t="n">
        <v>43.43</v>
      </c>
      <c r="G97" s="25" t="n">
        <v>478.58</v>
      </c>
      <c r="H97" s="26" t="n">
        <v>25.96</v>
      </c>
      <c r="I97" s="26" t="n">
        <v>29.86</v>
      </c>
      <c r="J97" s="26" t="n">
        <v>366.37</v>
      </c>
      <c r="K97" s="31" t="n"/>
      <c r="L97" s="31" t="n"/>
      <c r="M97" s="21">
        <f>100*(H97-B97)/B97</f>
        <v/>
      </c>
      <c r="N97" s="21">
        <f>100*(I97-C97)/C97</f>
        <v/>
      </c>
      <c r="O97" s="21">
        <f>100*(J97-D97)/D97</f>
        <v/>
      </c>
      <c r="P97" s="31" t="n"/>
      <c r="Q97" s="31" t="n"/>
      <c r="R97" s="31" t="n"/>
      <c r="S97" s="31" t="n"/>
      <c r="T97" s="31" t="n"/>
      <c r="U97" s="31" t="n"/>
    </row>
    <row customHeight="1" ht="15.75" r="98" s="32">
      <c r="A98" s="17" t="n">
        <v>256</v>
      </c>
      <c r="B98" s="24" t="n">
        <v>26.87</v>
      </c>
      <c r="C98" s="24" t="n">
        <v>34.1</v>
      </c>
      <c r="D98" s="24" t="n">
        <v>38.08</v>
      </c>
      <c r="E98" s="19" t="n">
        <v>50.66</v>
      </c>
      <c r="F98" s="25" t="n">
        <v>54.61</v>
      </c>
      <c r="G98" s="25" t="n">
        <v>58.86</v>
      </c>
      <c r="H98" s="26" t="n">
        <v>31.52</v>
      </c>
      <c r="I98" s="26" t="n">
        <v>41.03</v>
      </c>
      <c r="J98" s="26" t="n">
        <v>104.53</v>
      </c>
      <c r="K98" s="31" t="n"/>
      <c r="L98" s="31" t="n"/>
      <c r="M98" s="21">
        <f>100*(H98-B98)/B98</f>
        <v/>
      </c>
      <c r="N98" s="21">
        <f>100*(I98-C98)/C98</f>
        <v/>
      </c>
      <c r="O98" s="21">
        <f>100*(J98-D98)/D98</f>
        <v/>
      </c>
      <c r="P98" s="31" t="n"/>
      <c r="Q98" s="31" t="n"/>
      <c r="R98" s="31" t="n"/>
      <c r="S98" s="31" t="n"/>
      <c r="T98" s="31" t="n"/>
      <c r="U98" s="31" t="n"/>
    </row>
    <row customHeight="1" ht="15.75" r="99" s="32">
      <c r="A99" s="17" t="n">
        <v>512</v>
      </c>
      <c r="B99" s="24" t="n">
        <v>37.49</v>
      </c>
      <c r="C99" s="24" t="n">
        <v>56.67</v>
      </c>
      <c r="D99" s="24" t="n">
        <v>45.83</v>
      </c>
      <c r="E99" s="19" t="n">
        <v>60.66</v>
      </c>
      <c r="F99" s="25" t="n">
        <v>83.42</v>
      </c>
      <c r="G99" s="25" t="n">
        <v>68.73999999999999</v>
      </c>
      <c r="H99" s="26" t="n">
        <v>41.23</v>
      </c>
      <c r="I99" s="26" t="n">
        <v>66.95999999999999</v>
      </c>
      <c r="J99" s="26" t="n">
        <v>117.4</v>
      </c>
      <c r="K99" s="31" t="n"/>
      <c r="L99" s="31" t="n"/>
      <c r="M99" s="21">
        <f>100*(H99-B99)/B99</f>
        <v/>
      </c>
      <c r="N99" s="21">
        <f>100*(I99-C99)/C99</f>
        <v/>
      </c>
      <c r="O99" s="21">
        <f>100*(J99-D99)/D99</f>
        <v/>
      </c>
      <c r="P99" s="31" t="n"/>
      <c r="Q99" s="31" t="n"/>
      <c r="R99" s="31" t="n"/>
      <c r="S99" s="31" t="n"/>
      <c r="T99" s="31" t="n"/>
      <c r="U99" s="31" t="n"/>
    </row>
    <row customHeight="1" ht="15.75" r="100" s="32">
      <c r="A100" s="17" t="n">
        <v>1024</v>
      </c>
      <c r="B100" s="24" t="n">
        <v>63.42</v>
      </c>
      <c r="C100" s="24" t="n">
        <v>102.37</v>
      </c>
      <c r="D100" s="24" t="n">
        <v>61.88</v>
      </c>
      <c r="E100" s="19" t="n">
        <v>91.87</v>
      </c>
      <c r="F100" s="25" t="n">
        <v>135.58</v>
      </c>
      <c r="G100" s="25" t="n">
        <v>92.68000000000001</v>
      </c>
      <c r="H100" s="26" t="n">
        <v>124.62</v>
      </c>
      <c r="I100" s="26" t="n">
        <v>119.89</v>
      </c>
      <c r="J100" s="26" t="n">
        <v>125.12</v>
      </c>
      <c r="K100" s="31" t="n"/>
      <c r="L100" s="31" t="n"/>
      <c r="M100" s="21">
        <f>100*(H100-B100)/B100</f>
        <v/>
      </c>
      <c r="N100" s="21">
        <f>100*(I100-C100)/C100</f>
        <v/>
      </c>
      <c r="O100" s="21">
        <f>100*(J100-D100)/D100</f>
        <v/>
      </c>
      <c r="P100" s="31" t="n"/>
      <c r="Q100" s="31" t="n"/>
      <c r="R100" s="31" t="n"/>
      <c r="S100" s="31" t="n"/>
      <c r="T100" s="31" t="n"/>
      <c r="U100" s="31" t="n"/>
    </row>
    <row customHeight="1" ht="15.75" r="101" s="32">
      <c r="A101" s="17" t="n">
        <v>2048</v>
      </c>
      <c r="B101" s="24" t="n">
        <v>86.37</v>
      </c>
      <c r="C101" s="24" t="n">
        <v>140.28</v>
      </c>
      <c r="D101" s="24" t="n">
        <v>53.1</v>
      </c>
      <c r="E101" s="19" t="n">
        <v>127.27</v>
      </c>
      <c r="F101" s="25" t="n">
        <v>187.65</v>
      </c>
      <c r="G101" s="25" t="n">
        <v>98.63</v>
      </c>
      <c r="H101" s="26" t="n">
        <v>148.89</v>
      </c>
      <c r="I101" s="26" t="n">
        <v>176.85</v>
      </c>
      <c r="J101" s="26" t="n">
        <v>125.59</v>
      </c>
      <c r="K101" s="31" t="n"/>
      <c r="L101" s="31" t="n"/>
      <c r="M101" s="21">
        <f>100*(H101-B101)/B101</f>
        <v/>
      </c>
      <c r="N101" s="21">
        <f>100*(I101-C101)/C101</f>
        <v/>
      </c>
      <c r="O101" s="21">
        <f>100*(J101-D101)/D101</f>
        <v/>
      </c>
      <c r="P101" s="31" t="n"/>
      <c r="Q101" s="31" t="n"/>
      <c r="R101" s="31" t="n"/>
      <c r="S101" s="31" t="n"/>
      <c r="T101" s="31" t="n"/>
      <c r="U101" s="31" t="n"/>
    </row>
    <row customHeight="1" ht="15.75" r="102" s="32">
      <c r="A102" s="17" t="n">
        <v>4096</v>
      </c>
      <c r="B102" s="24" t="n">
        <v>75.09</v>
      </c>
      <c r="C102" s="24" t="n">
        <v>210.01</v>
      </c>
      <c r="D102" s="24" t="n">
        <v>76.59</v>
      </c>
      <c r="E102" s="19" t="n">
        <v>162.62</v>
      </c>
      <c r="F102" s="25" t="n">
        <v>289.25</v>
      </c>
      <c r="G102" s="25" t="n">
        <v>148.64</v>
      </c>
      <c r="H102" s="26" t="n">
        <v>155.55</v>
      </c>
      <c r="I102" s="26" t="n">
        <v>262.35</v>
      </c>
      <c r="J102" s="26" t="n">
        <v>157.24</v>
      </c>
      <c r="K102" s="31" t="n"/>
      <c r="L102" s="31" t="n"/>
      <c r="M102" s="21">
        <f>100*(H102-B102)/B102</f>
        <v/>
      </c>
      <c r="N102" s="21">
        <f>100*(I102-C102)/C102</f>
        <v/>
      </c>
      <c r="O102" s="21">
        <f>100*(J102-D102)/D102</f>
        <v/>
      </c>
      <c r="P102" s="31" t="n"/>
      <c r="Q102" s="31" t="n"/>
      <c r="R102" s="31" t="n"/>
      <c r="S102" s="31" t="n"/>
      <c r="T102" s="31" t="n"/>
      <c r="U102" s="31" t="n"/>
    </row>
    <row customHeight="1" ht="15.75" r="103" s="32">
      <c r="A103" s="17">
        <f>8*1024</f>
        <v/>
      </c>
      <c r="B103" s="24" t="n">
        <v>116.38</v>
      </c>
      <c r="C103" s="24" t="n">
        <v>303.99</v>
      </c>
      <c r="D103" s="24" t="n">
        <v>117.31</v>
      </c>
      <c r="E103" s="19" t="n">
        <v>242.06</v>
      </c>
      <c r="F103" s="25" t="n">
        <v>426.19</v>
      </c>
      <c r="G103" s="25" t="n">
        <v>240.96</v>
      </c>
      <c r="H103" s="26" t="n">
        <v>246.88</v>
      </c>
      <c r="I103" s="26" t="n">
        <v>403.17</v>
      </c>
      <c r="J103" s="26" t="n">
        <v>251.57</v>
      </c>
      <c r="K103" s="31" t="n"/>
      <c r="L103" s="31" t="n"/>
      <c r="M103" s="21">
        <f>100*(H103-B103)/B103</f>
        <v/>
      </c>
      <c r="N103" s="21">
        <f>100*(I103-C103)/C103</f>
        <v/>
      </c>
      <c r="O103" s="21">
        <f>100*(J103-D103)/D103</f>
        <v/>
      </c>
      <c r="P103" s="31" t="n"/>
      <c r="Q103" s="31" t="n"/>
      <c r="R103" s="31" t="n"/>
      <c r="S103" s="31" t="n"/>
      <c r="T103" s="31" t="n"/>
      <c r="U103" s="31" t="n"/>
    </row>
    <row customHeight="1" ht="15.75" r="104" s="32">
      <c r="A104" s="17">
        <f>16*1024</f>
        <v/>
      </c>
      <c r="B104" s="24" t="n">
        <v>492.66</v>
      </c>
      <c r="C104" s="24" t="n">
        <v>570.47</v>
      </c>
      <c r="D104" s="24" t="n">
        <v>492.93</v>
      </c>
      <c r="E104" s="19" t="n">
        <v>937.39</v>
      </c>
      <c r="F104" s="25" t="n">
        <v>790.17</v>
      </c>
      <c r="G104" s="25" t="n">
        <v>738.92</v>
      </c>
      <c r="H104" s="26" t="n">
        <v>769.09</v>
      </c>
      <c r="I104" s="26" t="n">
        <v>765.63</v>
      </c>
      <c r="J104" s="26" t="n">
        <v>773.24</v>
      </c>
      <c r="K104" s="31" t="n"/>
      <c r="L104" s="31" t="n"/>
      <c r="M104" s="21">
        <f>100*(H104-B104)/B104</f>
        <v/>
      </c>
      <c r="N104" s="21">
        <f>100*(I104-C104)/C104</f>
        <v/>
      </c>
      <c r="O104" s="21">
        <f>100*(J104-D104)/D104</f>
        <v/>
      </c>
      <c r="P104" s="31" t="n"/>
      <c r="Q104" s="31" t="n"/>
      <c r="R104" s="31" t="n"/>
      <c r="S104" s="31" t="n"/>
      <c r="T104" s="31" t="n"/>
      <c r="U104" s="31" t="n"/>
    </row>
    <row customHeight="1" ht="15.75" r="105" s="32">
      <c r="A105" s="17">
        <f>32*1024</f>
        <v/>
      </c>
      <c r="B105" s="24" t="n">
        <v>713.37</v>
      </c>
      <c r="C105" s="24" t="n">
        <v>1025.76</v>
      </c>
      <c r="D105" s="24" t="n">
        <v>719.51</v>
      </c>
      <c r="E105" s="19" t="n">
        <v>1195.31</v>
      </c>
      <c r="F105" s="25" t="n">
        <v>1539.08</v>
      </c>
      <c r="G105" s="25" t="n">
        <v>1187.75</v>
      </c>
      <c r="H105" s="26" t="n">
        <v>1189.41</v>
      </c>
      <c r="I105" s="26" t="n">
        <v>1408.25</v>
      </c>
      <c r="J105" s="26" t="n">
        <v>1210.8</v>
      </c>
      <c r="K105" s="31" t="n"/>
      <c r="L105" s="31" t="n"/>
      <c r="M105" s="21">
        <f>100*(H105-B105)/B105</f>
        <v/>
      </c>
      <c r="N105" s="21">
        <f>100*(I105-C105)/C105</f>
        <v/>
      </c>
      <c r="O105" s="21">
        <f>100*(J105-D105)/D105</f>
        <v/>
      </c>
      <c r="P105" s="31" t="n"/>
      <c r="Q105" s="31" t="n"/>
      <c r="R105" s="31" t="n"/>
      <c r="S105" s="31" t="n"/>
      <c r="T105" s="31" t="n"/>
      <c r="U105" s="31" t="n"/>
    </row>
    <row customHeight="1" ht="15.75" r="106" s="32">
      <c r="A106" s="17">
        <f>64*1024</f>
        <v/>
      </c>
      <c r="B106" s="24" t="n">
        <v>1330.3</v>
      </c>
      <c r="C106" s="24" t="n">
        <v>4163.39</v>
      </c>
      <c r="D106" s="24" t="n">
        <v>1338.83</v>
      </c>
      <c r="E106" s="19" t="n">
        <v>2631.16</v>
      </c>
      <c r="F106" s="25" t="n">
        <v>5572.65</v>
      </c>
      <c r="G106" s="25" t="n">
        <v>2636.44</v>
      </c>
      <c r="H106" s="26" t="n">
        <v>2409.61</v>
      </c>
      <c r="I106" s="26" t="n">
        <v>4377.52</v>
      </c>
      <c r="J106" s="26" t="n">
        <v>2411.02</v>
      </c>
      <c r="K106" s="31" t="n"/>
      <c r="L106" s="31" t="n"/>
      <c r="M106" s="21">
        <f>100*(H106-B106)/B106</f>
        <v/>
      </c>
      <c r="N106" s="21">
        <f>100*(I106-C106)/C106</f>
        <v/>
      </c>
      <c r="O106" s="21">
        <f>100*(J106-D106)/D106</f>
        <v/>
      </c>
      <c r="P106" s="31" t="n"/>
      <c r="Q106" s="31" t="n"/>
      <c r="R106" s="31" t="n"/>
      <c r="S106" s="31" t="n"/>
      <c r="T106" s="31" t="n"/>
      <c r="U106" s="31" t="n"/>
    </row>
    <row customHeight="1" ht="15.75" r="107" s="32">
      <c r="A107" s="17">
        <f>128*1024</f>
        <v/>
      </c>
      <c r="B107" s="24" t="n">
        <v>2774.05</v>
      </c>
      <c r="C107" s="24" t="n">
        <v>8293.620000000001</v>
      </c>
      <c r="D107" s="24" t="n">
        <v>2819.48</v>
      </c>
      <c r="E107" s="19" t="n">
        <v>5150.65</v>
      </c>
      <c r="F107" s="25" t="n">
        <v>10563.34</v>
      </c>
      <c r="G107" s="25" t="n">
        <v>5105.2</v>
      </c>
      <c r="H107" s="26" t="n">
        <v>3776.7</v>
      </c>
      <c r="I107" s="26" t="n">
        <v>8681.379999999999</v>
      </c>
      <c r="J107" s="26" t="n">
        <v>3806.17</v>
      </c>
      <c r="K107" s="31" t="n"/>
      <c r="L107" s="31" t="n"/>
      <c r="M107" s="21">
        <f>100*(H107-B107)/B107</f>
        <v/>
      </c>
      <c r="N107" s="21">
        <f>100*(I107-C107)/C107</f>
        <v/>
      </c>
      <c r="O107" s="21">
        <f>100*(J107-D107)/D107</f>
        <v/>
      </c>
      <c r="P107" s="31" t="n"/>
      <c r="Q107" s="31" t="n"/>
      <c r="R107" s="31" t="n"/>
      <c r="S107" s="31" t="n"/>
      <c r="T107" s="31" t="n"/>
      <c r="U107" s="31" t="n"/>
    </row>
    <row customHeight="1" ht="15.75" r="108" s="32">
      <c r="A108" s="17">
        <f>256*1024</f>
        <v/>
      </c>
      <c r="B108" s="24" t="n">
        <v>5261.19</v>
      </c>
      <c r="C108" s="24" t="n">
        <v>15504.14</v>
      </c>
      <c r="D108" s="24" t="n">
        <v>5242.22</v>
      </c>
      <c r="E108" s="19" t="n">
        <v>9864.98</v>
      </c>
      <c r="F108" s="25" t="n">
        <v>19818.37</v>
      </c>
      <c r="G108" s="25" t="n">
        <v>9825.68</v>
      </c>
      <c r="H108" s="26" t="n">
        <v>6767.71</v>
      </c>
      <c r="I108" s="26" t="n">
        <v>16585.42</v>
      </c>
      <c r="J108" s="26" t="n">
        <v>6846.26</v>
      </c>
      <c r="K108" s="31" t="n"/>
      <c r="L108" s="31" t="n"/>
      <c r="M108" s="21">
        <f>100*(H108-B108)/B108</f>
        <v/>
      </c>
      <c r="N108" s="21">
        <f>100*(I108-C108)/C108</f>
        <v/>
      </c>
      <c r="O108" s="21">
        <f>100*(J108-D108)/D108</f>
        <v/>
      </c>
      <c r="P108" s="31" t="n"/>
      <c r="Q108" s="31" t="n"/>
      <c r="R108" s="31" t="n"/>
      <c r="S108" s="31" t="n"/>
      <c r="T108" s="31" t="n"/>
      <c r="U108" s="31" t="n"/>
    </row>
    <row customHeight="1" ht="15.75" r="109" s="32">
      <c r="A109" s="17">
        <f>512*1024</f>
        <v/>
      </c>
      <c r="B109" s="24" t="n">
        <v>9988.6</v>
      </c>
      <c r="C109" s="24" t="n">
        <v>30134.56</v>
      </c>
      <c r="D109" s="24" t="n">
        <v>9943.41</v>
      </c>
      <c r="E109" s="19" t="n">
        <v>19035.24</v>
      </c>
      <c r="F109" s="25" t="n">
        <v>38107.37</v>
      </c>
      <c r="G109" s="25" t="n">
        <v>18907.03</v>
      </c>
      <c r="H109" s="26" t="n">
        <v>12988.94</v>
      </c>
      <c r="I109" s="26" t="n">
        <v>32773.85</v>
      </c>
      <c r="J109" s="26" t="n">
        <v>13188.08</v>
      </c>
      <c r="K109" s="31" t="n"/>
      <c r="L109" s="31" t="n"/>
      <c r="M109" s="21">
        <f>100*(H109-B109)/B109</f>
        <v/>
      </c>
      <c r="N109" s="21">
        <f>100*(I109-C109)/C109</f>
        <v/>
      </c>
      <c r="O109" s="21">
        <f>100*(J109-D109)/D109</f>
        <v/>
      </c>
      <c r="P109" s="31" t="n"/>
      <c r="Q109" s="31" t="n"/>
      <c r="R109" s="31" t="n"/>
      <c r="S109" s="31" t="n"/>
      <c r="T109" s="31" t="n"/>
      <c r="U109" s="31" t="n"/>
    </row>
    <row customHeight="1" ht="15.75" r="110" s="32">
      <c r="A110" s="17">
        <f>1024*1024</f>
        <v/>
      </c>
      <c r="B110" s="18" t="n">
        <v>19134.8</v>
      </c>
      <c r="C110" s="18" t="n">
        <v>57584.61</v>
      </c>
      <c r="D110" s="24" t="n">
        <v>18905.95</v>
      </c>
      <c r="E110" s="19" t="n">
        <v>36891.15</v>
      </c>
      <c r="F110" s="25" t="n">
        <v>73320.58</v>
      </c>
      <c r="G110" s="25" t="n">
        <v>36675.24</v>
      </c>
      <c r="H110" s="26" t="n">
        <v>25126.38</v>
      </c>
      <c r="I110" s="26" t="n">
        <v>63931.58</v>
      </c>
      <c r="J110" s="26" t="n">
        <v>25405.53</v>
      </c>
      <c r="K110" s="31" t="n"/>
      <c r="L110" s="31" t="n"/>
      <c r="M110" s="21">
        <f>100*(H110-B110)/B110</f>
        <v/>
      </c>
      <c r="N110" s="21">
        <f>100*(I110-C110)/C110</f>
        <v/>
      </c>
      <c r="O110" s="21">
        <f>100*(J110-D110)/D110</f>
        <v/>
      </c>
      <c r="P110" s="31" t="n"/>
      <c r="Q110" s="31" t="n"/>
      <c r="R110" s="31" t="n"/>
      <c r="S110" s="31" t="n"/>
      <c r="T110" s="31" t="n"/>
      <c r="U110" s="31" t="n"/>
    </row>
    <row customHeight="1" ht="15.75" r="111" s="32">
      <c r="A111" s="31" t="n"/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</row>
    <row customHeight="1" ht="15.75" r="112" s="32">
      <c r="A112" s="31" t="n"/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</row>
    <row customHeight="1" ht="15.75" r="113" s="32">
      <c r="A113" s="31" t="n"/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</row>
    <row customHeight="1" ht="15.75" r="114" s="32">
      <c r="A114" s="31" t="n"/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</row>
    <row customHeight="1" ht="15.75" r="115" s="32">
      <c r="A115" s="37" t="inlineStr">
        <is>
          <t>4 Nodes - 36 ranks</t>
        </is>
      </c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</row>
    <row customHeight="1" ht="15.75" r="116" s="32">
      <c r="A116" s="7" t="n"/>
      <c r="B116" s="38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</row>
    <row customHeight="1" ht="15.75" r="117" s="32">
      <c r="A117" s="7" t="n"/>
      <c r="B117" s="39" t="n"/>
      <c r="E117" s="35" t="inlineStr">
        <is>
          <t>Naive</t>
        </is>
      </c>
      <c r="H117" s="36" t="inlineStr">
        <is>
          <t>Naive+</t>
        </is>
      </c>
      <c r="K117" s="31" t="n"/>
      <c r="L117" s="31" t="n"/>
      <c r="M117" s="34" t="inlineStr">
        <is>
          <t>Overheads</t>
        </is>
      </c>
      <c r="P117" s="31" t="n"/>
      <c r="Q117" s="31" t="n"/>
      <c r="R117" s="31" t="n"/>
      <c r="S117" s="31" t="n"/>
      <c r="T117" s="31" t="n"/>
      <c r="U117" s="31" t="n"/>
    </row>
    <row customHeight="1" ht="15.75" r="118" s="32">
      <c r="A118" s="9" t="inlineStr">
        <is>
          <t>Message 
Size</t>
        </is>
      </c>
      <c r="B118" s="10" t="inlineStr">
        <is>
          <t>Default</t>
        </is>
      </c>
      <c r="C118" s="10" t="inlineStr">
        <is>
          <t>NB</t>
        </is>
      </c>
      <c r="D118" s="10" t="inlineStr">
        <is>
          <t>RingNB</t>
        </is>
      </c>
      <c r="E118" s="11" t="inlineStr">
        <is>
          <t>Default</t>
        </is>
      </c>
      <c r="F118" s="12" t="inlineStr">
        <is>
          <t>NB</t>
        </is>
      </c>
      <c r="G118" s="12" t="inlineStr">
        <is>
          <t>RingNB</t>
        </is>
      </c>
      <c r="H118" s="13" t="inlineStr">
        <is>
          <t>Default</t>
        </is>
      </c>
      <c r="I118" s="14" t="inlineStr">
        <is>
          <t>NB</t>
        </is>
      </c>
      <c r="J118" s="14" t="inlineStr">
        <is>
          <t>RingNB</t>
        </is>
      </c>
      <c r="K118" s="31" t="n"/>
      <c r="L118" s="31" t="n"/>
      <c r="M118" s="15" t="inlineStr">
        <is>
          <t>Default</t>
        </is>
      </c>
      <c r="N118" s="16" t="inlineStr">
        <is>
          <t>NB</t>
        </is>
      </c>
      <c r="O118" s="16" t="inlineStr">
        <is>
          <t>RingNB</t>
        </is>
      </c>
      <c r="P118" s="31" t="n"/>
      <c r="Q118" s="31" t="n"/>
      <c r="R118" s="31" t="n"/>
      <c r="S118" s="31" t="n"/>
      <c r="T118" s="31" t="n"/>
      <c r="U118" s="31" t="n"/>
    </row>
    <row customHeight="1" ht="15.75" r="119" s="32">
      <c r="A119" s="17" t="n">
        <v>1</v>
      </c>
      <c r="B119" s="24" t="n">
        <v>24.83</v>
      </c>
      <c r="C119" s="24" t="n">
        <v>24.39</v>
      </c>
      <c r="D119" s="24" t="n">
        <v>24.62</v>
      </c>
      <c r="E119" s="19" t="n">
        <v>52.36</v>
      </c>
      <c r="F119" s="25" t="n">
        <v>54.23</v>
      </c>
      <c r="G119" s="25" t="n">
        <v>55.33</v>
      </c>
      <c r="H119" s="26" t="n">
        <v>113.18</v>
      </c>
      <c r="I119" s="26" t="n">
        <v>23.98</v>
      </c>
      <c r="J119" s="26" t="n">
        <v>24.46</v>
      </c>
      <c r="K119" s="31" t="n"/>
      <c r="L119" s="31" t="n"/>
      <c r="M119" s="21">
        <f>100*(H119-B119)/B119</f>
        <v/>
      </c>
      <c r="N119" s="21">
        <f>100*(I119-C119)/C119</f>
        <v/>
      </c>
      <c r="O119" s="21">
        <f>100*(J119-D119)/D119</f>
        <v/>
      </c>
      <c r="P119" s="31" t="n"/>
      <c r="Q119" s="31" t="n"/>
      <c r="R119" s="31" t="n"/>
      <c r="S119" s="31" t="n"/>
      <c r="T119" s="31" t="n"/>
      <c r="U119" s="31" t="n"/>
    </row>
    <row customHeight="1" ht="15.75" r="120" s="32">
      <c r="A120" s="17" t="n">
        <v>2</v>
      </c>
      <c r="B120" s="24" t="n">
        <v>23.55</v>
      </c>
      <c r="C120" s="24" t="n">
        <v>24.28</v>
      </c>
      <c r="D120" s="24" t="n">
        <v>23.84</v>
      </c>
      <c r="E120" s="19" t="n">
        <v>50</v>
      </c>
      <c r="F120" s="25" t="n">
        <v>49.29</v>
      </c>
      <c r="G120" s="25" t="n">
        <v>49.45</v>
      </c>
      <c r="H120" s="26" t="n">
        <v>108.64</v>
      </c>
      <c r="I120" s="26" t="n">
        <v>24</v>
      </c>
      <c r="J120" s="26" t="n">
        <v>24.5</v>
      </c>
      <c r="K120" s="31" t="n"/>
      <c r="L120" s="31" t="n"/>
      <c r="M120" s="21">
        <f>100*(H120-B120)/B120</f>
        <v/>
      </c>
      <c r="N120" s="21">
        <f>100*(I120-C120)/C120</f>
        <v/>
      </c>
      <c r="O120" s="21">
        <f>100*(J120-D120)/D120</f>
        <v/>
      </c>
      <c r="P120" s="31" t="n"/>
      <c r="Q120" s="31" t="n"/>
      <c r="R120" s="31" t="n"/>
      <c r="S120" s="31" t="n"/>
      <c r="T120" s="31" t="n"/>
      <c r="U120" s="31" t="n"/>
    </row>
    <row customHeight="1" ht="15.75" r="121" s="32">
      <c r="A121" s="17" t="n">
        <v>4</v>
      </c>
      <c r="B121" s="24" t="n">
        <v>24.18</v>
      </c>
      <c r="C121" s="24" t="n">
        <v>24.19</v>
      </c>
      <c r="D121" s="24" t="n">
        <v>23.92</v>
      </c>
      <c r="E121" s="19" t="n">
        <v>50.99</v>
      </c>
      <c r="F121" s="25" t="n">
        <v>47.59</v>
      </c>
      <c r="G121" s="25" t="n">
        <v>47.73</v>
      </c>
      <c r="H121" s="26" t="n">
        <v>110.64</v>
      </c>
      <c r="I121" s="26" t="n">
        <v>24.07</v>
      </c>
      <c r="J121" s="26" t="n">
        <v>24.79</v>
      </c>
      <c r="K121" s="31" t="n"/>
      <c r="L121" s="31" t="n"/>
      <c r="M121" s="21">
        <f>100*(H121-B121)/B121</f>
        <v/>
      </c>
      <c r="N121" s="21">
        <f>100*(I121-C121)/C121</f>
        <v/>
      </c>
      <c r="O121" s="21">
        <f>100*(J121-D121)/D121</f>
        <v/>
      </c>
      <c r="P121" s="31" t="n"/>
      <c r="Q121" s="31" t="n"/>
      <c r="R121" s="31" t="n"/>
      <c r="S121" s="31" t="n"/>
      <c r="T121" s="31" t="n"/>
      <c r="U121" s="31" t="n"/>
    </row>
    <row customHeight="1" ht="15.75" r="122" s="32">
      <c r="A122" s="17" t="n">
        <v>16</v>
      </c>
      <c r="B122" s="24" t="n">
        <v>24.12</v>
      </c>
      <c r="C122" s="24" t="n">
        <v>17.49</v>
      </c>
      <c r="D122" s="24" t="n">
        <v>44.42</v>
      </c>
      <c r="E122" s="19" t="n">
        <v>46.32</v>
      </c>
      <c r="F122" s="25" t="n">
        <v>42.13</v>
      </c>
      <c r="G122" s="25" t="n">
        <v>68.59</v>
      </c>
      <c r="H122" s="26" t="n">
        <v>106.67</v>
      </c>
      <c r="I122" s="26" t="n">
        <v>21.58</v>
      </c>
      <c r="J122" s="26" t="n">
        <v>220.55</v>
      </c>
      <c r="K122" s="31" t="n"/>
      <c r="L122" s="31" t="n"/>
      <c r="M122" s="21">
        <f>100*(H122-B122)/B122</f>
        <v/>
      </c>
      <c r="N122" s="21">
        <f>100*(I122-C122)/C122</f>
        <v/>
      </c>
      <c r="O122" s="21">
        <f>100*(J122-D122)/D122</f>
        <v/>
      </c>
      <c r="P122" s="31" t="n"/>
      <c r="Q122" s="31" t="n"/>
      <c r="R122" s="31" t="n"/>
      <c r="S122" s="31" t="n"/>
      <c r="T122" s="31" t="n"/>
      <c r="U122" s="31" t="n"/>
    </row>
    <row customHeight="1" ht="15.75" r="123" s="32">
      <c r="A123" s="17" t="n">
        <v>32</v>
      </c>
      <c r="B123" s="24" t="n">
        <v>27.36</v>
      </c>
      <c r="C123" s="24" t="n">
        <v>20.64</v>
      </c>
      <c r="D123" s="24" t="n">
        <v>41.13</v>
      </c>
      <c r="E123" s="19" t="n">
        <v>46.94</v>
      </c>
      <c r="F123" s="25" t="n">
        <v>44.98</v>
      </c>
      <c r="G123" s="25" t="n">
        <v>61.52</v>
      </c>
      <c r="H123" s="26" t="n">
        <v>106.86</v>
      </c>
      <c r="I123" s="26" t="n">
        <v>23.47</v>
      </c>
      <c r="J123" s="26" t="n">
        <v>143.97</v>
      </c>
      <c r="K123" s="31" t="n"/>
      <c r="L123" s="31" t="n"/>
      <c r="M123" s="21">
        <f>100*(H123-B123)/B123</f>
        <v/>
      </c>
      <c r="N123" s="21">
        <f>100*(I123-C123)/C123</f>
        <v/>
      </c>
      <c r="O123" s="21">
        <f>100*(J123-D123)/D123</f>
        <v/>
      </c>
      <c r="P123" s="31" t="n"/>
      <c r="Q123" s="31" t="n"/>
      <c r="R123" s="31" t="n"/>
      <c r="S123" s="31" t="n"/>
      <c r="T123" s="31" t="n"/>
      <c r="U123" s="31" t="n"/>
    </row>
    <row customHeight="1" ht="15.75" r="124" s="32">
      <c r="A124" s="17" t="n">
        <v>64</v>
      </c>
      <c r="B124" s="24" t="n">
        <v>30.73</v>
      </c>
      <c r="C124" s="24" t="n">
        <v>27.32</v>
      </c>
      <c r="D124" s="24" t="n">
        <v>35.58</v>
      </c>
      <c r="E124" s="19" t="n">
        <v>53.88</v>
      </c>
      <c r="F124" s="25" t="n">
        <v>46.96</v>
      </c>
      <c r="G124" s="25" t="n">
        <v>60.85</v>
      </c>
      <c r="H124" s="26" t="n">
        <v>111</v>
      </c>
      <c r="I124" s="26" t="n">
        <v>31.06</v>
      </c>
      <c r="J124" s="26" t="n">
        <v>143.36</v>
      </c>
      <c r="K124" s="31" t="n"/>
      <c r="L124" s="31" t="n"/>
      <c r="M124" s="21">
        <f>100*(H124-B124)/B124</f>
        <v/>
      </c>
      <c r="N124" s="21">
        <f>100*(I124-C124)/C124</f>
        <v/>
      </c>
      <c r="O124" s="21">
        <f>100*(J124-D124)/D124</f>
        <v/>
      </c>
      <c r="P124" s="31" t="n"/>
      <c r="Q124" s="31" t="n"/>
      <c r="R124" s="31" t="n"/>
      <c r="S124" s="31" t="n"/>
      <c r="T124" s="31" t="n"/>
      <c r="U124" s="31" t="n"/>
    </row>
    <row customHeight="1" ht="15.75" r="125" s="32">
      <c r="A125" s="17" t="n">
        <v>128</v>
      </c>
      <c r="B125" s="24" t="n">
        <v>37.84</v>
      </c>
      <c r="C125" s="24" t="n">
        <v>35.34</v>
      </c>
      <c r="D125" s="24" t="n">
        <v>39.47</v>
      </c>
      <c r="E125" s="19" t="n">
        <v>56.85</v>
      </c>
      <c r="F125" s="25" t="n">
        <v>57.54</v>
      </c>
      <c r="G125" s="25" t="n">
        <v>68.91</v>
      </c>
      <c r="H125" s="26" t="n">
        <v>123.66</v>
      </c>
      <c r="I125" s="26" t="n">
        <v>40.88</v>
      </c>
      <c r="J125" s="26" t="n">
        <v>156.11</v>
      </c>
      <c r="K125" s="31" t="n"/>
      <c r="L125" s="31" t="n"/>
      <c r="M125" s="21">
        <f>100*(H125-B125)/B125</f>
        <v/>
      </c>
      <c r="N125" s="21">
        <f>100*(I125-C125)/C125</f>
        <v/>
      </c>
      <c r="O125" s="21">
        <f>100*(J125-D125)/D125</f>
        <v/>
      </c>
      <c r="P125" s="31" t="n"/>
      <c r="Q125" s="31" t="n"/>
      <c r="R125" s="31" t="n"/>
      <c r="S125" s="31" t="n"/>
      <c r="T125" s="31" t="n"/>
      <c r="U125" s="31" t="n"/>
    </row>
    <row customHeight="1" ht="15.75" r="126" s="32">
      <c r="A126" s="17" t="n">
        <v>256</v>
      </c>
      <c r="B126" s="24" t="n">
        <v>47.32</v>
      </c>
      <c r="C126" s="24" t="n">
        <v>47.92</v>
      </c>
      <c r="D126" s="24" t="n">
        <v>46.53</v>
      </c>
      <c r="E126" s="19" t="n">
        <v>73.88</v>
      </c>
      <c r="F126" s="25" t="n">
        <v>71.70999999999999</v>
      </c>
      <c r="G126" s="25" t="n">
        <v>70.14</v>
      </c>
      <c r="H126" s="26" t="n">
        <v>139.72</v>
      </c>
      <c r="I126" s="26" t="n">
        <v>56.5</v>
      </c>
      <c r="J126" s="26" t="n">
        <v>144.58</v>
      </c>
      <c r="K126" s="31" t="n"/>
      <c r="L126" s="31" t="n"/>
      <c r="M126" s="21">
        <f>100*(H126-B126)/B126</f>
        <v/>
      </c>
      <c r="N126" s="21">
        <f>100*(I126-C126)/C126</f>
        <v/>
      </c>
      <c r="O126" s="21">
        <f>100*(J126-D126)/D126</f>
        <v/>
      </c>
      <c r="P126" s="31" t="n"/>
      <c r="Q126" s="31" t="n"/>
      <c r="R126" s="31" t="n"/>
      <c r="S126" s="31" t="n"/>
      <c r="T126" s="31" t="n"/>
      <c r="U126" s="31" t="n"/>
    </row>
    <row customHeight="1" ht="15.75" r="127" s="32">
      <c r="A127" s="17" t="n">
        <v>512</v>
      </c>
      <c r="B127" s="24" t="n">
        <v>89.29000000000001</v>
      </c>
      <c r="C127" s="24" t="n">
        <v>75.84</v>
      </c>
      <c r="D127" s="24" t="n">
        <v>56.01</v>
      </c>
      <c r="E127" s="19" t="n">
        <v>119.25</v>
      </c>
      <c r="F127" s="25" t="n">
        <v>106.16</v>
      </c>
      <c r="G127" s="25" t="n">
        <v>81.89</v>
      </c>
      <c r="H127" s="26" t="n">
        <v>185.86</v>
      </c>
      <c r="I127" s="26" t="n">
        <v>87.19</v>
      </c>
      <c r="J127" s="26" t="n">
        <v>138.96</v>
      </c>
      <c r="K127" s="31" t="n"/>
      <c r="L127" s="31" t="n"/>
      <c r="M127" s="21">
        <f>100*(H127-B127)/B127</f>
        <v/>
      </c>
      <c r="N127" s="21">
        <f>100*(I127-C127)/C127</f>
        <v/>
      </c>
      <c r="O127" s="21">
        <f>100*(J127-D127)/D127</f>
        <v/>
      </c>
      <c r="P127" s="31" t="n"/>
      <c r="Q127" s="31" t="n"/>
      <c r="R127" s="31" t="n"/>
      <c r="S127" s="31" t="n"/>
      <c r="T127" s="31" t="n"/>
      <c r="U127" s="31" t="n"/>
    </row>
    <row customHeight="1" ht="15.75" r="128" s="32">
      <c r="A128" s="17" t="n">
        <v>1024</v>
      </c>
      <c r="B128" s="24" t="n">
        <v>153.69</v>
      </c>
      <c r="C128" s="24" t="n">
        <v>138.24</v>
      </c>
      <c r="D128" s="24" t="n">
        <v>73.44</v>
      </c>
      <c r="E128" s="19" t="n">
        <v>191.78</v>
      </c>
      <c r="F128" s="25" t="n">
        <v>179.4</v>
      </c>
      <c r="G128" s="25" t="n">
        <v>109.7</v>
      </c>
      <c r="H128" s="26" t="n">
        <v>197.2</v>
      </c>
      <c r="I128" s="26" t="n">
        <v>156.81</v>
      </c>
      <c r="J128" s="26" t="n">
        <v>145.94</v>
      </c>
      <c r="K128" s="31" t="n"/>
      <c r="L128" s="31" t="n"/>
      <c r="M128" s="21">
        <f>100*(H128-B128)/B128</f>
        <v/>
      </c>
      <c r="N128" s="21">
        <f>100*(I128-C128)/C128</f>
        <v/>
      </c>
      <c r="O128" s="21">
        <f>100*(J128-D128)/D128</f>
        <v/>
      </c>
      <c r="P128" s="31" t="n"/>
      <c r="Q128" s="31" t="n"/>
      <c r="R128" s="31" t="n"/>
      <c r="S128" s="31" t="n"/>
      <c r="T128" s="31" t="n"/>
      <c r="U128" s="31" t="n"/>
    </row>
    <row customHeight="1" ht="15.75" r="129" s="32">
      <c r="A129" s="17" t="n">
        <v>2048</v>
      </c>
      <c r="B129" s="24" t="n">
        <v>313.79</v>
      </c>
      <c r="C129" s="24" t="n">
        <v>214.2</v>
      </c>
      <c r="D129" s="24" t="n">
        <v>65.61</v>
      </c>
      <c r="E129" s="19" t="n">
        <v>386.6</v>
      </c>
      <c r="F129" s="25" t="n">
        <v>274.35</v>
      </c>
      <c r="G129" s="25" t="n">
        <v>116.33</v>
      </c>
      <c r="H129" s="26" t="n">
        <v>405.38</v>
      </c>
      <c r="I129" s="26" t="n">
        <v>258.92</v>
      </c>
      <c r="J129" s="26" t="n">
        <v>148.78</v>
      </c>
      <c r="K129" s="31" t="n"/>
      <c r="L129" s="31" t="n"/>
      <c r="M129" s="21">
        <f>100*(H129-B129)/B129</f>
        <v/>
      </c>
      <c r="N129" s="21">
        <f>100*(I129-C129)/C129</f>
        <v/>
      </c>
      <c r="O129" s="21">
        <f>100*(J129-D129)/D129</f>
        <v/>
      </c>
      <c r="P129" s="31" t="n"/>
      <c r="Q129" s="31" t="n"/>
      <c r="R129" s="31" t="n"/>
      <c r="S129" s="31" t="n"/>
      <c r="T129" s="31" t="n"/>
      <c r="U129" s="31" t="n"/>
    </row>
    <row customHeight="1" ht="15.75" r="130" s="32">
      <c r="A130" s="17" t="n">
        <v>4096</v>
      </c>
      <c r="B130" s="24" t="n">
        <v>626.8</v>
      </c>
      <c r="C130" s="24" t="n">
        <v>322.63</v>
      </c>
      <c r="D130" s="24" t="n">
        <v>90.65000000000001</v>
      </c>
      <c r="E130" s="19" t="n">
        <v>778.09</v>
      </c>
      <c r="F130" s="25" t="n">
        <v>445.28</v>
      </c>
      <c r="G130" s="25" t="n">
        <v>177.51</v>
      </c>
      <c r="H130" s="26" t="n">
        <v>806.87</v>
      </c>
      <c r="I130" s="26" t="n">
        <v>408.15</v>
      </c>
      <c r="J130" s="26" t="n">
        <v>193.64</v>
      </c>
      <c r="K130" s="31" t="n"/>
      <c r="L130" s="31" t="n"/>
      <c r="M130" s="21">
        <f>100*(H130-B130)/B130</f>
        <v/>
      </c>
      <c r="N130" s="21">
        <f>100*(I130-C130)/C130</f>
        <v/>
      </c>
      <c r="O130" s="21">
        <f>100*(J130-D130)/D130</f>
        <v/>
      </c>
      <c r="P130" s="31" t="n"/>
      <c r="Q130" s="31" t="n"/>
      <c r="R130" s="31" t="n"/>
      <c r="S130" s="31" t="n"/>
      <c r="T130" s="31" t="n"/>
      <c r="U130" s="31" t="n"/>
    </row>
    <row customHeight="1" ht="15.75" r="131" s="32">
      <c r="A131" s="17">
        <f>8*1024</f>
        <v/>
      </c>
      <c r="B131" s="24" t="n">
        <v>146.49</v>
      </c>
      <c r="C131" s="24" t="n">
        <v>521.52</v>
      </c>
      <c r="D131" s="24" t="n">
        <v>141.27</v>
      </c>
      <c r="E131" s="19" t="n">
        <v>293.78</v>
      </c>
      <c r="F131" s="25" t="n">
        <v>712.39</v>
      </c>
      <c r="G131" s="25" t="n">
        <v>281.07</v>
      </c>
      <c r="H131" s="26" t="n">
        <v>312.26</v>
      </c>
      <c r="I131" s="26" t="n">
        <v>684.15</v>
      </c>
      <c r="J131" s="26" t="n">
        <v>303.43</v>
      </c>
      <c r="K131" s="31" t="n"/>
      <c r="L131" s="31" t="n"/>
      <c r="M131" s="21">
        <f>100*(H131-B131)/B131</f>
        <v/>
      </c>
      <c r="N131" s="21">
        <f>100*(I131-C131)/C131</f>
        <v/>
      </c>
      <c r="O131" s="21">
        <f>100*(J131-D131)/D131</f>
        <v/>
      </c>
      <c r="P131" s="31" t="n"/>
      <c r="Q131" s="31" t="n"/>
      <c r="R131" s="31" t="n"/>
      <c r="S131" s="31" t="n"/>
      <c r="T131" s="31" t="n"/>
      <c r="U131" s="31" t="n"/>
    </row>
    <row customHeight="1" ht="15.75" r="132" s="32">
      <c r="A132" s="17">
        <f>16*1024</f>
        <v/>
      </c>
      <c r="B132" s="24" t="n">
        <v>1027.32</v>
      </c>
      <c r="C132" s="24" t="n">
        <v>822.9400000000001</v>
      </c>
      <c r="D132" s="24" t="n">
        <v>536.0599999999999</v>
      </c>
      <c r="E132" s="19" t="n">
        <v>1121.89</v>
      </c>
      <c r="F132" s="25" t="n">
        <v>1099.89</v>
      </c>
      <c r="G132" s="25" t="n">
        <v>925.46</v>
      </c>
      <c r="H132" s="26" t="n">
        <v>862.88</v>
      </c>
      <c r="I132" s="26" t="n">
        <v>1081.08</v>
      </c>
      <c r="J132" s="26" t="n">
        <v>848.6900000000001</v>
      </c>
      <c r="K132" s="31" t="n"/>
      <c r="L132" s="31" t="n"/>
      <c r="M132" s="21">
        <f>100*(H132-B132)/B132</f>
        <v/>
      </c>
      <c r="N132" s="21">
        <f>100*(I132-C132)/C132</f>
        <v/>
      </c>
      <c r="O132" s="21">
        <f>100*(J132-D132)/D132</f>
        <v/>
      </c>
      <c r="P132" s="31" t="n"/>
      <c r="Q132" s="31" t="n"/>
      <c r="R132" s="31" t="n"/>
      <c r="S132" s="31" t="n"/>
      <c r="T132" s="31" t="n"/>
      <c r="U132" s="31" t="n"/>
    </row>
    <row customHeight="1" ht="15.75" r="133" s="32">
      <c r="A133" s="17">
        <f>32*1024</f>
        <v/>
      </c>
      <c r="B133" s="24" t="n">
        <v>822.58</v>
      </c>
      <c r="C133" s="24" t="n">
        <v>1564.24</v>
      </c>
      <c r="D133" s="24" t="n">
        <v>979.39</v>
      </c>
      <c r="E133" s="19" t="n">
        <v>1364.28</v>
      </c>
      <c r="F133" s="25" t="n">
        <v>2139.52</v>
      </c>
      <c r="G133" s="25" t="n">
        <v>1341.29</v>
      </c>
      <c r="H133" s="26" t="n">
        <v>1326.79</v>
      </c>
      <c r="I133" s="26" t="n">
        <v>2081.04</v>
      </c>
      <c r="J133" s="26" t="n">
        <v>1306.8</v>
      </c>
      <c r="K133" s="31" t="n"/>
      <c r="L133" s="31" t="n"/>
      <c r="M133" s="21">
        <f>100*(H133-B133)/B133</f>
        <v/>
      </c>
      <c r="N133" s="21">
        <f>100*(I133-C133)/C133</f>
        <v/>
      </c>
      <c r="O133" s="21">
        <f>100*(J133-D133)/D133</f>
        <v/>
      </c>
      <c r="P133" s="31" t="n"/>
      <c r="Q133" s="31" t="n"/>
      <c r="R133" s="31" t="n"/>
      <c r="S133" s="31" t="n"/>
      <c r="T133" s="31" t="n"/>
      <c r="U133" s="31" t="n"/>
    </row>
    <row customHeight="1" ht="15.75" r="134" s="32">
      <c r="A134" s="17">
        <f>64*1024</f>
        <v/>
      </c>
      <c r="B134" s="24" t="n">
        <v>1714.15</v>
      </c>
      <c r="C134" s="24" t="n">
        <v>6399.53</v>
      </c>
      <c r="D134" s="24" t="n">
        <v>1545.29</v>
      </c>
      <c r="E134" s="19" t="n">
        <v>3170.62</v>
      </c>
      <c r="F134" s="25" t="n">
        <v>7903.82</v>
      </c>
      <c r="G134" s="25" t="n">
        <v>2930.29</v>
      </c>
      <c r="H134" s="26" t="n">
        <v>2924.84</v>
      </c>
      <c r="I134" s="26" t="n">
        <v>5520.94</v>
      </c>
      <c r="J134" s="26" t="n">
        <v>2550.14</v>
      </c>
      <c r="K134" s="31" t="n"/>
      <c r="L134" s="31" t="n"/>
      <c r="M134" s="21">
        <f>100*(H134-B134)/B134</f>
        <v/>
      </c>
      <c r="N134" s="21">
        <f>100*(I134-C134)/C134</f>
        <v/>
      </c>
      <c r="O134" s="21">
        <f>100*(J134-D134)/D134</f>
        <v/>
      </c>
      <c r="P134" s="31" t="n"/>
      <c r="Q134" s="31" t="n"/>
      <c r="R134" s="31" t="n"/>
      <c r="S134" s="31" t="n"/>
      <c r="T134" s="31" t="n"/>
      <c r="U134" s="31" t="n"/>
    </row>
    <row customHeight="1" ht="15.75" r="135" s="32">
      <c r="A135" s="17">
        <f>128*1024</f>
        <v/>
      </c>
      <c r="B135" s="24" t="n">
        <v>3208.94</v>
      </c>
      <c r="C135" s="24" t="n">
        <v>11274.05</v>
      </c>
      <c r="D135" s="24" t="n">
        <v>3264.4</v>
      </c>
      <c r="E135" s="19" t="n">
        <v>5861.62</v>
      </c>
      <c r="F135" s="25" t="n">
        <v>13907.41</v>
      </c>
      <c r="G135" s="25" t="n">
        <v>5823.12</v>
      </c>
      <c r="H135" s="26" t="n">
        <v>5191.53</v>
      </c>
      <c r="I135" s="26" t="n">
        <v>10389.95</v>
      </c>
      <c r="J135" s="26" t="n">
        <v>5349.9</v>
      </c>
      <c r="K135" s="31" t="n"/>
      <c r="L135" s="31" t="n"/>
      <c r="M135" s="21">
        <f>100*(H135-B135)/B135</f>
        <v/>
      </c>
      <c r="N135" s="21">
        <f>100*(I135-C135)/C135</f>
        <v/>
      </c>
      <c r="O135" s="21">
        <f>100*(J135-D135)/D135</f>
        <v/>
      </c>
      <c r="P135" s="31" t="n"/>
      <c r="Q135" s="31" t="n"/>
      <c r="R135" s="31" t="n"/>
      <c r="S135" s="31" t="n"/>
      <c r="T135" s="31" t="n"/>
      <c r="U135" s="31" t="n"/>
    </row>
    <row customHeight="1" ht="15.75" r="136" s="32">
      <c r="A136" s="17">
        <f>256*1024</f>
        <v/>
      </c>
      <c r="B136" s="24" t="n">
        <v>5976.65</v>
      </c>
      <c r="C136" s="24" t="n">
        <v>20615.47</v>
      </c>
      <c r="D136" s="24" t="n">
        <v>6020.08</v>
      </c>
      <c r="E136" s="19" t="n">
        <v>10915.93</v>
      </c>
      <c r="F136" s="25" t="n">
        <v>25721.39</v>
      </c>
      <c r="G136" s="25" t="n">
        <v>10903.32</v>
      </c>
      <c r="H136" s="26" t="n">
        <v>8800.07</v>
      </c>
      <c r="I136" s="26" t="n">
        <v>20434.89</v>
      </c>
      <c r="J136" s="26" t="n">
        <v>8836.33</v>
      </c>
      <c r="K136" s="31" t="n"/>
      <c r="L136" s="31" t="n"/>
      <c r="M136" s="21">
        <f>100*(H136-B136)/B136</f>
        <v/>
      </c>
      <c r="N136" s="21">
        <f>100*(I136-C136)/C136</f>
        <v/>
      </c>
      <c r="O136" s="21">
        <f>100*(J136-D136)/D136</f>
        <v/>
      </c>
      <c r="P136" s="31" t="n"/>
      <c r="Q136" s="31" t="n"/>
      <c r="R136" s="31" t="n"/>
      <c r="S136" s="31" t="n"/>
      <c r="T136" s="31" t="n"/>
      <c r="U136" s="31" t="n"/>
    </row>
    <row customHeight="1" ht="15.75" r="137" s="32">
      <c r="A137" s="17">
        <f>512*1024</f>
        <v/>
      </c>
      <c r="B137" s="24" t="n">
        <v>11400.79</v>
      </c>
      <c r="C137" s="24" t="n">
        <v>38907.03</v>
      </c>
      <c r="D137" s="24" t="n">
        <v>11354.26</v>
      </c>
      <c r="E137" s="19" t="n">
        <v>21135.09</v>
      </c>
      <c r="F137" s="25" t="n">
        <v>48934.64</v>
      </c>
      <c r="G137" s="25" t="n">
        <v>21077.23</v>
      </c>
      <c r="H137" s="26" t="n">
        <v>17004.69</v>
      </c>
      <c r="I137" s="26" t="n">
        <v>40704.94</v>
      </c>
      <c r="J137" s="26" t="n">
        <v>17022.4</v>
      </c>
      <c r="K137" s="31" t="n"/>
      <c r="L137" s="31" t="n"/>
      <c r="M137" s="21">
        <f>100*(H137-B137)/B137</f>
        <v/>
      </c>
      <c r="N137" s="21">
        <f>100*(I137-C137)/C137</f>
        <v/>
      </c>
      <c r="O137" s="21">
        <f>100*(J137-D137)/D137</f>
        <v/>
      </c>
      <c r="P137" s="31" t="n"/>
      <c r="Q137" s="31" t="n"/>
      <c r="R137" s="31" t="n"/>
      <c r="S137" s="31" t="n"/>
      <c r="T137" s="31" t="n"/>
      <c r="U137" s="31" t="n"/>
    </row>
    <row customHeight="1" ht="15.75" r="138" s="32">
      <c r="A138" s="17">
        <f>1024*1024</f>
        <v/>
      </c>
      <c r="B138" s="18" t="n">
        <v>22008.05</v>
      </c>
      <c r="C138" s="18" t="n">
        <v>71908.10000000001</v>
      </c>
      <c r="D138" s="24" t="n">
        <v>21910.75</v>
      </c>
      <c r="E138" s="19" t="n">
        <v>41330.46</v>
      </c>
      <c r="F138" s="25" t="n">
        <v>98989.98</v>
      </c>
      <c r="G138" s="25" t="n">
        <v>41390.47</v>
      </c>
      <c r="H138" s="26" t="n">
        <v>32917.63</v>
      </c>
      <c r="I138" s="26" t="n">
        <v>78466.17999999999</v>
      </c>
      <c r="J138" s="26" t="n">
        <v>33128.9</v>
      </c>
      <c r="K138" s="31" t="n"/>
      <c r="L138" s="31" t="n"/>
      <c r="M138" s="21">
        <f>100*(H138-B138)/B138</f>
        <v/>
      </c>
      <c r="N138" s="21">
        <f>100*(I138-C138)/C138</f>
        <v/>
      </c>
      <c r="O138" s="21">
        <f>100*(J138-D138)/D138</f>
        <v/>
      </c>
      <c r="P138" s="31" t="n"/>
      <c r="Q138" s="31" t="n"/>
      <c r="R138" s="31" t="n"/>
      <c r="S138" s="31" t="n"/>
      <c r="T138" s="31" t="n"/>
      <c r="U138" s="31" t="n"/>
    </row>
    <row customHeight="1" ht="15.75" r="139" s="32">
      <c r="A139" s="31" t="n"/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</row>
    <row customHeight="1" ht="15.75" r="140" s="32">
      <c r="A140" s="31" t="n"/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</row>
    <row customHeight="1" ht="15.75" r="141" s="32">
      <c r="A141" s="31" t="n"/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</row>
    <row customHeight="1" ht="15.75" r="142" s="32">
      <c r="A142" s="31" t="n"/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</row>
    <row customHeight="1" ht="15.75" r="143" s="32">
      <c r="A143" s="37" t="inlineStr">
        <is>
          <t>4 Nodes - 64 ranks</t>
        </is>
      </c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</row>
    <row customHeight="1" ht="15.75" r="144" s="32">
      <c r="A144" s="7" t="n"/>
      <c r="B144" s="38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</row>
    <row customHeight="1" ht="15.75" r="145" s="32">
      <c r="A145" s="7" t="n"/>
      <c r="B145" s="39" t="n"/>
      <c r="E145" s="35" t="inlineStr">
        <is>
          <t>Naive</t>
        </is>
      </c>
      <c r="H145" s="36" t="inlineStr">
        <is>
          <t>Naive+</t>
        </is>
      </c>
      <c r="K145" s="31" t="n"/>
      <c r="L145" s="31" t="n"/>
      <c r="M145" s="34" t="inlineStr">
        <is>
          <t>Overheads</t>
        </is>
      </c>
      <c r="P145" s="31" t="n"/>
      <c r="Q145" s="31" t="n"/>
      <c r="R145" s="31" t="n"/>
      <c r="S145" s="31" t="n"/>
      <c r="T145" s="31" t="n"/>
      <c r="U145" s="31" t="n"/>
    </row>
    <row customHeight="1" ht="15.75" r="146" s="32">
      <c r="A146" s="9" t="inlineStr">
        <is>
          <t>Message 
Size</t>
        </is>
      </c>
      <c r="B146" s="10" t="inlineStr">
        <is>
          <t>Default</t>
        </is>
      </c>
      <c r="C146" s="10" t="inlineStr">
        <is>
          <t>NB</t>
        </is>
      </c>
      <c r="D146" s="10" t="inlineStr">
        <is>
          <t>RingNB</t>
        </is>
      </c>
      <c r="E146" s="11" t="inlineStr">
        <is>
          <t>Default</t>
        </is>
      </c>
      <c r="F146" s="12" t="inlineStr">
        <is>
          <t>NB</t>
        </is>
      </c>
      <c r="G146" s="12" t="inlineStr">
        <is>
          <t>RingNB</t>
        </is>
      </c>
      <c r="H146" s="13" t="inlineStr">
        <is>
          <t>Default</t>
        </is>
      </c>
      <c r="I146" s="14" t="inlineStr">
        <is>
          <t>NB</t>
        </is>
      </c>
      <c r="J146" s="14" t="inlineStr">
        <is>
          <t>RingNB</t>
        </is>
      </c>
      <c r="K146" s="31" t="n"/>
      <c r="L146" s="31" t="n"/>
      <c r="M146" s="15" t="inlineStr">
        <is>
          <t>Default</t>
        </is>
      </c>
      <c r="N146" s="16" t="inlineStr">
        <is>
          <t>NB</t>
        </is>
      </c>
      <c r="O146" s="16" t="inlineStr">
        <is>
          <t>RingNB</t>
        </is>
      </c>
      <c r="P146" s="31" t="n"/>
      <c r="Q146" s="31" t="n"/>
      <c r="R146" s="31" t="n"/>
      <c r="S146" s="31" t="n"/>
      <c r="T146" s="31" t="n"/>
      <c r="U146" s="31" t="n"/>
    </row>
    <row customHeight="1" ht="15.75" r="147" s="32">
      <c r="A147" s="17" t="n">
        <v>1</v>
      </c>
      <c r="B147" s="24" t="n">
        <v>24.43</v>
      </c>
      <c r="C147" s="24" t="n">
        <v>25.53</v>
      </c>
      <c r="D147" s="24" t="n">
        <v>25.21</v>
      </c>
      <c r="E147" s="19" t="n">
        <v>68.53</v>
      </c>
      <c r="F147" s="25" t="n">
        <v>69.3</v>
      </c>
      <c r="G147" s="25" t="n">
        <v>70.44</v>
      </c>
      <c r="H147" s="26" t="n">
        <v>113.86</v>
      </c>
      <c r="I147" s="26" t="n">
        <v>25.51</v>
      </c>
      <c r="J147" s="26" t="n">
        <v>24.81</v>
      </c>
      <c r="K147" s="31" t="n"/>
      <c r="L147" s="31" t="n"/>
      <c r="M147" s="21">
        <f>100*(H147-B147)/B147</f>
        <v/>
      </c>
      <c r="N147" s="21">
        <f>100*(I147-C147)/C147</f>
        <v/>
      </c>
      <c r="O147" s="21">
        <f>100*(J147-D147)/D147</f>
        <v/>
      </c>
      <c r="P147" s="31" t="n"/>
      <c r="Q147" s="31" t="n"/>
      <c r="R147" s="31" t="n"/>
      <c r="S147" s="31" t="n"/>
      <c r="T147" s="31" t="n"/>
      <c r="U147" s="31" t="n"/>
    </row>
    <row customHeight="1" ht="15.75" r="148" s="32">
      <c r="A148" s="17" t="n">
        <v>2</v>
      </c>
      <c r="B148" s="24" t="n">
        <v>24.11</v>
      </c>
      <c r="C148" s="24" t="n">
        <v>24.34</v>
      </c>
      <c r="D148" s="24" t="n">
        <v>23.96</v>
      </c>
      <c r="E148" s="19" t="n">
        <v>64.88</v>
      </c>
      <c r="F148" s="25" t="n">
        <v>65.20999999999999</v>
      </c>
      <c r="G148" s="25" t="n">
        <v>65.36</v>
      </c>
      <c r="H148" s="26" t="n">
        <v>103.91</v>
      </c>
      <c r="I148" s="26" t="n">
        <v>23.86</v>
      </c>
      <c r="J148" s="26" t="n">
        <v>23.83</v>
      </c>
      <c r="K148" s="31" t="n"/>
      <c r="L148" s="31" t="n"/>
      <c r="M148" s="21">
        <f>100*(H148-B148)/B148</f>
        <v/>
      </c>
      <c r="N148" s="21">
        <f>100*(I148-C148)/C148</f>
        <v/>
      </c>
      <c r="O148" s="21">
        <f>100*(J148-D148)/D148</f>
        <v/>
      </c>
      <c r="P148" s="31" t="n"/>
      <c r="Q148" s="31" t="n"/>
      <c r="R148" s="31" t="n"/>
      <c r="S148" s="31" t="n"/>
      <c r="T148" s="31" t="n"/>
      <c r="U148" s="31" t="n"/>
    </row>
    <row customHeight="1" ht="15.75" r="149" s="32">
      <c r="A149" s="17" t="n">
        <v>4</v>
      </c>
      <c r="B149" s="24" t="n">
        <v>24.67</v>
      </c>
      <c r="C149" s="24" t="n">
        <v>24.66</v>
      </c>
      <c r="D149" s="24" t="n">
        <v>24.86</v>
      </c>
      <c r="E149" s="19" t="n">
        <v>64.90000000000001</v>
      </c>
      <c r="F149" s="25" t="n">
        <v>64.98</v>
      </c>
      <c r="G149" s="25" t="n">
        <v>65.84</v>
      </c>
      <c r="H149" s="26" t="n">
        <v>104.48</v>
      </c>
      <c r="I149" s="26" t="n">
        <v>24.53</v>
      </c>
      <c r="J149" s="26" t="n">
        <v>24.57</v>
      </c>
      <c r="K149" s="31" t="n"/>
      <c r="L149" s="31" t="n"/>
      <c r="M149" s="21">
        <f>100*(H149-B149)/B149</f>
        <v/>
      </c>
      <c r="N149" s="21">
        <f>100*(I149-C149)/C149</f>
        <v/>
      </c>
      <c r="O149" s="21">
        <f>100*(J149-D149)/D149</f>
        <v/>
      </c>
      <c r="P149" s="31" t="n"/>
      <c r="Q149" s="31" t="n"/>
      <c r="R149" s="31" t="n"/>
      <c r="S149" s="31" t="n"/>
      <c r="T149" s="31" t="n"/>
      <c r="U149" s="31" t="n"/>
    </row>
    <row customHeight="1" ht="15.75" r="150" s="32">
      <c r="A150" s="17" t="n">
        <v>16</v>
      </c>
      <c r="B150" s="24" t="n">
        <v>30.28</v>
      </c>
      <c r="C150" s="24" t="n">
        <v>18.81</v>
      </c>
      <c r="D150" s="24" t="n">
        <v>72.7</v>
      </c>
      <c r="E150" s="19" t="n">
        <v>62.43</v>
      </c>
      <c r="F150" s="25" t="n">
        <v>60.82</v>
      </c>
      <c r="G150" s="25" t="n">
        <v>103.83</v>
      </c>
      <c r="H150" s="26" t="n">
        <v>34.79</v>
      </c>
      <c r="I150" s="26" t="n">
        <v>23.59</v>
      </c>
      <c r="J150" s="26" t="n">
        <v>206.88</v>
      </c>
      <c r="K150" s="31" t="n"/>
      <c r="L150" s="31" t="n"/>
      <c r="M150" s="21">
        <f>100*(H150-B150)/B150</f>
        <v/>
      </c>
      <c r="N150" s="21">
        <f>100*(I150-C150)/C150</f>
        <v/>
      </c>
      <c r="O150" s="21">
        <f>100*(J150-D150)/D150</f>
        <v/>
      </c>
      <c r="P150" s="31" t="n"/>
      <c r="Q150" s="31" t="n"/>
      <c r="R150" s="31" t="n"/>
      <c r="S150" s="31" t="n"/>
      <c r="T150" s="31" t="n"/>
      <c r="U150" s="31" t="n"/>
    </row>
    <row customHeight="1" ht="15.75" r="151" s="32">
      <c r="A151" s="17" t="n">
        <v>32</v>
      </c>
      <c r="B151" s="24" t="n">
        <v>30.15</v>
      </c>
      <c r="C151" s="24" t="n">
        <v>20.04</v>
      </c>
      <c r="D151" s="24" t="n">
        <v>331.09</v>
      </c>
      <c r="E151" s="19" t="n">
        <v>66.06</v>
      </c>
      <c r="F151" s="25" t="n">
        <v>57.63</v>
      </c>
      <c r="G151" s="25" t="n">
        <v>363.26</v>
      </c>
      <c r="H151" s="26" t="n">
        <v>103.01</v>
      </c>
      <c r="I151" s="26" t="n">
        <v>24.98</v>
      </c>
      <c r="J151" s="26" t="n">
        <v>438.22</v>
      </c>
      <c r="K151" s="31" t="n"/>
      <c r="L151" s="31" t="n"/>
      <c r="M151" s="21">
        <f>100*(H151-B151)/B151</f>
        <v/>
      </c>
      <c r="N151" s="21">
        <f>100*(I151-C151)/C151</f>
        <v/>
      </c>
      <c r="O151" s="21">
        <f>100*(J151-D151)/D151</f>
        <v/>
      </c>
      <c r="P151" s="31" t="n"/>
      <c r="Q151" s="31" t="n"/>
      <c r="R151" s="31" t="n"/>
      <c r="S151" s="31" t="n"/>
      <c r="T151" s="31" t="n"/>
      <c r="U151" s="31" t="n"/>
    </row>
    <row customHeight="1" ht="15.75" r="152" s="32">
      <c r="A152" s="17" t="n">
        <v>64</v>
      </c>
      <c r="B152" s="24" t="n">
        <v>34.39</v>
      </c>
      <c r="C152" s="24" t="n">
        <v>26.63</v>
      </c>
      <c r="D152" s="24" t="n">
        <v>57.07</v>
      </c>
      <c r="E152" s="19" t="n">
        <v>72.59999999999999</v>
      </c>
      <c r="F152" s="25" t="n">
        <v>67.34999999999999</v>
      </c>
      <c r="G152" s="25" t="n">
        <v>96.03</v>
      </c>
      <c r="H152" s="26" t="n">
        <v>38.78</v>
      </c>
      <c r="I152" s="26" t="n">
        <v>32.04</v>
      </c>
      <c r="J152" s="26" t="n">
        <v>234.58</v>
      </c>
      <c r="K152" s="31" t="n"/>
      <c r="L152" s="31" t="n"/>
      <c r="M152" s="21">
        <f>100*(H152-B152)/B152</f>
        <v/>
      </c>
      <c r="N152" s="21">
        <f>100*(I152-C152)/C152</f>
        <v/>
      </c>
      <c r="O152" s="21">
        <f>100*(J152-D152)/D152</f>
        <v/>
      </c>
      <c r="P152" s="31" t="n"/>
      <c r="Q152" s="31" t="n"/>
      <c r="R152" s="31" t="n"/>
      <c r="S152" s="31" t="n"/>
      <c r="T152" s="31" t="n"/>
      <c r="U152" s="31" t="n"/>
    </row>
    <row customHeight="1" ht="15.75" r="153" s="32">
      <c r="A153" s="17" t="n">
        <v>128</v>
      </c>
      <c r="B153" s="24" t="n">
        <v>43.87</v>
      </c>
      <c r="C153" s="24" t="n">
        <v>41.44</v>
      </c>
      <c r="D153" s="24" t="n">
        <v>64.23999999999999</v>
      </c>
      <c r="E153" s="19" t="n">
        <v>79.95</v>
      </c>
      <c r="F153" s="25" t="n">
        <v>83.56</v>
      </c>
      <c r="G153" s="25" t="n">
        <v>102.89</v>
      </c>
      <c r="H153" s="26" t="n">
        <v>49.15</v>
      </c>
      <c r="I153" s="26" t="n">
        <v>47.15</v>
      </c>
      <c r="J153" s="26" t="n">
        <v>216.45</v>
      </c>
      <c r="K153" s="31" t="n"/>
      <c r="L153" s="31" t="n"/>
      <c r="M153" s="21">
        <f>100*(H153-B153)/B153</f>
        <v/>
      </c>
      <c r="N153" s="21">
        <f>100*(I153-C153)/C153</f>
        <v/>
      </c>
      <c r="O153" s="21">
        <f>100*(J153-D153)/D153</f>
        <v/>
      </c>
      <c r="P153" s="31" t="n"/>
      <c r="Q153" s="31" t="n"/>
      <c r="R153" s="31" t="n"/>
      <c r="S153" s="31" t="n"/>
      <c r="T153" s="31" t="n"/>
      <c r="U153" s="31" t="n"/>
    </row>
    <row customHeight="1" ht="15.75" r="154" s="32">
      <c r="A154" s="17" t="n">
        <v>256</v>
      </c>
      <c r="B154" s="24" t="n">
        <v>57.65</v>
      </c>
      <c r="C154" s="24" t="n">
        <v>77.11</v>
      </c>
      <c r="D154" s="24" t="n">
        <v>74.34</v>
      </c>
      <c r="E154" s="19" t="n">
        <v>98.98</v>
      </c>
      <c r="F154" s="25" t="n">
        <v>111.09</v>
      </c>
      <c r="G154" s="25" t="n">
        <v>115.17</v>
      </c>
      <c r="H154" s="26" t="n">
        <v>63.92</v>
      </c>
      <c r="I154" s="26" t="n">
        <v>93.18000000000001</v>
      </c>
      <c r="J154" s="26" t="n">
        <v>230.62</v>
      </c>
      <c r="K154" s="31" t="n"/>
      <c r="L154" s="31" t="n"/>
      <c r="M154" s="21">
        <f>100*(H154-B154)/B154</f>
        <v/>
      </c>
      <c r="N154" s="21">
        <f>100*(I154-C154)/C154</f>
        <v/>
      </c>
      <c r="O154" s="21">
        <f>100*(J154-D154)/D154</f>
        <v/>
      </c>
      <c r="P154" s="31" t="n"/>
      <c r="Q154" s="31" t="n"/>
      <c r="R154" s="31" t="n"/>
      <c r="S154" s="31" t="n"/>
      <c r="T154" s="31" t="n"/>
      <c r="U154" s="31" t="n"/>
    </row>
    <row customHeight="1" ht="15.75" r="155" s="32">
      <c r="A155" s="17" t="n">
        <v>512</v>
      </c>
      <c r="B155" s="24" t="n">
        <v>75.73999999999999</v>
      </c>
      <c r="C155" s="24" t="n">
        <v>115.29</v>
      </c>
      <c r="D155" s="24" t="n">
        <v>89.7</v>
      </c>
      <c r="E155" s="19" t="n">
        <v>124.45</v>
      </c>
      <c r="F155" s="25" t="n">
        <v>165.93</v>
      </c>
      <c r="G155" s="25" t="n">
        <v>139.11</v>
      </c>
      <c r="H155" s="26" t="n">
        <v>82.04000000000001</v>
      </c>
      <c r="I155" s="26" t="n">
        <v>134.77</v>
      </c>
      <c r="J155" s="26" t="n">
        <v>201.96</v>
      </c>
      <c r="K155" s="31" t="n"/>
      <c r="L155" s="31" t="n"/>
      <c r="M155" s="21">
        <f>100*(H155-B155)/B155</f>
        <v/>
      </c>
      <c r="N155" s="21">
        <f>100*(I155-C155)/C155</f>
        <v/>
      </c>
      <c r="O155" s="21">
        <f>100*(J155-D155)/D155</f>
        <v/>
      </c>
      <c r="P155" s="31" t="n"/>
      <c r="Q155" s="31" t="n"/>
      <c r="R155" s="31" t="n"/>
      <c r="S155" s="31" t="n"/>
      <c r="T155" s="31" t="n"/>
      <c r="U155" s="31" t="n"/>
    </row>
    <row customHeight="1" ht="15.75" r="156" s="32">
      <c r="A156" s="17" t="n">
        <v>1024</v>
      </c>
      <c r="B156" s="24" t="n">
        <v>125.65</v>
      </c>
      <c r="C156" s="24" t="n">
        <v>186.57</v>
      </c>
      <c r="D156" s="24" t="n">
        <v>77.95</v>
      </c>
      <c r="E156" s="19" t="n">
        <v>173.84</v>
      </c>
      <c r="F156" s="25" t="n">
        <v>265.34</v>
      </c>
      <c r="G156" s="25" t="n">
        <v>142.35</v>
      </c>
      <c r="H156" s="26" t="n">
        <v>115.68</v>
      </c>
      <c r="I156" s="26" t="n">
        <v>215.5</v>
      </c>
      <c r="J156" s="26" t="n">
        <v>196.58</v>
      </c>
      <c r="K156" s="31" t="n"/>
      <c r="L156" s="31" t="n"/>
      <c r="M156" s="21">
        <f>100*(H156-B156)/B156</f>
        <v/>
      </c>
      <c r="N156" s="21">
        <f>100*(I156-C156)/C156</f>
        <v/>
      </c>
      <c r="O156" s="21">
        <f>100*(J156-D156)/D156</f>
        <v/>
      </c>
      <c r="P156" s="31" t="n"/>
      <c r="Q156" s="31" t="n"/>
      <c r="R156" s="31" t="n"/>
      <c r="S156" s="31" t="n"/>
      <c r="T156" s="31" t="n"/>
      <c r="U156" s="31" t="n"/>
    </row>
    <row customHeight="1" ht="15.75" r="157" s="32">
      <c r="A157" s="17" t="n">
        <v>2048</v>
      </c>
      <c r="B157" s="24" t="n">
        <v>155.37</v>
      </c>
      <c r="C157" s="24" t="n">
        <v>298.75</v>
      </c>
      <c r="D157" s="24" t="n">
        <v>99.20999999999999</v>
      </c>
      <c r="E157" s="19" t="n">
        <v>239.78</v>
      </c>
      <c r="F157" s="25" t="n">
        <v>429.98</v>
      </c>
      <c r="G157" s="25" t="n">
        <v>191.01</v>
      </c>
      <c r="H157" s="26" t="n">
        <v>295.02</v>
      </c>
      <c r="I157" s="26" t="n">
        <v>351.94</v>
      </c>
      <c r="J157" s="26" t="n">
        <v>243.86</v>
      </c>
      <c r="K157" s="31" t="n"/>
      <c r="L157" s="31" t="n"/>
      <c r="M157" s="21">
        <f>100*(H157-B157)/B157</f>
        <v/>
      </c>
      <c r="N157" s="21">
        <f>100*(I157-C157)/C157</f>
        <v/>
      </c>
      <c r="O157" s="21">
        <f>100*(J157-D157)/D157</f>
        <v/>
      </c>
      <c r="P157" s="31" t="n"/>
      <c r="Q157" s="31" t="n"/>
      <c r="R157" s="31" t="n"/>
      <c r="S157" s="31" t="n"/>
      <c r="T157" s="31" t="n"/>
      <c r="U157" s="31" t="n"/>
    </row>
    <row customHeight="1" ht="15.75" r="158" s="32">
      <c r="A158" s="17" t="n">
        <v>4096</v>
      </c>
      <c r="B158" s="24" t="n">
        <v>141.63</v>
      </c>
      <c r="C158" s="24" t="n">
        <v>472.72</v>
      </c>
      <c r="D158" s="24" t="n">
        <v>137.01</v>
      </c>
      <c r="E158" s="19" t="n">
        <v>286.21</v>
      </c>
      <c r="F158" s="25" t="n">
        <v>661.0700000000001</v>
      </c>
      <c r="G158" s="25" t="n">
        <v>289.33</v>
      </c>
      <c r="H158" s="26" t="n">
        <v>336.28</v>
      </c>
      <c r="I158" s="26" t="n">
        <v>573.83</v>
      </c>
      <c r="J158" s="26" t="n">
        <v>327.77</v>
      </c>
      <c r="K158" s="31" t="n"/>
      <c r="L158" s="31" t="n"/>
      <c r="M158" s="21">
        <f>100*(H158-B158)/B158</f>
        <v/>
      </c>
      <c r="N158" s="21">
        <f>100*(I158-C158)/C158</f>
        <v/>
      </c>
      <c r="O158" s="21">
        <f>100*(J158-D158)/D158</f>
        <v/>
      </c>
      <c r="P158" s="31" t="n"/>
      <c r="Q158" s="31" t="n"/>
      <c r="R158" s="31" t="n"/>
      <c r="S158" s="31" t="n"/>
      <c r="T158" s="31" t="n"/>
      <c r="U158" s="31" t="n"/>
    </row>
    <row customHeight="1" ht="15.75" r="159" s="32">
      <c r="A159" s="17">
        <f>8*1024</f>
        <v/>
      </c>
      <c r="B159" s="24" t="n">
        <v>216.19</v>
      </c>
      <c r="C159" s="24" t="n">
        <v>631.1</v>
      </c>
      <c r="D159" s="24" t="n">
        <v>222.06</v>
      </c>
      <c r="E159" s="19" t="n">
        <v>462.97</v>
      </c>
      <c r="F159" s="25" t="n">
        <v>977.01</v>
      </c>
      <c r="G159" s="25" t="n">
        <v>467.65</v>
      </c>
      <c r="H159" s="27" t="n">
        <v>539.12</v>
      </c>
      <c r="I159" s="26" t="n">
        <v>822.21</v>
      </c>
      <c r="J159" s="26" t="n">
        <v>522.89</v>
      </c>
      <c r="K159" s="31" t="n"/>
      <c r="L159" s="31" t="n"/>
      <c r="M159" s="21">
        <f>100*(H159-B159)/B159</f>
        <v/>
      </c>
      <c r="N159" s="21">
        <f>100*(I159-C159)/C159</f>
        <v/>
      </c>
      <c r="O159" s="21">
        <f>100*(J159-D159)/D159</f>
        <v/>
      </c>
      <c r="P159" s="31" t="n"/>
      <c r="Q159" s="31" t="n"/>
      <c r="R159" s="31" t="n"/>
      <c r="S159" s="31" t="n"/>
      <c r="T159" s="31" t="n"/>
      <c r="U159" s="31" t="n"/>
    </row>
    <row customHeight="1" ht="15.75" r="160" s="32">
      <c r="A160" s="17">
        <f>16*1024</f>
        <v/>
      </c>
      <c r="B160" s="24" t="n">
        <v>999.58</v>
      </c>
      <c r="C160" s="24" t="n">
        <v>1358.7</v>
      </c>
      <c r="D160" s="24" t="n">
        <v>994.9299999999999</v>
      </c>
      <c r="E160" s="19" t="n">
        <v>1517.93</v>
      </c>
      <c r="F160" s="25" t="n">
        <v>1836.55</v>
      </c>
      <c r="G160" s="25" t="n">
        <v>1506.76</v>
      </c>
      <c r="H160" s="26" t="n">
        <v>1568.22</v>
      </c>
      <c r="I160" s="26" t="n">
        <v>1737.3</v>
      </c>
      <c r="J160" s="26" t="n">
        <v>1559.03</v>
      </c>
      <c r="K160" s="31" t="n"/>
      <c r="L160" s="31" t="n"/>
      <c r="M160" s="21">
        <f>100*(H160-B160)/B160</f>
        <v/>
      </c>
      <c r="N160" s="21">
        <f>100*(I160-C160)/C160</f>
        <v/>
      </c>
      <c r="O160" s="21">
        <f>100*(J160-D160)/D160</f>
        <v/>
      </c>
      <c r="P160" s="31" t="n"/>
      <c r="Q160" s="31" t="n"/>
      <c r="R160" s="31" t="n"/>
      <c r="S160" s="31" t="n"/>
      <c r="T160" s="31" t="n"/>
      <c r="U160" s="31" t="n"/>
    </row>
    <row customHeight="1" ht="15.75" r="161" s="32">
      <c r="A161" s="17">
        <f>32*1024</f>
        <v/>
      </c>
      <c r="B161" s="24" t="n">
        <v>1535.91</v>
      </c>
      <c r="C161" s="24" t="n">
        <v>4405.62</v>
      </c>
      <c r="D161" s="24" t="n">
        <v>1537.78</v>
      </c>
      <c r="E161" s="19" t="n">
        <v>2812.65</v>
      </c>
      <c r="F161" s="25" t="n">
        <v>5867.18</v>
      </c>
      <c r="G161" s="25" t="n">
        <v>2778.99</v>
      </c>
      <c r="H161" s="26" t="n">
        <v>2550.37</v>
      </c>
      <c r="I161" s="26" t="n">
        <v>4643.4</v>
      </c>
      <c r="J161" s="26" t="n">
        <v>2583.28</v>
      </c>
      <c r="K161" s="31" t="n"/>
      <c r="L161" s="31" t="n"/>
      <c r="M161" s="21">
        <f>100*(H161-B161)/B161</f>
        <v/>
      </c>
      <c r="N161" s="21">
        <f>100*(I161-C161)/C161</f>
        <v/>
      </c>
      <c r="O161" s="21">
        <f>100*(J161-D161)/D161</f>
        <v/>
      </c>
      <c r="P161" s="31" t="n"/>
      <c r="Q161" s="31" t="n"/>
      <c r="R161" s="31" t="n"/>
      <c r="S161" s="31" t="n"/>
      <c r="T161" s="31" t="n"/>
      <c r="U161" s="31" t="n"/>
    </row>
    <row customHeight="1" ht="15.75" r="162" s="32">
      <c r="A162" s="17">
        <f>64*1024</f>
        <v/>
      </c>
      <c r="B162" s="24" t="n">
        <v>3222.86</v>
      </c>
      <c r="C162" s="24" t="n">
        <v>8672.879999999999</v>
      </c>
      <c r="D162" s="24" t="n">
        <v>3213.14</v>
      </c>
      <c r="E162" s="19" t="n">
        <v>5575.16</v>
      </c>
      <c r="F162" s="25" t="n">
        <v>11344.09</v>
      </c>
      <c r="G162" s="25" t="n">
        <v>5544.64</v>
      </c>
      <c r="H162" s="26" t="n">
        <v>4572.05</v>
      </c>
      <c r="I162" s="26" t="n">
        <v>9370.530000000001</v>
      </c>
      <c r="J162" s="26" t="n">
        <v>4639.2</v>
      </c>
      <c r="K162" s="31" t="n"/>
      <c r="L162" s="31" t="n"/>
      <c r="M162" s="21">
        <f>100*(H162-B162)/B162</f>
        <v/>
      </c>
      <c r="N162" s="21">
        <f>100*(I162-C162)/C162</f>
        <v/>
      </c>
      <c r="O162" s="21">
        <f>100*(J162-D162)/D162</f>
        <v/>
      </c>
      <c r="P162" s="31" t="n"/>
      <c r="Q162" s="31" t="n"/>
      <c r="R162" s="31" t="n"/>
      <c r="S162" s="31" t="n"/>
      <c r="T162" s="31" t="n"/>
      <c r="U162" s="31" t="n"/>
    </row>
    <row customHeight="1" ht="15.75" r="163" s="32">
      <c r="A163" s="17">
        <f>128*1024</f>
        <v/>
      </c>
      <c r="B163" s="24" t="n">
        <v>5701.7</v>
      </c>
      <c r="C163" s="24" t="n">
        <v>16199.58</v>
      </c>
      <c r="D163" s="24" t="n">
        <v>5662.86</v>
      </c>
      <c r="E163" s="19" t="n">
        <v>10199.07</v>
      </c>
      <c r="F163" s="25" t="n">
        <v>22694.65</v>
      </c>
      <c r="G163" s="25" t="n">
        <v>10272.27</v>
      </c>
      <c r="H163" s="26" t="n">
        <v>7617.47</v>
      </c>
      <c r="I163" s="26" t="n">
        <v>17677.14</v>
      </c>
      <c r="J163" s="26" t="n">
        <v>7723.82</v>
      </c>
      <c r="K163" s="31" t="n"/>
      <c r="L163" s="31" t="n"/>
      <c r="M163" s="21">
        <f>100*(H163-B163)/B163</f>
        <v/>
      </c>
      <c r="N163" s="21">
        <f>100*(I163-C163)/C163</f>
        <v/>
      </c>
      <c r="O163" s="21">
        <f>100*(J163-D163)/D163</f>
        <v/>
      </c>
      <c r="P163" s="31" t="n"/>
      <c r="Q163" s="31" t="n"/>
      <c r="R163" s="31" t="n"/>
      <c r="S163" s="31" t="n"/>
      <c r="T163" s="31" t="n"/>
      <c r="U163" s="31" t="n"/>
    </row>
    <row customHeight="1" ht="15.75" r="164" s="32">
      <c r="A164" s="17">
        <f>256*1024</f>
        <v/>
      </c>
      <c r="B164" s="24" t="n">
        <v>10678.36</v>
      </c>
      <c r="C164" s="24" t="n">
        <v>34129.33</v>
      </c>
      <c r="D164" s="24" t="n">
        <v>10610.87</v>
      </c>
      <c r="E164" s="19" t="n">
        <v>19511.7</v>
      </c>
      <c r="F164" s="25" t="n">
        <v>47509.91</v>
      </c>
      <c r="G164" s="25" t="n">
        <v>19549.2</v>
      </c>
      <c r="H164" s="26" t="n">
        <v>13532.33</v>
      </c>
      <c r="I164" s="26" t="n">
        <v>34828.96</v>
      </c>
      <c r="J164" s="26" t="n">
        <v>13471.15</v>
      </c>
      <c r="K164" s="31" t="n"/>
      <c r="L164" s="31" t="n"/>
      <c r="M164" s="21">
        <f>100*(H164-B164)/B164</f>
        <v/>
      </c>
      <c r="N164" s="21">
        <f>100*(I164-C164)/C164</f>
        <v/>
      </c>
      <c r="O164" s="21">
        <f>100*(J164-D164)/D164</f>
        <v/>
      </c>
      <c r="P164" s="31" t="n"/>
      <c r="Q164" s="31" t="n"/>
      <c r="R164" s="31" t="n"/>
      <c r="S164" s="31" t="n"/>
      <c r="T164" s="31" t="n"/>
      <c r="U164" s="31" t="n"/>
    </row>
    <row customHeight="1" ht="15.75" r="165" s="32">
      <c r="A165" s="17">
        <f>512*1024</f>
        <v/>
      </c>
      <c r="B165" s="24" t="n">
        <v>20113.43</v>
      </c>
      <c r="C165" s="24" t="n">
        <v>63242.21</v>
      </c>
      <c r="D165" s="24" t="n">
        <v>19982.98</v>
      </c>
      <c r="E165" s="19" t="n">
        <v>37444.51</v>
      </c>
      <c r="F165" s="25" t="n">
        <v>86705.62</v>
      </c>
      <c r="G165" s="25" t="n">
        <v>37614.18</v>
      </c>
      <c r="H165" s="26" t="n">
        <v>25904.51</v>
      </c>
      <c r="I165" s="26" t="n">
        <v>69244.21000000001</v>
      </c>
      <c r="J165" s="26" t="n">
        <v>25669.17</v>
      </c>
      <c r="K165" s="31" t="n"/>
      <c r="L165" s="31" t="n"/>
      <c r="M165" s="21">
        <f>100*(H165-B165)/B165</f>
        <v/>
      </c>
      <c r="N165" s="21">
        <f>100*(I165-C165)/C165</f>
        <v/>
      </c>
      <c r="O165" s="21">
        <f>100*(J165-D165)/D165</f>
        <v/>
      </c>
      <c r="P165" s="31" t="n"/>
      <c r="Q165" s="31" t="n"/>
      <c r="R165" s="31" t="n"/>
      <c r="S165" s="31" t="n"/>
      <c r="T165" s="31" t="n"/>
      <c r="U165" s="31" t="n"/>
    </row>
    <row customHeight="1" ht="15.75" r="166" s="32">
      <c r="A166" s="17">
        <f>1024*1024</f>
        <v/>
      </c>
      <c r="B166" s="18" t="n">
        <v>39988.01</v>
      </c>
      <c r="C166" s="18" t="n">
        <v>121449.99</v>
      </c>
      <c r="D166" s="24" t="n">
        <v>39626.11</v>
      </c>
      <c r="E166" s="19" t="n">
        <v>75221.69</v>
      </c>
      <c r="F166" s="25" t="n">
        <v>183609.88</v>
      </c>
      <c r="G166" s="25" t="n">
        <v>74957.60000000001</v>
      </c>
      <c r="H166" s="26" t="n">
        <v>50118.31</v>
      </c>
      <c r="I166" s="26" t="n">
        <v>138767.74</v>
      </c>
      <c r="J166" s="26" t="n">
        <v>50311.05</v>
      </c>
      <c r="K166" s="31" t="n"/>
      <c r="L166" s="31" t="n"/>
      <c r="M166" s="21">
        <f>100*(H166-B166)/B166</f>
        <v/>
      </c>
      <c r="N166" s="21">
        <f>100*(I166-C166)/C166</f>
        <v/>
      </c>
      <c r="O166" s="21">
        <f>100*(J166-D166)/D166</f>
        <v/>
      </c>
      <c r="P166" s="31" t="n"/>
      <c r="Q166" s="31" t="n"/>
      <c r="R166" s="31" t="n"/>
      <c r="S166" s="31" t="n"/>
      <c r="T166" s="31" t="n"/>
      <c r="U166" s="31" t="n"/>
    </row>
    <row customHeight="1" ht="15.75" r="167" s="32">
      <c r="A167" s="31" t="n"/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</row>
    <row customHeight="1" ht="15.75" r="168" s="32">
      <c r="A168" s="31" t="n"/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</row>
    <row customHeight="1" ht="15.75" r="169" s="32">
      <c r="A169" s="31" t="n"/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</row>
    <row customHeight="1" ht="15.75" r="170" s="32">
      <c r="A170" s="31" t="n"/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</row>
    <row customHeight="1" ht="15.75" r="171" s="32">
      <c r="A171" s="31" t="n"/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</row>
    <row customHeight="1" ht="15.75" r="172" s="32">
      <c r="A172" s="31" t="n"/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</row>
    <row customHeight="1" ht="15.75" r="173" s="32">
      <c r="A173" s="31" t="n"/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</row>
    <row customHeight="1" ht="15.75" r="174" s="32">
      <c r="A174" s="31" t="n"/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</row>
    <row customHeight="1" ht="15.75" r="175" s="32">
      <c r="A175" s="31" t="n"/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</row>
    <row customHeight="1" ht="15.75" r="176" s="32">
      <c r="A176" s="31" t="n"/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</row>
    <row customHeight="1" ht="15.75" r="177" s="32">
      <c r="A177" s="31" t="n"/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</row>
    <row customHeight="1" ht="15.75" r="178" s="32">
      <c r="A178" s="31" t="n"/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</row>
    <row customHeight="1" ht="15.75" r="179" s="32">
      <c r="A179" s="31" t="n"/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</row>
    <row customHeight="1" ht="15.75" r="180" s="32">
      <c r="A180" s="31" t="n"/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</row>
    <row customHeight="1" ht="15.75" r="181" s="32">
      <c r="A181" s="31" t="n"/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</row>
    <row customHeight="1" ht="15.75" r="182" s="32">
      <c r="A182" s="31" t="n"/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</row>
    <row customHeight="1" ht="15.75" r="183" s="32">
      <c r="A183" s="31" t="n"/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</row>
    <row customHeight="1" ht="15.75" r="184" s="32">
      <c r="A184" s="31" t="n"/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</row>
    <row customHeight="1" ht="15.75" r="185" s="32">
      <c r="A185" s="31" t="n"/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</row>
    <row customHeight="1" ht="15.75" r="186" s="32">
      <c r="A186" s="31" t="n"/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</row>
    <row customHeight="1" ht="15.75" r="187" s="32">
      <c r="A187" s="31" t="n"/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</row>
    <row customHeight="1" ht="15.75" r="188" s="32">
      <c r="A188" s="31" t="n"/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</row>
    <row customHeight="1" ht="15.75" r="189" s="32">
      <c r="A189" s="31" t="n"/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</row>
    <row customHeight="1" ht="15.75" r="190" s="32">
      <c r="A190" s="31" t="n"/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</row>
    <row customHeight="1" ht="15.75" r="191" s="32">
      <c r="A191" s="31" t="n"/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</row>
    <row customHeight="1" ht="15.75" r="192" s="32">
      <c r="A192" s="31" t="n"/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</row>
    <row customHeight="1" ht="15.75" r="193" s="32">
      <c r="A193" s="31" t="n"/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</row>
    <row customHeight="1" ht="15.75" r="194" s="32">
      <c r="A194" s="31" t="n"/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</row>
    <row customHeight="1" ht="15.75" r="195" s="32">
      <c r="A195" s="31" t="n"/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</row>
    <row customHeight="1" ht="15.75" r="196" s="32">
      <c r="A196" s="31" t="n"/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</row>
    <row customHeight="1" ht="15.75" r="197" s="32">
      <c r="A197" s="31" t="n"/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</row>
    <row customHeight="1" ht="15.75" r="198" s="32">
      <c r="A198" s="31" t="n"/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</row>
    <row customHeight="1" ht="15.75" r="199" s="32">
      <c r="A199" s="31" t="n"/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</row>
    <row customHeight="1" ht="15.75" r="200" s="32">
      <c r="A200" s="31" t="n"/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</row>
    <row customHeight="1" ht="15.75" r="201" s="32">
      <c r="A201" s="31" t="n"/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</row>
    <row customHeight="1" ht="15.75" r="202" s="32">
      <c r="A202" s="31" t="n"/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</row>
    <row customHeight="1" ht="15.75" r="203" s="32">
      <c r="A203" s="31" t="n"/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</row>
    <row customHeight="1" ht="15.75" r="204" s="32">
      <c r="A204" s="31" t="n"/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</row>
    <row customHeight="1" ht="15.75" r="205" s="32">
      <c r="A205" s="31" t="n"/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</row>
    <row customHeight="1" ht="15.75" r="206" s="32">
      <c r="A206" s="31" t="n"/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</row>
    <row customHeight="1" ht="15.75" r="207" s="32">
      <c r="A207" s="31" t="n"/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</row>
    <row customHeight="1" ht="15.75" r="208" s="32">
      <c r="A208" s="31" t="n"/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</row>
    <row customHeight="1" ht="15.75" r="209" s="32">
      <c r="A209" s="31" t="n"/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</row>
    <row customHeight="1" ht="15.75" r="210" s="32">
      <c r="A210" s="31" t="n"/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</row>
    <row customHeight="1" ht="15.75" r="211" s="32">
      <c r="A211" s="31" t="n"/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</row>
    <row customHeight="1" ht="15.75" r="212" s="32">
      <c r="A212" s="31" t="n"/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</row>
    <row customHeight="1" ht="15.75" r="213" s="32">
      <c r="A213" s="31" t="n"/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</row>
    <row customHeight="1" ht="15.75" r="214" s="32">
      <c r="A214" s="31" t="n"/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</row>
    <row customHeight="1" ht="15.75" r="215" s="32">
      <c r="A215" s="31" t="n"/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</row>
    <row customHeight="1" ht="15.75" r="216" s="32">
      <c r="A216" s="31" t="n"/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</row>
    <row customHeight="1" ht="15.75" r="217" s="32">
      <c r="A217" s="31" t="n"/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</row>
    <row customHeight="1" ht="15.75" r="218" s="32">
      <c r="A218" s="31" t="n"/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</row>
    <row customHeight="1" ht="15.75" r="219" s="32">
      <c r="A219" s="31" t="n"/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</row>
    <row customHeight="1" ht="15.75" r="220" s="32">
      <c r="A220" s="31" t="n"/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</row>
    <row customHeight="1" ht="15.75" r="221" s="32">
      <c r="A221" s="31" t="n"/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</row>
    <row customHeight="1" ht="15.75" r="222" s="32">
      <c r="A222" s="31" t="n"/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</row>
    <row customHeight="1" ht="15.75" r="223" s="32">
      <c r="A223" s="31" t="n"/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</row>
    <row customHeight="1" ht="15.75" r="224" s="32">
      <c r="A224" s="31" t="n"/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</row>
    <row customHeight="1" ht="15.75" r="225" s="32">
      <c r="A225" s="31" t="n"/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</row>
    <row customHeight="1" ht="15.75" r="226" s="32">
      <c r="A226" s="31" t="n"/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</row>
    <row customHeight="1" ht="15.75" r="227" s="32">
      <c r="A227" s="31" t="n"/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</row>
    <row customHeight="1" ht="15.75" r="228" s="32">
      <c r="A228" s="31" t="n"/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</row>
    <row customHeight="1" ht="15.75" r="229" s="32">
      <c r="A229" s="31" t="n"/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</row>
    <row customHeight="1" ht="15.75" r="230" s="32">
      <c r="A230" s="31" t="n"/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</row>
    <row customHeight="1" ht="15.75" r="231" s="32">
      <c r="A231" s="31" t="n"/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</row>
    <row customHeight="1" ht="15.75" r="232" s="32">
      <c r="A232" s="31" t="n"/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</row>
    <row customHeight="1" ht="15.75" r="233" s="32">
      <c r="A233" s="31" t="n"/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</row>
    <row customHeight="1" ht="15.75" r="234" s="32">
      <c r="A234" s="31" t="n"/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</row>
    <row customHeight="1" ht="15.75" r="235" s="32">
      <c r="A235" s="31" t="n"/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</row>
    <row customHeight="1" ht="15.75" r="236" s="32">
      <c r="A236" s="31" t="n"/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</row>
    <row customHeight="1" ht="15.75" r="237" s="32">
      <c r="A237" s="31" t="n"/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</row>
    <row customHeight="1" ht="15.75" r="238" s="32">
      <c r="A238" s="31" t="n"/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</row>
    <row customHeight="1" ht="15.75" r="239" s="32">
      <c r="A239" s="31" t="n"/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</row>
    <row customHeight="1" ht="15.75" r="240" s="32">
      <c r="A240" s="31" t="n"/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</row>
    <row customHeight="1" ht="15.75" r="241" s="32">
      <c r="A241" s="31" t="n"/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</row>
    <row customHeight="1" ht="15.75" r="242" s="32">
      <c r="A242" s="31" t="n"/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</row>
    <row customHeight="1" ht="15.75" r="243" s="32">
      <c r="A243" s="31" t="n"/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</row>
    <row customHeight="1" ht="15.75" r="244" s="32">
      <c r="A244" s="31" t="n"/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</row>
    <row customHeight="1" ht="15.75" r="245" s="32">
      <c r="A245" s="31" t="n"/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</row>
    <row customHeight="1" ht="15.75" r="246" s="32">
      <c r="A246" s="31" t="n"/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</row>
    <row customHeight="1" ht="15.75" r="247" s="32">
      <c r="A247" s="31" t="n"/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</row>
    <row customHeight="1" ht="15.75" r="248" s="32">
      <c r="A248" s="31" t="n"/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</row>
    <row customHeight="1" ht="15.75" r="249" s="32">
      <c r="A249" s="31" t="n"/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</row>
    <row customHeight="1" ht="15.75" r="250" s="32">
      <c r="A250" s="31" t="n"/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</row>
    <row customHeight="1" ht="15.75" r="251" s="32">
      <c r="A251" s="31" t="n"/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</row>
    <row customHeight="1" ht="15.75" r="252" s="32">
      <c r="A252" s="31" t="n"/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</row>
    <row customHeight="1" ht="15.75" r="253" s="32">
      <c r="A253" s="31" t="n"/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</row>
    <row customHeight="1" ht="15.75" r="254" s="32">
      <c r="A254" s="31" t="n"/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</row>
    <row customHeight="1" ht="15.75" r="255" s="32">
      <c r="A255" s="31" t="n"/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</row>
    <row customHeight="1" ht="15.75" r="256" s="32">
      <c r="A256" s="31" t="n"/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</row>
    <row customHeight="1" ht="15.75" r="257" s="32">
      <c r="A257" s="31" t="n"/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</row>
    <row customHeight="1" ht="15.75" r="258" s="32">
      <c r="A258" s="31" t="n"/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</row>
    <row customHeight="1" ht="15.75" r="259" s="32">
      <c r="A259" s="31" t="n"/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</row>
    <row customHeight="1" ht="15.75" r="260" s="32">
      <c r="A260" s="31" t="n"/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</row>
    <row customHeight="1" ht="15.75" r="261" s="32">
      <c r="A261" s="31" t="n"/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</row>
    <row customHeight="1" ht="15.75" r="262" s="32">
      <c r="A262" s="31" t="n"/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</row>
    <row customHeight="1" ht="15.75" r="263" s="32">
      <c r="A263" s="31" t="n"/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</row>
    <row customHeight="1" ht="15.75" r="264" s="32">
      <c r="A264" s="31" t="n"/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</row>
    <row customHeight="1" ht="15.75" r="265" s="32">
      <c r="A265" s="31" t="n"/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</row>
    <row customHeight="1" ht="15.75" r="266" s="32">
      <c r="A266" s="31" t="n"/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</row>
    <row customHeight="1" ht="15.75" r="267" s="32">
      <c r="A267" s="31" t="n"/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</row>
    <row customHeight="1" ht="15.75" r="268" s="32">
      <c r="A268" s="31" t="n"/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</row>
    <row customHeight="1" ht="15.75" r="269" s="32">
      <c r="A269" s="31" t="n"/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</row>
    <row customHeight="1" ht="15.75" r="270" s="32">
      <c r="A270" s="31" t="n"/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</row>
    <row customHeight="1" ht="15.75" r="271" s="32">
      <c r="A271" s="31" t="n"/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</row>
    <row customHeight="1" ht="15.75" r="272" s="32">
      <c r="A272" s="31" t="n"/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</row>
    <row customHeight="1" ht="15.75" r="273" s="32">
      <c r="A273" s="31" t="n"/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</row>
    <row customHeight="1" ht="15.75" r="274" s="32">
      <c r="A274" s="31" t="n"/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</row>
    <row customHeight="1" ht="15.75" r="275" s="32">
      <c r="A275" s="31" t="n"/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</row>
    <row customHeight="1" ht="15.75" r="276" s="32">
      <c r="A276" s="31" t="n"/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</row>
    <row customHeight="1" ht="15.75" r="277" s="32">
      <c r="A277" s="31" t="n"/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</row>
    <row customHeight="1" ht="15.75" r="278" s="32">
      <c r="A278" s="31" t="n"/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</row>
    <row customHeight="1" ht="15.75" r="279" s="32">
      <c r="A279" s="31" t="n"/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</row>
    <row customHeight="1" ht="15.75" r="280" s="32">
      <c r="A280" s="31" t="n"/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</row>
    <row customHeight="1" ht="15.75" r="281" s="32">
      <c r="A281" s="31" t="n"/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</row>
    <row customHeight="1" ht="15.75" r="282" s="32">
      <c r="A282" s="31" t="n"/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</row>
    <row customHeight="1" ht="15.75" r="283" s="32">
      <c r="A283" s="31" t="n"/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</row>
    <row customHeight="1" ht="15.75" r="284" s="32">
      <c r="A284" s="31" t="n"/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</row>
    <row customHeight="1" ht="15.75" r="285" s="32">
      <c r="A285" s="31" t="n"/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</row>
    <row customHeight="1" ht="15.75" r="286" s="32">
      <c r="A286" s="31" t="n"/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</row>
    <row customHeight="1" ht="15.75" r="287" s="32">
      <c r="A287" s="31" t="n"/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</row>
    <row customHeight="1" ht="15.75" r="288" s="32">
      <c r="A288" s="31" t="n"/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</row>
    <row customHeight="1" ht="15.75" r="289" s="32">
      <c r="A289" s="31" t="n"/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</row>
    <row customHeight="1" ht="15.75" r="290" s="32">
      <c r="A290" s="31" t="n"/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</row>
    <row customHeight="1" ht="15.75" r="291" s="32">
      <c r="A291" s="31" t="n"/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</row>
    <row customHeight="1" ht="15.75" r="292" s="32">
      <c r="A292" s="31" t="n"/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</row>
    <row customHeight="1" ht="15.75" r="293" s="32">
      <c r="A293" s="31" t="n"/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</row>
    <row customHeight="1" ht="15.75" r="294" s="32">
      <c r="A294" s="31" t="n"/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</row>
    <row customHeight="1" ht="15.75" r="295" s="32">
      <c r="A295" s="31" t="n"/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</row>
    <row customHeight="1" ht="15.75" r="296" s="32">
      <c r="A296" s="31" t="n"/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</row>
    <row customHeight="1" ht="15.75" r="297" s="32">
      <c r="A297" s="31" t="n"/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</row>
    <row customHeight="1" ht="15.75" r="298" s="32">
      <c r="A298" s="31" t="n"/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</row>
    <row customHeight="1" ht="15.75" r="299" s="32">
      <c r="A299" s="31" t="n"/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</row>
    <row customHeight="1" ht="15.75" r="300" s="32">
      <c r="A300" s="31" t="n"/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</row>
    <row customHeight="1" ht="15.75" r="301" s="32">
      <c r="A301" s="31" t="n"/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</row>
    <row customHeight="1" ht="15.75" r="302" s="32">
      <c r="A302" s="31" t="n"/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</row>
    <row customHeight="1" ht="15.75" r="303" s="32">
      <c r="A303" s="31" t="n"/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</row>
    <row customHeight="1" ht="15.75" r="304" s="32">
      <c r="A304" s="31" t="n"/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</row>
    <row customHeight="1" ht="15.75" r="305" s="32">
      <c r="A305" s="31" t="n"/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</row>
    <row customHeight="1" ht="15.75" r="306" s="32">
      <c r="A306" s="31" t="n"/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</row>
    <row customHeight="1" ht="15.75" r="307" s="32">
      <c r="A307" s="31" t="n"/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</row>
    <row customHeight="1" ht="15.75" r="308" s="32">
      <c r="A308" s="31" t="n"/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</row>
    <row customHeight="1" ht="15.75" r="309" s="32">
      <c r="A309" s="31" t="n"/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</row>
    <row customHeight="1" ht="15.75" r="310" s="32">
      <c r="A310" s="31" t="n"/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</row>
    <row customHeight="1" ht="15.75" r="311" s="32">
      <c r="A311" s="31" t="n"/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</row>
    <row customHeight="1" ht="15.75" r="312" s="32">
      <c r="A312" s="31" t="n"/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</row>
    <row customHeight="1" ht="15.75" r="313" s="32">
      <c r="A313" s="31" t="n"/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</row>
    <row customHeight="1" ht="15.75" r="314" s="32">
      <c r="A314" s="31" t="n"/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</row>
    <row customHeight="1" ht="15.75" r="315" s="32">
      <c r="A315" s="31" t="n"/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</row>
    <row customHeight="1" ht="15.75" r="316" s="32">
      <c r="A316" s="31" t="n"/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</row>
    <row customHeight="1" ht="15.75" r="317" s="32">
      <c r="A317" s="31" t="n"/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</row>
    <row customHeight="1" ht="15.75" r="318" s="32">
      <c r="A318" s="31" t="n"/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</row>
    <row customHeight="1" ht="15.75" r="319" s="32">
      <c r="A319" s="31" t="n"/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</row>
    <row customHeight="1" ht="15.75" r="320" s="32">
      <c r="A320" s="31" t="n"/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</row>
    <row customHeight="1" ht="15.75" r="321" s="32">
      <c r="A321" s="31" t="n"/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</row>
    <row customHeight="1" ht="15.75" r="322" s="32">
      <c r="A322" s="31" t="n"/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</row>
    <row customHeight="1" ht="15.75" r="323" s="32">
      <c r="A323" s="31" t="n"/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</row>
    <row customHeight="1" ht="15.75" r="324" s="32">
      <c r="A324" s="31" t="n"/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</row>
    <row customHeight="1" ht="15.75" r="325" s="32">
      <c r="A325" s="31" t="n"/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</row>
    <row customHeight="1" ht="15.75" r="326" s="32">
      <c r="A326" s="31" t="n"/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</row>
    <row customHeight="1" ht="15.75" r="327" s="32">
      <c r="A327" s="31" t="n"/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</row>
    <row customHeight="1" ht="15.75" r="328" s="32">
      <c r="A328" s="31" t="n"/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</row>
    <row customHeight="1" ht="15.75" r="329" s="32">
      <c r="A329" s="31" t="n"/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</row>
    <row customHeight="1" ht="15.75" r="330" s="32">
      <c r="A330" s="31" t="n"/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</row>
    <row customHeight="1" ht="15.75" r="331" s="32">
      <c r="A331" s="31" t="n"/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</row>
    <row customHeight="1" ht="15.75" r="332" s="32">
      <c r="A332" s="31" t="n"/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</row>
    <row customHeight="1" ht="15.75" r="333" s="32">
      <c r="A333" s="31" t="n"/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</row>
    <row customHeight="1" ht="15.75" r="334" s="32">
      <c r="A334" s="31" t="n"/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</row>
    <row customHeight="1" ht="15.75" r="335" s="32">
      <c r="A335" s="31" t="n"/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</row>
    <row customHeight="1" ht="15.75" r="336" s="32">
      <c r="A336" s="31" t="n"/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</row>
    <row customHeight="1" ht="15.75" r="337" s="32">
      <c r="A337" s="31" t="n"/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</row>
    <row customHeight="1" ht="15.75" r="338" s="32">
      <c r="A338" s="31" t="n"/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</row>
    <row customHeight="1" ht="15.75" r="339" s="32">
      <c r="A339" s="31" t="n"/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</row>
    <row customHeight="1" ht="15.75" r="340" s="32">
      <c r="A340" s="31" t="n"/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</row>
    <row customHeight="1" ht="15.75" r="341" s="32">
      <c r="A341" s="31" t="n"/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</row>
    <row customHeight="1" ht="15.75" r="342" s="32">
      <c r="A342" s="31" t="n"/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</row>
    <row customHeight="1" ht="15.75" r="343" s="32">
      <c r="A343" s="31" t="n"/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</row>
    <row customHeight="1" ht="15.75" r="344" s="32">
      <c r="A344" s="31" t="n"/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</row>
    <row customHeight="1" ht="15.75" r="345" s="32">
      <c r="A345" s="31" t="n"/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</row>
    <row customHeight="1" ht="15.75" r="346" s="32">
      <c r="A346" s="31" t="n"/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</row>
    <row customHeight="1" ht="15.75" r="347" s="32">
      <c r="A347" s="31" t="n"/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</row>
    <row customHeight="1" ht="15.75" r="348" s="32">
      <c r="A348" s="31" t="n"/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</row>
    <row customHeight="1" ht="15.75" r="349" s="32">
      <c r="A349" s="31" t="n"/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</row>
    <row customHeight="1" ht="15.75" r="350" s="32">
      <c r="A350" s="31" t="n"/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</row>
    <row customHeight="1" ht="15.75" r="351" s="32">
      <c r="A351" s="31" t="n"/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</row>
    <row customHeight="1" ht="15.75" r="352" s="32">
      <c r="A352" s="31" t="n"/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</row>
    <row customHeight="1" ht="15.75" r="353" s="32">
      <c r="A353" s="31" t="n"/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</row>
    <row customHeight="1" ht="15.75" r="354" s="32">
      <c r="A354" s="31" t="n"/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</row>
    <row customHeight="1" ht="15.75" r="355" s="32">
      <c r="A355" s="31" t="n"/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</row>
    <row customHeight="1" ht="15.75" r="356" s="32">
      <c r="A356" s="31" t="n"/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</row>
    <row customHeight="1" ht="15.75" r="357" s="32">
      <c r="A357" s="31" t="n"/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</row>
    <row customHeight="1" ht="15.75" r="358" s="32">
      <c r="A358" s="31" t="n"/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</row>
    <row customHeight="1" ht="15.75" r="359" s="32">
      <c r="A359" s="31" t="n"/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</row>
    <row customHeight="1" ht="15.75" r="360" s="32">
      <c r="A360" s="31" t="n"/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</row>
    <row customHeight="1" ht="15.75" r="361" s="32">
      <c r="A361" s="31" t="n"/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</row>
    <row customHeight="1" ht="15.75" r="362" s="32">
      <c r="A362" s="31" t="n"/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</row>
    <row customHeight="1" ht="15.75" r="363" s="32">
      <c r="A363" s="31" t="n"/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</row>
    <row customHeight="1" ht="15.75" r="364" s="32">
      <c r="A364" s="31" t="n"/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</row>
    <row customHeight="1" ht="15.75" r="365" s="32">
      <c r="A365" s="31" t="n"/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</row>
    <row customHeight="1" ht="15.75" r="366" s="32">
      <c r="A366" s="31" t="n"/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</row>
    <row customHeight="1" ht="15.75" r="367" s="32">
      <c r="A367" s="31" t="n"/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</row>
    <row customHeight="1" ht="15.75" r="368" s="32">
      <c r="A368" s="31" t="n"/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</row>
    <row customHeight="1" ht="15.75" r="369" s="32">
      <c r="A369" s="31" t="n"/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</row>
    <row customHeight="1" ht="15.75" r="370" s="32">
      <c r="A370" s="31" t="n"/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</row>
    <row customHeight="1" ht="15.75" r="371" s="32">
      <c r="A371" s="31" t="n"/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</row>
    <row customHeight="1" ht="15.75" r="372" s="32">
      <c r="A372" s="31" t="n"/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</row>
    <row customHeight="1" ht="15.75" r="373" s="32">
      <c r="A373" s="31" t="n"/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</row>
    <row customHeight="1" ht="15.75" r="374" s="32">
      <c r="A374" s="31" t="n"/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</row>
    <row customHeight="1" ht="15.75" r="375" s="32">
      <c r="A375" s="31" t="n"/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</row>
    <row customHeight="1" ht="15.75" r="376" s="32">
      <c r="A376" s="31" t="n"/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</row>
    <row customHeight="1" ht="15.75" r="377" s="32">
      <c r="A377" s="31" t="n"/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</row>
    <row customHeight="1" ht="15.75" r="378" s="32">
      <c r="A378" s="31" t="n"/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</row>
    <row customHeight="1" ht="15.75" r="379" s="32">
      <c r="A379" s="31" t="n"/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</row>
    <row customHeight="1" ht="15.75" r="380" s="32">
      <c r="A380" s="31" t="n"/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</row>
    <row customHeight="1" ht="15.75" r="381" s="32">
      <c r="A381" s="31" t="n"/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</row>
    <row customHeight="1" ht="15.75" r="382" s="32">
      <c r="A382" s="31" t="n"/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</row>
    <row customHeight="1" ht="15.75" r="383" s="32">
      <c r="A383" s="31" t="n"/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</row>
    <row customHeight="1" ht="15.75" r="384" s="32">
      <c r="A384" s="31" t="n"/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</row>
    <row customHeight="1" ht="15.75" r="385" s="32">
      <c r="A385" s="31" t="n"/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</row>
    <row customHeight="1" ht="15.75" r="386" s="32">
      <c r="A386" s="31" t="n"/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</row>
    <row customHeight="1" ht="15.75" r="387" s="32">
      <c r="A387" s="31" t="n"/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</row>
    <row customHeight="1" ht="15.75" r="388" s="32">
      <c r="A388" s="31" t="n"/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</row>
    <row customHeight="1" ht="15.75" r="389" s="32">
      <c r="A389" s="31" t="n"/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</row>
    <row customHeight="1" ht="15.75" r="390" s="32">
      <c r="A390" s="31" t="n"/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</row>
    <row customHeight="1" ht="15.75" r="391" s="32">
      <c r="A391" s="31" t="n"/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</row>
    <row customHeight="1" ht="15.75" r="392" s="32">
      <c r="A392" s="31" t="n"/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</row>
    <row customHeight="1" ht="15.75" r="393" s="32">
      <c r="A393" s="31" t="n"/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</row>
    <row customHeight="1" ht="15.75" r="394" s="32">
      <c r="A394" s="31" t="n"/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</row>
    <row customHeight="1" ht="15.75" r="395" s="32">
      <c r="A395" s="31" t="n"/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</row>
    <row customHeight="1" ht="15.75" r="396" s="32">
      <c r="A396" s="31" t="n"/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</row>
    <row customHeight="1" ht="15.75" r="397" s="32">
      <c r="A397" s="31" t="n"/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</row>
    <row customHeight="1" ht="15.75" r="398" s="32">
      <c r="A398" s="31" t="n"/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</row>
    <row customHeight="1" ht="15.75" r="399" s="32">
      <c r="A399" s="31" t="n"/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</row>
    <row customHeight="1" ht="15.75" r="400" s="32">
      <c r="A400" s="31" t="n"/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</row>
    <row customHeight="1" ht="15.75" r="401" s="32">
      <c r="A401" s="31" t="n"/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</row>
    <row customHeight="1" ht="15.75" r="402" s="32">
      <c r="A402" s="31" t="n"/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</row>
    <row customHeight="1" ht="15.75" r="403" s="32">
      <c r="A403" s="31" t="n"/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</row>
    <row customHeight="1" ht="15.75" r="404" s="32">
      <c r="A404" s="31" t="n"/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</row>
    <row customHeight="1" ht="15.75" r="405" s="32">
      <c r="A405" s="31" t="n"/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</row>
    <row customHeight="1" ht="15.75" r="406" s="32">
      <c r="A406" s="31" t="n"/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</row>
    <row customHeight="1" ht="15.75" r="407" s="32">
      <c r="A407" s="31" t="n"/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</row>
    <row customHeight="1" ht="15.75" r="408" s="32">
      <c r="A408" s="31" t="n"/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</row>
    <row customHeight="1" ht="15.75" r="409" s="32">
      <c r="A409" s="31" t="n"/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</row>
    <row customHeight="1" ht="15.75" r="410" s="32">
      <c r="A410" s="31" t="n"/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</row>
    <row customHeight="1" ht="15.75" r="411" s="32">
      <c r="A411" s="31" t="n"/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</row>
    <row customHeight="1" ht="15.75" r="412" s="32">
      <c r="A412" s="31" t="n"/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</row>
    <row customHeight="1" ht="15.75" r="413" s="32">
      <c r="A413" s="31" t="n"/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</row>
    <row customHeight="1" ht="15.75" r="414" s="32">
      <c r="A414" s="31" t="n"/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</row>
    <row customHeight="1" ht="15.75" r="415" s="32">
      <c r="A415" s="31" t="n"/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</row>
    <row customHeight="1" ht="15.75" r="416" s="32">
      <c r="A416" s="31" t="n"/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</row>
    <row customHeight="1" ht="15.75" r="417" s="32">
      <c r="A417" s="31" t="n"/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</row>
    <row customHeight="1" ht="15.75" r="418" s="32">
      <c r="A418" s="31" t="n"/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</row>
    <row customHeight="1" ht="15.75" r="419" s="32">
      <c r="A419" s="31" t="n"/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</row>
    <row customHeight="1" ht="15.75" r="420" s="32">
      <c r="A420" s="31" t="n"/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</row>
    <row customHeight="1" ht="15.75" r="421" s="32">
      <c r="A421" s="31" t="n"/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</row>
    <row customHeight="1" ht="15.75" r="422" s="32">
      <c r="A422" s="31" t="n"/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</row>
    <row customHeight="1" ht="15.75" r="423" s="32">
      <c r="A423" s="31" t="n"/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</row>
    <row customHeight="1" ht="15.75" r="424" s="32">
      <c r="A424" s="31" t="n"/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</row>
    <row customHeight="1" ht="15.75" r="425" s="32">
      <c r="A425" s="31" t="n"/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</row>
    <row customHeight="1" ht="15.75" r="426" s="32">
      <c r="A426" s="31" t="n"/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</row>
    <row customHeight="1" ht="15.75" r="427" s="32">
      <c r="A427" s="31" t="n"/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</row>
    <row customHeight="1" ht="15.75" r="428" s="32">
      <c r="A428" s="31" t="n"/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</row>
    <row customHeight="1" ht="15.75" r="429" s="32">
      <c r="A429" s="31" t="n"/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</row>
    <row customHeight="1" ht="15.75" r="430" s="32">
      <c r="A430" s="31" t="n"/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</row>
    <row customHeight="1" ht="15.75" r="431" s="32">
      <c r="A431" s="31" t="n"/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</row>
    <row customHeight="1" ht="15.75" r="432" s="32">
      <c r="A432" s="31" t="n"/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</row>
    <row customHeight="1" ht="15.75" r="433" s="32">
      <c r="A433" s="31" t="n"/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</row>
    <row customHeight="1" ht="15.75" r="434" s="32">
      <c r="A434" s="31" t="n"/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</row>
    <row customHeight="1" ht="15.75" r="435" s="32">
      <c r="A435" s="31" t="n"/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</row>
    <row customHeight="1" ht="15.75" r="436" s="32">
      <c r="A436" s="31" t="n"/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</row>
    <row customHeight="1" ht="15.75" r="437" s="32">
      <c r="A437" s="31" t="n"/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</row>
    <row customHeight="1" ht="15.75" r="438" s="32">
      <c r="A438" s="31" t="n"/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</row>
    <row customHeight="1" ht="15.75" r="439" s="32">
      <c r="A439" s="31" t="n"/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</row>
    <row customHeight="1" ht="15.75" r="440" s="32">
      <c r="A440" s="31" t="n"/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</row>
    <row customHeight="1" ht="15.75" r="441" s="32">
      <c r="A441" s="31" t="n"/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</row>
    <row customHeight="1" ht="15.75" r="442" s="32">
      <c r="A442" s="31" t="n"/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</row>
    <row customHeight="1" ht="15.75" r="443" s="32">
      <c r="A443" s="31" t="n"/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</row>
    <row customHeight="1" ht="15.75" r="444" s="32">
      <c r="A444" s="31" t="n"/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</row>
    <row customHeight="1" ht="15.75" r="445" s="32">
      <c r="A445" s="31" t="n"/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</row>
    <row customHeight="1" ht="15.75" r="446" s="32">
      <c r="A446" s="31" t="n"/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</row>
    <row customHeight="1" ht="15.75" r="447" s="32">
      <c r="A447" s="31" t="n"/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</row>
    <row customHeight="1" ht="15.75" r="448" s="32">
      <c r="A448" s="31" t="n"/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</row>
    <row customHeight="1" ht="15.75" r="449" s="32">
      <c r="A449" s="31" t="n"/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</row>
    <row customHeight="1" ht="15.75" r="450" s="32">
      <c r="A450" s="31" t="n"/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</row>
    <row customHeight="1" ht="15.75" r="451" s="32">
      <c r="A451" s="31" t="n"/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</row>
    <row customHeight="1" ht="15.75" r="452" s="32">
      <c r="A452" s="31" t="n"/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</row>
    <row customHeight="1" ht="15.75" r="453" s="32">
      <c r="A453" s="31" t="n"/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</row>
    <row customHeight="1" ht="15.75" r="454" s="32">
      <c r="A454" s="31" t="n"/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</row>
    <row customHeight="1" ht="15.75" r="455" s="32">
      <c r="A455" s="31" t="n"/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</row>
    <row customHeight="1" ht="15.75" r="456" s="32">
      <c r="A456" s="31" t="n"/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</row>
    <row customHeight="1" ht="15.75" r="457" s="32">
      <c r="A457" s="31" t="n"/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</row>
    <row customHeight="1" ht="15.75" r="458" s="32">
      <c r="A458" s="31" t="n"/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</row>
    <row customHeight="1" ht="15.75" r="459" s="32">
      <c r="A459" s="31" t="n"/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</row>
    <row customHeight="1" ht="15.75" r="460" s="32">
      <c r="A460" s="31" t="n"/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</row>
    <row customHeight="1" ht="15.75" r="461" s="32">
      <c r="A461" s="31" t="n"/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</row>
    <row customHeight="1" ht="15.75" r="462" s="32">
      <c r="A462" s="31" t="n"/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</row>
    <row customHeight="1" ht="15.75" r="463" s="32">
      <c r="A463" s="31" t="n"/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</row>
    <row customHeight="1" ht="15.75" r="464" s="32">
      <c r="A464" s="31" t="n"/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</row>
    <row customHeight="1" ht="15.75" r="465" s="32">
      <c r="A465" s="31" t="n"/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</row>
    <row customHeight="1" ht="15.75" r="466" s="32">
      <c r="A466" s="31" t="n"/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</row>
    <row customHeight="1" ht="15.75" r="467" s="32">
      <c r="A467" s="31" t="n"/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</row>
    <row customHeight="1" ht="15.75" r="468" s="32">
      <c r="A468" s="31" t="n"/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</row>
    <row customHeight="1" ht="15.75" r="469" s="32">
      <c r="A469" s="31" t="n"/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</row>
    <row customHeight="1" ht="15.75" r="470" s="32">
      <c r="A470" s="31" t="n"/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</row>
    <row customHeight="1" ht="15.75" r="471" s="32">
      <c r="A471" s="31" t="n"/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</row>
    <row customHeight="1" ht="15.75" r="472" s="32">
      <c r="A472" s="31" t="n"/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</row>
    <row customHeight="1" ht="15.75" r="473" s="32">
      <c r="A473" s="31" t="n"/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</row>
    <row customHeight="1" ht="15.75" r="474" s="32">
      <c r="A474" s="31" t="n"/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</row>
    <row customHeight="1" ht="15.75" r="475" s="32">
      <c r="A475" s="31" t="n"/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</row>
    <row customHeight="1" ht="15.75" r="476" s="32">
      <c r="A476" s="31" t="n"/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</row>
    <row customHeight="1" ht="15.75" r="477" s="32">
      <c r="A477" s="31" t="n"/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</row>
    <row customHeight="1" ht="15.75" r="478" s="32">
      <c r="A478" s="31" t="n"/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</row>
    <row customHeight="1" ht="15.75" r="479" s="32">
      <c r="A479" s="31" t="n"/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</row>
    <row customHeight="1" ht="15.75" r="480" s="32">
      <c r="A480" s="31" t="n"/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</row>
    <row customHeight="1" ht="15.75" r="481" s="32">
      <c r="A481" s="31" t="n"/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</row>
    <row customHeight="1" ht="15.75" r="482" s="32">
      <c r="A482" s="31" t="n"/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</row>
    <row customHeight="1" ht="15.75" r="483" s="32">
      <c r="A483" s="31" t="n"/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</row>
    <row customHeight="1" ht="15.75" r="484" s="32">
      <c r="A484" s="31" t="n"/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</row>
    <row customHeight="1" ht="15.75" r="485" s="32">
      <c r="A485" s="31" t="n"/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</row>
    <row customHeight="1" ht="15.75" r="486" s="32">
      <c r="A486" s="31" t="n"/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</row>
    <row customHeight="1" ht="15.75" r="487" s="32">
      <c r="A487" s="31" t="n"/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</row>
    <row customHeight="1" ht="15.75" r="488" s="32">
      <c r="A488" s="31" t="n"/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</row>
    <row customHeight="1" ht="15.75" r="489" s="32">
      <c r="A489" s="31" t="n"/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</row>
    <row customHeight="1" ht="15.75" r="490" s="32">
      <c r="A490" s="31" t="n"/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</row>
    <row customHeight="1" ht="15.75" r="491" s="32">
      <c r="A491" s="31" t="n"/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</row>
    <row customHeight="1" ht="15.75" r="492" s="32">
      <c r="A492" s="31" t="n"/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</row>
    <row customHeight="1" ht="15.75" r="493" s="32">
      <c r="A493" s="31" t="n"/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</row>
    <row customHeight="1" ht="15.75" r="494" s="32">
      <c r="A494" s="31" t="n"/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</row>
    <row customHeight="1" ht="15.75" r="495" s="32">
      <c r="A495" s="31" t="n"/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</row>
    <row customHeight="1" ht="15.75" r="496" s="32">
      <c r="A496" s="31" t="n"/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</row>
    <row customHeight="1" ht="15.75" r="497" s="32">
      <c r="A497" s="31" t="n"/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</row>
    <row customHeight="1" ht="15.75" r="498" s="32">
      <c r="A498" s="31" t="n"/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</row>
    <row customHeight="1" ht="15.75" r="499" s="32">
      <c r="A499" s="31" t="n"/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</row>
    <row customHeight="1" ht="15.75" r="500" s="32">
      <c r="A500" s="31" t="n"/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</row>
    <row customHeight="1" ht="15.75" r="501" s="32">
      <c r="A501" s="31" t="n"/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</row>
    <row customHeight="1" ht="15.75" r="502" s="32">
      <c r="A502" s="31" t="n"/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</row>
    <row customHeight="1" ht="15.75" r="503" s="32">
      <c r="A503" s="31" t="n"/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</row>
    <row customHeight="1" ht="15.75" r="504" s="32">
      <c r="A504" s="31" t="n"/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</row>
    <row customHeight="1" ht="15.75" r="505" s="32">
      <c r="A505" s="31" t="n"/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</row>
    <row customHeight="1" ht="15.75" r="506" s="32">
      <c r="A506" s="31" t="n"/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</row>
    <row customHeight="1" ht="15.75" r="507" s="32">
      <c r="A507" s="31" t="n"/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</row>
    <row customHeight="1" ht="15.75" r="508" s="32">
      <c r="A508" s="31" t="n"/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</row>
    <row customHeight="1" ht="15.75" r="509" s="32">
      <c r="A509" s="31" t="n"/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</row>
    <row customHeight="1" ht="15.75" r="510" s="32">
      <c r="A510" s="31" t="n"/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</row>
    <row customHeight="1" ht="15.75" r="511" s="32">
      <c r="A511" s="31" t="n"/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</row>
    <row customHeight="1" ht="15.75" r="512" s="32">
      <c r="A512" s="31" t="n"/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</row>
    <row customHeight="1" ht="15.75" r="513" s="32">
      <c r="A513" s="31" t="n"/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</row>
    <row customHeight="1" ht="15.75" r="514" s="32">
      <c r="A514" s="31" t="n"/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</row>
    <row customHeight="1" ht="15.75" r="515" s="32">
      <c r="A515" s="31" t="n"/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</row>
    <row customHeight="1" ht="15.75" r="516" s="32">
      <c r="A516" s="31" t="n"/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</row>
    <row customHeight="1" ht="15.75" r="517" s="32">
      <c r="A517" s="31" t="n"/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</row>
    <row customHeight="1" ht="15.75" r="518" s="32">
      <c r="A518" s="31" t="n"/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</row>
    <row customHeight="1" ht="15.75" r="519" s="32">
      <c r="A519" s="31" t="n"/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</row>
    <row customHeight="1" ht="15.75" r="520" s="32">
      <c r="A520" s="31" t="n"/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</row>
    <row customHeight="1" ht="15.75" r="521" s="32">
      <c r="A521" s="31" t="n"/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</row>
    <row customHeight="1" ht="15.75" r="522" s="32">
      <c r="A522" s="31" t="n"/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</row>
    <row customHeight="1" ht="15.75" r="523" s="32">
      <c r="A523" s="31" t="n"/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</row>
    <row customHeight="1" ht="15.75" r="524" s="32">
      <c r="A524" s="31" t="n"/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</row>
    <row customHeight="1" ht="15.75" r="525" s="32">
      <c r="A525" s="31" t="n"/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</row>
    <row customHeight="1" ht="15.75" r="526" s="32">
      <c r="A526" s="31" t="n"/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</row>
    <row customHeight="1" ht="15.75" r="527" s="32">
      <c r="A527" s="31" t="n"/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</row>
    <row customHeight="1" ht="15.75" r="528" s="32">
      <c r="A528" s="31" t="n"/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</row>
    <row customHeight="1" ht="15.75" r="529" s="32">
      <c r="A529" s="31" t="n"/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</row>
    <row customHeight="1" ht="15.75" r="530" s="32">
      <c r="A530" s="31" t="n"/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</row>
    <row customHeight="1" ht="15.75" r="531" s="32">
      <c r="A531" s="31" t="n"/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</row>
    <row customHeight="1" ht="15.75" r="532" s="32">
      <c r="A532" s="31" t="n"/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</row>
    <row customHeight="1" ht="15.75" r="533" s="32">
      <c r="A533" s="31" t="n"/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</row>
    <row customHeight="1" ht="15.75" r="534" s="32">
      <c r="A534" s="31" t="n"/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</row>
    <row customHeight="1" ht="15.75" r="535" s="32">
      <c r="A535" s="31" t="n"/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</row>
    <row customHeight="1" ht="15.75" r="536" s="32">
      <c r="A536" s="31" t="n"/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</row>
    <row customHeight="1" ht="15.75" r="537" s="32">
      <c r="A537" s="31" t="n"/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</row>
    <row customHeight="1" ht="15.75" r="538" s="32">
      <c r="A538" s="31" t="n"/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</row>
    <row customHeight="1" ht="15.75" r="539" s="32">
      <c r="A539" s="31" t="n"/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</row>
    <row customHeight="1" ht="15.75" r="540" s="32">
      <c r="A540" s="31" t="n"/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</row>
    <row customHeight="1" ht="15.75" r="541" s="32">
      <c r="A541" s="31" t="n"/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</row>
    <row customHeight="1" ht="15.75" r="542" s="32">
      <c r="A542" s="31" t="n"/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</row>
    <row customHeight="1" ht="15.75" r="543" s="32">
      <c r="A543" s="31" t="n"/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</row>
    <row customHeight="1" ht="15.75" r="544" s="32">
      <c r="A544" s="31" t="n"/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</row>
    <row customHeight="1" ht="15.75" r="545" s="32">
      <c r="A545" s="31" t="n"/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</row>
    <row customHeight="1" ht="15.75" r="546" s="32">
      <c r="A546" s="31" t="n"/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</row>
    <row customHeight="1" ht="15.75" r="547" s="32">
      <c r="A547" s="31" t="n"/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</row>
    <row customHeight="1" ht="15.75" r="548" s="32">
      <c r="A548" s="31" t="n"/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</row>
    <row customHeight="1" ht="15.75" r="549" s="32">
      <c r="A549" s="31" t="n"/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</row>
    <row customHeight="1" ht="15.75" r="550" s="32">
      <c r="A550" s="31" t="n"/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</row>
    <row customHeight="1" ht="15.75" r="551" s="32">
      <c r="A551" s="31" t="n"/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</row>
    <row customHeight="1" ht="15.75" r="552" s="32">
      <c r="A552" s="31" t="n"/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</row>
    <row customHeight="1" ht="15.75" r="553" s="32">
      <c r="A553" s="31" t="n"/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</row>
    <row customHeight="1" ht="15.75" r="554" s="32">
      <c r="A554" s="31" t="n"/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</row>
    <row customHeight="1" ht="15.75" r="555" s="32">
      <c r="A555" s="31" t="n"/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</row>
    <row customHeight="1" ht="15.75" r="556" s="32">
      <c r="A556" s="31" t="n"/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</row>
    <row customHeight="1" ht="15.75" r="557" s="32">
      <c r="A557" s="31" t="n"/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</row>
    <row customHeight="1" ht="15.75" r="558" s="32">
      <c r="A558" s="31" t="n"/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</row>
    <row customHeight="1" ht="15.75" r="559" s="32">
      <c r="A559" s="31" t="n"/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</row>
    <row customHeight="1" ht="15.75" r="560" s="32">
      <c r="A560" s="31" t="n"/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</row>
    <row customHeight="1" ht="15.75" r="561" s="32">
      <c r="A561" s="31" t="n"/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</row>
    <row customHeight="1" ht="15.75" r="562" s="32">
      <c r="A562" s="31" t="n"/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</row>
    <row customHeight="1" ht="15.75" r="563" s="32">
      <c r="A563" s="31" t="n"/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</row>
    <row customHeight="1" ht="15.75" r="564" s="32">
      <c r="A564" s="31" t="n"/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</row>
    <row customHeight="1" ht="15.75" r="565" s="32">
      <c r="A565" s="31" t="n"/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</row>
    <row customHeight="1" ht="15.75" r="566" s="32">
      <c r="A566" s="31" t="n"/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</row>
    <row customHeight="1" ht="15.75" r="567" s="32">
      <c r="A567" s="31" t="n"/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</row>
    <row customHeight="1" ht="15.75" r="568" s="32">
      <c r="A568" s="31" t="n"/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</row>
    <row customHeight="1" ht="15.75" r="569" s="32">
      <c r="A569" s="31" t="n"/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</row>
    <row customHeight="1" ht="15.75" r="570" s="32">
      <c r="A570" s="31" t="n"/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</row>
    <row customHeight="1" ht="15.75" r="571" s="32">
      <c r="A571" s="31" t="n"/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</row>
    <row customHeight="1" ht="15.75" r="572" s="32">
      <c r="A572" s="31" t="n"/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</row>
    <row customHeight="1" ht="15.75" r="573" s="32">
      <c r="A573" s="31" t="n"/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</row>
    <row customHeight="1" ht="15.75" r="574" s="32">
      <c r="A574" s="31" t="n"/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</row>
    <row customHeight="1" ht="15.75" r="575" s="32">
      <c r="A575" s="31" t="n"/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</row>
    <row customHeight="1" ht="15.75" r="576" s="32">
      <c r="A576" s="31" t="n"/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</row>
    <row customHeight="1" ht="15.75" r="577" s="32">
      <c r="A577" s="31" t="n"/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</row>
    <row customHeight="1" ht="15.75" r="578" s="32">
      <c r="A578" s="31" t="n"/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</row>
    <row customHeight="1" ht="15.75" r="579" s="32">
      <c r="A579" s="31" t="n"/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</row>
    <row customHeight="1" ht="15.75" r="580" s="32">
      <c r="A580" s="31" t="n"/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</row>
    <row customHeight="1" ht="15.75" r="581" s="32">
      <c r="A581" s="31" t="n"/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</row>
    <row customHeight="1" ht="15.75" r="582" s="32">
      <c r="A582" s="31" t="n"/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</row>
    <row customHeight="1" ht="15.75" r="583" s="32">
      <c r="A583" s="31" t="n"/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</row>
    <row customHeight="1" ht="15.75" r="584" s="32">
      <c r="A584" s="31" t="n"/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</row>
    <row customHeight="1" ht="15.75" r="585" s="32">
      <c r="A585" s="31" t="n"/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</row>
    <row customHeight="1" ht="15.75" r="586" s="32">
      <c r="A586" s="31" t="n"/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</row>
    <row customHeight="1" ht="15.75" r="587" s="32">
      <c r="A587" s="31" t="n"/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</row>
    <row customHeight="1" ht="15.75" r="588" s="32">
      <c r="A588" s="31" t="n"/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</row>
    <row customHeight="1" ht="15.75" r="589" s="32">
      <c r="A589" s="31" t="n"/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</row>
    <row customHeight="1" ht="15.75" r="590" s="32">
      <c r="A590" s="31" t="n"/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</row>
    <row customHeight="1" ht="15.75" r="591" s="32">
      <c r="A591" s="31" t="n"/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</row>
    <row customHeight="1" ht="15.75" r="592" s="32">
      <c r="A592" s="31" t="n"/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</row>
    <row customHeight="1" ht="15.75" r="593" s="32">
      <c r="A593" s="31" t="n"/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</row>
    <row customHeight="1" ht="15.75" r="594" s="32">
      <c r="A594" s="31" t="n"/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</row>
    <row customHeight="1" ht="15.75" r="595" s="32">
      <c r="A595" s="31" t="n"/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</row>
    <row customHeight="1" ht="15.75" r="596" s="32">
      <c r="A596" s="31" t="n"/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</row>
    <row customHeight="1" ht="15.75" r="597" s="32">
      <c r="A597" s="31" t="n"/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</row>
    <row customHeight="1" ht="15.75" r="598" s="32">
      <c r="A598" s="31" t="n"/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</row>
    <row customHeight="1" ht="15.75" r="599" s="32">
      <c r="A599" s="31" t="n"/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</row>
    <row customHeight="1" ht="15.75" r="600" s="32">
      <c r="A600" s="31" t="n"/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</row>
    <row customHeight="1" ht="15.75" r="601" s="32">
      <c r="A601" s="31" t="n"/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</row>
    <row customHeight="1" ht="15.75" r="602" s="32">
      <c r="A602" s="31" t="n"/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</row>
    <row customHeight="1" ht="15.75" r="603" s="32">
      <c r="A603" s="31" t="n"/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</row>
    <row customHeight="1" ht="15.75" r="604" s="32">
      <c r="A604" s="31" t="n"/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</row>
    <row customHeight="1" ht="15.75" r="605" s="32">
      <c r="A605" s="31" t="n"/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</row>
    <row customHeight="1" ht="15.75" r="606" s="32">
      <c r="A606" s="31" t="n"/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</row>
    <row customHeight="1" ht="15.75" r="607" s="32">
      <c r="A607" s="31" t="n"/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</row>
    <row customHeight="1" ht="15.75" r="608" s="32">
      <c r="A608" s="31" t="n"/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</row>
    <row customHeight="1" ht="15.75" r="609" s="32">
      <c r="A609" s="31" t="n"/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</row>
    <row customHeight="1" ht="15.75" r="610" s="32">
      <c r="A610" s="31" t="n"/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</row>
    <row customHeight="1" ht="15.75" r="611" s="32">
      <c r="A611" s="31" t="n"/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</row>
    <row customHeight="1" ht="15.75" r="612" s="32">
      <c r="A612" s="31" t="n"/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</row>
    <row customHeight="1" ht="15.75" r="613" s="32">
      <c r="A613" s="31" t="n"/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</row>
    <row customHeight="1" ht="15.75" r="614" s="32">
      <c r="A614" s="31" t="n"/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</row>
    <row customHeight="1" ht="15.75" r="615" s="32">
      <c r="A615" s="31" t="n"/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</row>
    <row customHeight="1" ht="15.75" r="616" s="32">
      <c r="A616" s="31" t="n"/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</row>
    <row customHeight="1" ht="15.75" r="617" s="32">
      <c r="A617" s="31" t="n"/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</row>
    <row customHeight="1" ht="15.75" r="618" s="32">
      <c r="A618" s="31" t="n"/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</row>
    <row customHeight="1" ht="15.75" r="619" s="32">
      <c r="A619" s="31" t="n"/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</row>
    <row customHeight="1" ht="15.75" r="620" s="32">
      <c r="A620" s="31" t="n"/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</row>
    <row customHeight="1" ht="15.75" r="621" s="32">
      <c r="A621" s="31" t="n"/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</row>
    <row customHeight="1" ht="15.75" r="622" s="32">
      <c r="A622" s="31" t="n"/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</row>
    <row customHeight="1" ht="15.75" r="623" s="32">
      <c r="A623" s="31" t="n"/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</row>
    <row customHeight="1" ht="15.75" r="624" s="32">
      <c r="A624" s="31" t="n"/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</row>
    <row customHeight="1" ht="15.75" r="625" s="32">
      <c r="A625" s="31" t="n"/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</row>
    <row customHeight="1" ht="15.75" r="626" s="32">
      <c r="A626" s="31" t="n"/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</row>
    <row customHeight="1" ht="15.75" r="627" s="32">
      <c r="A627" s="31" t="n"/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</row>
    <row customHeight="1" ht="15.75" r="628" s="32">
      <c r="A628" s="31" t="n"/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</row>
    <row customHeight="1" ht="15.75" r="629" s="32">
      <c r="A629" s="31" t="n"/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</row>
    <row customHeight="1" ht="15.75" r="630" s="32">
      <c r="A630" s="31" t="n"/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</row>
    <row customHeight="1" ht="15.75" r="631" s="32">
      <c r="A631" s="31" t="n"/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</row>
    <row customHeight="1" ht="15.75" r="632" s="32">
      <c r="A632" s="31" t="n"/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</row>
    <row customHeight="1" ht="15.75" r="633" s="32">
      <c r="A633" s="31" t="n"/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</row>
    <row customHeight="1" ht="15.75" r="634" s="32">
      <c r="A634" s="31" t="n"/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</row>
    <row customHeight="1" ht="15.75" r="635" s="32">
      <c r="A635" s="31" t="n"/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</row>
    <row customHeight="1" ht="15.75" r="636" s="32">
      <c r="A636" s="31" t="n"/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</row>
    <row customHeight="1" ht="15.75" r="637" s="32">
      <c r="A637" s="31" t="n"/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</row>
    <row customHeight="1" ht="15.75" r="638" s="32">
      <c r="A638" s="31" t="n"/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</row>
    <row customHeight="1" ht="15.75" r="639" s="32">
      <c r="A639" s="31" t="n"/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</row>
    <row customHeight="1" ht="15.75" r="640" s="32">
      <c r="A640" s="31" t="n"/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</row>
    <row customHeight="1" ht="15.75" r="641" s="32">
      <c r="A641" s="31" t="n"/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</row>
    <row customHeight="1" ht="15.75" r="642" s="32">
      <c r="A642" s="31" t="n"/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</row>
    <row customHeight="1" ht="15.75" r="643" s="32">
      <c r="A643" s="31" t="n"/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</row>
    <row customHeight="1" ht="15.75" r="644" s="32">
      <c r="A644" s="31" t="n"/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</row>
    <row customHeight="1" ht="15.75" r="645" s="32">
      <c r="A645" s="31" t="n"/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</row>
    <row customHeight="1" ht="15.75" r="646" s="32">
      <c r="A646" s="31" t="n"/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</row>
    <row customHeight="1" ht="15.75" r="647" s="32">
      <c r="A647" s="31" t="n"/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</row>
    <row customHeight="1" ht="15.75" r="648" s="32">
      <c r="A648" s="31" t="n"/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</row>
    <row customHeight="1" ht="15.75" r="649" s="32">
      <c r="A649" s="31" t="n"/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</row>
    <row customHeight="1" ht="15.75" r="650" s="32">
      <c r="A650" s="31" t="n"/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</row>
    <row customHeight="1" ht="15.75" r="651" s="32">
      <c r="A651" s="31" t="n"/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</row>
    <row customHeight="1" ht="15.75" r="652" s="32">
      <c r="A652" s="31" t="n"/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</row>
    <row customHeight="1" ht="15.75" r="653" s="32">
      <c r="A653" s="31" t="n"/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</row>
    <row customHeight="1" ht="15.75" r="654" s="32">
      <c r="A654" s="31" t="n"/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</row>
    <row customHeight="1" ht="15.75" r="655" s="32">
      <c r="A655" s="31" t="n"/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</row>
    <row customHeight="1" ht="15.75" r="656" s="32">
      <c r="A656" s="31" t="n"/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</row>
    <row customHeight="1" ht="15.75" r="657" s="32">
      <c r="A657" s="31" t="n"/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</row>
    <row customHeight="1" ht="15.75" r="658" s="32">
      <c r="A658" s="31" t="n"/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</row>
    <row customHeight="1" ht="15.75" r="659" s="32">
      <c r="A659" s="31" t="n"/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</row>
    <row customHeight="1" ht="15.75" r="660" s="32">
      <c r="A660" s="31" t="n"/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</row>
    <row customHeight="1" ht="15.75" r="661" s="32">
      <c r="A661" s="31" t="n"/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</row>
    <row customHeight="1" ht="15.75" r="662" s="32">
      <c r="A662" s="31" t="n"/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</row>
    <row customHeight="1" ht="15.75" r="663" s="32">
      <c r="A663" s="31" t="n"/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</row>
    <row customHeight="1" ht="15.75" r="664" s="32">
      <c r="A664" s="31" t="n"/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</row>
    <row customHeight="1" ht="15.75" r="665" s="32">
      <c r="A665" s="31" t="n"/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</row>
    <row customHeight="1" ht="15.75" r="666" s="32">
      <c r="A666" s="31" t="n"/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</row>
    <row customHeight="1" ht="15.75" r="667" s="32">
      <c r="A667" s="31" t="n"/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</row>
    <row customHeight="1" ht="15.75" r="668" s="32">
      <c r="A668" s="31" t="n"/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</row>
    <row customHeight="1" ht="15.75" r="669" s="32">
      <c r="A669" s="31" t="n"/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</row>
    <row customHeight="1" ht="15.75" r="670" s="32">
      <c r="A670" s="31" t="n"/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</row>
    <row customHeight="1" ht="15.75" r="671" s="32">
      <c r="A671" s="31" t="n"/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</row>
    <row customHeight="1" ht="15.75" r="672" s="32">
      <c r="A672" s="31" t="n"/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</row>
    <row customHeight="1" ht="15.75" r="673" s="32">
      <c r="A673" s="31" t="n"/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</row>
    <row customHeight="1" ht="15.75" r="674" s="32">
      <c r="A674" s="31" t="n"/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</row>
    <row customHeight="1" ht="15.75" r="675" s="32">
      <c r="A675" s="31" t="n"/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</row>
    <row customHeight="1" ht="15.75" r="676" s="32">
      <c r="A676" s="31" t="n"/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</row>
    <row customHeight="1" ht="15.75" r="677" s="32">
      <c r="A677" s="31" t="n"/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</row>
    <row customHeight="1" ht="15.75" r="678" s="32">
      <c r="A678" s="31" t="n"/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</row>
    <row customHeight="1" ht="15.75" r="679" s="32">
      <c r="A679" s="31" t="n"/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</row>
    <row customHeight="1" ht="15.75" r="680" s="32">
      <c r="A680" s="31" t="n"/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</row>
    <row customHeight="1" ht="15.75" r="681" s="32">
      <c r="A681" s="31" t="n"/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</row>
    <row customHeight="1" ht="15.75" r="682" s="32">
      <c r="A682" s="31" t="n"/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</row>
    <row customHeight="1" ht="15.75" r="683" s="32">
      <c r="A683" s="31" t="n"/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</row>
    <row customHeight="1" ht="15.75" r="684" s="32">
      <c r="A684" s="31" t="n"/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</row>
    <row customHeight="1" ht="15.75" r="685" s="32">
      <c r="A685" s="31" t="n"/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</row>
    <row customHeight="1" ht="15.75" r="686" s="32">
      <c r="A686" s="31" t="n"/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</row>
    <row customHeight="1" ht="15.75" r="687" s="32">
      <c r="A687" s="31" t="n"/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</row>
    <row customHeight="1" ht="15.75" r="688" s="32">
      <c r="A688" s="31" t="n"/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</row>
    <row customHeight="1" ht="15.75" r="689" s="32">
      <c r="A689" s="31" t="n"/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</row>
    <row customHeight="1" ht="15.75" r="690" s="32">
      <c r="A690" s="31" t="n"/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</row>
    <row customHeight="1" ht="15.75" r="691" s="32">
      <c r="A691" s="31" t="n"/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</row>
    <row customHeight="1" ht="15.75" r="692" s="32">
      <c r="A692" s="31" t="n"/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</row>
    <row customHeight="1" ht="15.75" r="693" s="32">
      <c r="A693" s="31" t="n"/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</row>
    <row customHeight="1" ht="15.75" r="694" s="32">
      <c r="A694" s="31" t="n"/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</row>
    <row customHeight="1" ht="15.75" r="695" s="32">
      <c r="A695" s="31" t="n"/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</row>
    <row customHeight="1" ht="15.75" r="696" s="32">
      <c r="A696" s="31" t="n"/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</row>
    <row customHeight="1" ht="15.75" r="697" s="32">
      <c r="A697" s="31" t="n"/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</row>
    <row customHeight="1" ht="15.75" r="698" s="32">
      <c r="A698" s="31" t="n"/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</row>
    <row customHeight="1" ht="15.75" r="699" s="32">
      <c r="A699" s="31" t="n"/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</row>
    <row customHeight="1" ht="15.75" r="700" s="32">
      <c r="A700" s="31" t="n"/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</row>
    <row customHeight="1" ht="15.75" r="701" s="32">
      <c r="A701" s="31" t="n"/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</row>
    <row customHeight="1" ht="15.75" r="702" s="32">
      <c r="A702" s="31" t="n"/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</row>
    <row customHeight="1" ht="15.75" r="703" s="32">
      <c r="A703" s="31" t="n"/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</row>
    <row customHeight="1" ht="15.75" r="704" s="32">
      <c r="A704" s="31" t="n"/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</row>
    <row customHeight="1" ht="15.75" r="705" s="32">
      <c r="A705" s="31" t="n"/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</row>
    <row customHeight="1" ht="15.75" r="706" s="32">
      <c r="A706" s="31" t="n"/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</row>
    <row customHeight="1" ht="15.75" r="707" s="32">
      <c r="A707" s="31" t="n"/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</row>
    <row customHeight="1" ht="15.75" r="708" s="32">
      <c r="A708" s="31" t="n"/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</row>
    <row customHeight="1" ht="15.75" r="709" s="32">
      <c r="A709" s="31" t="n"/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</row>
    <row customHeight="1" ht="15.75" r="710" s="32">
      <c r="A710" s="31" t="n"/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</row>
    <row customHeight="1" ht="15.75" r="711" s="32">
      <c r="A711" s="31" t="n"/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</row>
    <row customHeight="1" ht="15.75" r="712" s="32">
      <c r="A712" s="31" t="n"/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</row>
    <row customHeight="1" ht="15.75" r="713" s="32">
      <c r="A713" s="31" t="n"/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</row>
    <row customHeight="1" ht="15.75" r="714" s="32">
      <c r="A714" s="31" t="n"/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</row>
    <row customHeight="1" ht="15.75" r="715" s="32">
      <c r="A715" s="31" t="n"/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</row>
    <row customHeight="1" ht="15.75" r="716" s="32">
      <c r="A716" s="31" t="n"/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</row>
    <row customHeight="1" ht="15.75" r="717" s="32">
      <c r="A717" s="31" t="n"/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</row>
    <row customHeight="1" ht="15.75" r="718" s="32">
      <c r="A718" s="31" t="n"/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</row>
    <row customHeight="1" ht="15.75" r="719" s="32">
      <c r="A719" s="31" t="n"/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</row>
    <row customHeight="1" ht="15.75" r="720" s="32">
      <c r="A720" s="31" t="n"/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</row>
    <row customHeight="1" ht="15.75" r="721" s="32">
      <c r="A721" s="31" t="n"/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</row>
    <row customHeight="1" ht="15.75" r="722" s="32">
      <c r="A722" s="31" t="n"/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</row>
    <row customHeight="1" ht="15.75" r="723" s="32">
      <c r="A723" s="31" t="n"/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</row>
    <row customHeight="1" ht="15.75" r="724" s="32">
      <c r="A724" s="31" t="n"/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</row>
    <row customHeight="1" ht="15.75" r="725" s="32">
      <c r="A725" s="31" t="n"/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</row>
    <row customHeight="1" ht="15.75" r="726" s="32">
      <c r="A726" s="31" t="n"/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</row>
    <row customHeight="1" ht="15.75" r="727" s="32">
      <c r="A727" s="31" t="n"/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</row>
    <row customHeight="1" ht="15.75" r="728" s="32">
      <c r="A728" s="31" t="n"/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</row>
    <row customHeight="1" ht="15.75" r="729" s="32">
      <c r="A729" s="31" t="n"/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</row>
    <row customHeight="1" ht="15.75" r="730" s="32">
      <c r="A730" s="31" t="n"/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</row>
    <row customHeight="1" ht="15.75" r="731" s="32">
      <c r="A731" s="31" t="n"/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</row>
    <row customHeight="1" ht="15.75" r="732" s="32">
      <c r="A732" s="31" t="n"/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</row>
    <row customHeight="1" ht="15.75" r="733" s="32">
      <c r="A733" s="31" t="n"/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</row>
    <row customHeight="1" ht="15.75" r="734" s="32">
      <c r="A734" s="31" t="n"/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</row>
    <row customHeight="1" ht="15.75" r="735" s="32">
      <c r="A735" s="31" t="n"/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</row>
    <row customHeight="1" ht="15.75" r="736" s="32">
      <c r="A736" s="31" t="n"/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</row>
    <row customHeight="1" ht="15.75" r="737" s="32">
      <c r="A737" s="31" t="n"/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</row>
    <row customHeight="1" ht="15.75" r="738" s="32">
      <c r="A738" s="31" t="n"/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</row>
    <row customHeight="1" ht="15.75" r="739" s="32">
      <c r="A739" s="31" t="n"/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</row>
    <row customHeight="1" ht="15.75" r="740" s="32">
      <c r="A740" s="31" t="n"/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</row>
    <row customHeight="1" ht="15.75" r="741" s="32">
      <c r="A741" s="31" t="n"/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</row>
    <row customHeight="1" ht="15.75" r="742" s="32">
      <c r="A742" s="31" t="n"/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</row>
    <row customHeight="1" ht="15.75" r="743" s="32">
      <c r="A743" s="31" t="n"/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</row>
    <row customHeight="1" ht="15.75" r="744" s="32">
      <c r="A744" s="31" t="n"/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</row>
    <row customHeight="1" ht="15.75" r="745" s="32">
      <c r="A745" s="31" t="n"/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</row>
    <row customHeight="1" ht="15.75" r="746" s="32">
      <c r="A746" s="31" t="n"/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</row>
    <row customHeight="1" ht="15.75" r="747" s="32">
      <c r="A747" s="31" t="n"/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</row>
    <row customHeight="1" ht="15.75" r="748" s="32">
      <c r="A748" s="31" t="n"/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</row>
    <row customHeight="1" ht="15.75" r="749" s="32">
      <c r="A749" s="31" t="n"/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</row>
    <row customHeight="1" ht="15.75" r="750" s="32">
      <c r="A750" s="31" t="n"/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</row>
    <row customHeight="1" ht="15.75" r="751" s="32">
      <c r="A751" s="31" t="n"/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</row>
    <row customHeight="1" ht="15.75" r="752" s="32">
      <c r="A752" s="31" t="n"/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</row>
    <row customHeight="1" ht="15.75" r="753" s="32">
      <c r="A753" s="31" t="n"/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</row>
    <row customHeight="1" ht="15.75" r="754" s="32">
      <c r="A754" s="31" t="n"/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</row>
    <row customHeight="1" ht="15.75" r="755" s="32">
      <c r="A755" s="31" t="n"/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</row>
    <row customHeight="1" ht="15.75" r="756" s="32">
      <c r="A756" s="31" t="n"/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</row>
    <row customHeight="1" ht="15.75" r="757" s="32">
      <c r="A757" s="31" t="n"/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</row>
    <row customHeight="1" ht="15.75" r="758" s="32">
      <c r="A758" s="31" t="n"/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</row>
    <row customHeight="1" ht="15.75" r="759" s="32">
      <c r="A759" s="31" t="n"/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</row>
    <row customHeight="1" ht="15.75" r="760" s="32">
      <c r="A760" s="31" t="n"/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</row>
    <row customHeight="1" ht="15.75" r="761" s="32">
      <c r="A761" s="31" t="n"/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</row>
    <row customHeight="1" ht="15.75" r="762" s="32">
      <c r="A762" s="31" t="n"/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</row>
    <row customHeight="1" ht="15.75" r="763" s="32">
      <c r="A763" s="31" t="n"/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</row>
    <row customHeight="1" ht="15.75" r="764" s="32">
      <c r="A764" s="31" t="n"/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</row>
    <row customHeight="1" ht="15.75" r="765" s="32">
      <c r="A765" s="31" t="n"/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</row>
    <row customHeight="1" ht="15.75" r="766" s="32">
      <c r="A766" s="31" t="n"/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</row>
    <row customHeight="1" ht="15.75" r="767" s="32">
      <c r="A767" s="31" t="n"/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</row>
    <row customHeight="1" ht="15.75" r="768" s="32">
      <c r="A768" s="31" t="n"/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</row>
    <row customHeight="1" ht="15.75" r="769" s="32">
      <c r="A769" s="31" t="n"/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</row>
    <row customHeight="1" ht="15.75" r="770" s="32">
      <c r="A770" s="31" t="n"/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</row>
    <row customHeight="1" ht="15.75" r="771" s="32">
      <c r="A771" s="31" t="n"/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</row>
    <row customHeight="1" ht="15.75" r="772" s="32">
      <c r="A772" s="31" t="n"/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</row>
    <row customHeight="1" ht="15.75" r="773" s="32">
      <c r="A773" s="31" t="n"/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</row>
    <row customHeight="1" ht="15.75" r="774" s="32">
      <c r="A774" s="31" t="n"/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</row>
    <row customHeight="1" ht="15.75" r="775" s="32">
      <c r="A775" s="31" t="n"/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</row>
    <row customHeight="1" ht="15.75" r="776" s="32">
      <c r="A776" s="31" t="n"/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</row>
    <row customHeight="1" ht="15.75" r="777" s="32">
      <c r="A777" s="31" t="n"/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</row>
    <row customHeight="1" ht="15.75" r="778" s="32">
      <c r="A778" s="31" t="n"/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</row>
    <row customHeight="1" ht="15.75" r="779" s="32">
      <c r="A779" s="31" t="n"/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</row>
    <row customHeight="1" ht="15.75" r="780" s="32">
      <c r="A780" s="31" t="n"/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</row>
    <row customHeight="1" ht="15.75" r="781" s="32">
      <c r="A781" s="31" t="n"/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</row>
    <row customHeight="1" ht="15.75" r="782" s="32">
      <c r="A782" s="31" t="n"/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</row>
    <row customHeight="1" ht="15.75" r="783" s="32">
      <c r="A783" s="31" t="n"/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</row>
    <row customHeight="1" ht="15.75" r="784" s="32">
      <c r="A784" s="31" t="n"/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</row>
    <row customHeight="1" ht="15.75" r="785" s="32">
      <c r="A785" s="31" t="n"/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</row>
    <row customHeight="1" ht="15.75" r="786" s="32">
      <c r="A786" s="31" t="n"/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</row>
    <row customHeight="1" ht="15.75" r="787" s="32">
      <c r="A787" s="31" t="n"/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</row>
    <row customHeight="1" ht="15.75" r="788" s="32">
      <c r="A788" s="31" t="n"/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</row>
    <row customHeight="1" ht="15.75" r="789" s="32">
      <c r="A789" s="31" t="n"/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</row>
    <row customHeight="1" ht="15.75" r="790" s="32">
      <c r="A790" s="31" t="n"/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</row>
    <row customHeight="1" ht="15.75" r="791" s="32">
      <c r="A791" s="31" t="n"/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</row>
    <row customHeight="1" ht="15.75" r="792" s="32">
      <c r="A792" s="31" t="n"/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</row>
    <row customHeight="1" ht="15.75" r="793" s="32">
      <c r="A793" s="31" t="n"/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</row>
    <row customHeight="1" ht="15.75" r="794" s="32">
      <c r="A794" s="31" t="n"/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</row>
    <row customHeight="1" ht="15.75" r="795" s="32">
      <c r="A795" s="31" t="n"/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</row>
    <row customHeight="1" ht="15.75" r="796" s="32">
      <c r="A796" s="31" t="n"/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</row>
    <row customHeight="1" ht="15.75" r="797" s="32">
      <c r="A797" s="31" t="n"/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</row>
    <row customHeight="1" ht="15.75" r="798" s="32">
      <c r="A798" s="31" t="n"/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</row>
    <row customHeight="1" ht="15.75" r="799" s="32">
      <c r="A799" s="31" t="n"/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</row>
    <row customHeight="1" ht="15.75" r="800" s="32">
      <c r="A800" s="31" t="n"/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</row>
    <row customHeight="1" ht="15.75" r="801" s="32">
      <c r="A801" s="31" t="n"/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</row>
    <row customHeight="1" ht="15.75" r="802" s="32">
      <c r="A802" s="31" t="n"/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</row>
    <row customHeight="1" ht="15.75" r="803" s="32">
      <c r="A803" s="31" t="n"/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</row>
    <row customHeight="1" ht="15.75" r="804" s="32">
      <c r="A804" s="31" t="n"/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</row>
    <row customHeight="1" ht="15.75" r="805" s="32">
      <c r="A805" s="31" t="n"/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</row>
    <row customHeight="1" ht="15.75" r="806" s="32">
      <c r="A806" s="31" t="n"/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</row>
    <row customHeight="1" ht="15.75" r="807" s="32">
      <c r="A807" s="31" t="n"/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</row>
    <row customHeight="1" ht="15.75" r="808" s="32">
      <c r="A808" s="31" t="n"/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</row>
    <row customHeight="1" ht="15.75" r="809" s="32">
      <c r="A809" s="31" t="n"/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</row>
    <row customHeight="1" ht="15.75" r="810" s="32">
      <c r="A810" s="31" t="n"/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</row>
    <row customHeight="1" ht="15.75" r="811" s="32">
      <c r="A811" s="31" t="n"/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</row>
    <row customHeight="1" ht="15.75" r="812" s="32">
      <c r="A812" s="31" t="n"/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</row>
    <row customHeight="1" ht="15.75" r="813" s="32">
      <c r="A813" s="31" t="n"/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</row>
    <row customHeight="1" ht="15.75" r="814" s="32">
      <c r="A814" s="31" t="n"/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</row>
    <row customHeight="1" ht="15.75" r="815" s="32">
      <c r="A815" s="31" t="n"/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</row>
    <row customHeight="1" ht="15.75" r="816" s="32">
      <c r="A816" s="31" t="n"/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</row>
    <row customHeight="1" ht="15.75" r="817" s="32">
      <c r="A817" s="31" t="n"/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</row>
    <row customHeight="1" ht="15.75" r="818" s="32">
      <c r="A818" s="31" t="n"/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</row>
    <row customHeight="1" ht="15.75" r="819" s="32">
      <c r="A819" s="31" t="n"/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</row>
    <row customHeight="1" ht="15.75" r="820" s="32">
      <c r="A820" s="31" t="n"/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</row>
    <row customHeight="1" ht="15.75" r="821" s="32">
      <c r="A821" s="31" t="n"/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</row>
    <row customHeight="1" ht="15.75" r="822" s="32">
      <c r="A822" s="31" t="n"/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</row>
    <row customHeight="1" ht="15.75" r="823" s="32">
      <c r="A823" s="31" t="n"/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</row>
    <row customHeight="1" ht="15.75" r="824" s="32">
      <c r="A824" s="31" t="n"/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</row>
    <row customHeight="1" ht="15.75" r="825" s="32">
      <c r="A825" s="31" t="n"/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</row>
    <row customHeight="1" ht="15.75" r="826" s="32">
      <c r="A826" s="31" t="n"/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</row>
    <row customHeight="1" ht="15.75" r="827" s="32">
      <c r="A827" s="31" t="n"/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</row>
    <row customHeight="1" ht="15.75" r="828" s="32">
      <c r="A828" s="31" t="n"/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</row>
    <row customHeight="1" ht="15.75" r="829" s="32">
      <c r="A829" s="31" t="n"/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</row>
    <row customHeight="1" ht="15.75" r="830" s="32">
      <c r="A830" s="31" t="n"/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</row>
    <row customHeight="1" ht="15.75" r="831" s="32">
      <c r="A831" s="31" t="n"/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</row>
    <row customHeight="1" ht="15.75" r="832" s="32">
      <c r="A832" s="31" t="n"/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</row>
    <row customHeight="1" ht="15.75" r="833" s="32">
      <c r="A833" s="31" t="n"/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</row>
    <row customHeight="1" ht="15.75" r="834" s="32">
      <c r="A834" s="31" t="n"/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</row>
    <row customHeight="1" ht="15.75" r="835" s="32">
      <c r="A835" s="31" t="n"/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</row>
    <row customHeight="1" ht="15.75" r="836" s="32">
      <c r="A836" s="31" t="n"/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</row>
    <row customHeight="1" ht="15.75" r="837" s="32">
      <c r="A837" s="31" t="n"/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</row>
    <row customHeight="1" ht="15.75" r="838" s="32">
      <c r="A838" s="31" t="n"/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</row>
    <row customHeight="1" ht="15.75" r="839" s="32">
      <c r="A839" s="31" t="n"/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</row>
    <row customHeight="1" ht="15.75" r="840" s="32">
      <c r="A840" s="31" t="n"/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</row>
    <row customHeight="1" ht="15.75" r="841" s="32">
      <c r="A841" s="31" t="n"/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</row>
    <row customHeight="1" ht="15.75" r="842" s="32">
      <c r="A842" s="31" t="n"/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</row>
    <row customHeight="1" ht="15.75" r="843" s="32">
      <c r="A843" s="31" t="n"/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</row>
    <row customHeight="1" ht="15.75" r="844" s="32">
      <c r="A844" s="31" t="n"/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</row>
    <row customHeight="1" ht="15.75" r="845" s="32">
      <c r="A845" s="31" t="n"/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</row>
    <row customHeight="1" ht="15.75" r="846" s="32">
      <c r="A846" s="31" t="n"/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</row>
    <row customHeight="1" ht="15.75" r="847" s="32">
      <c r="A847" s="31" t="n"/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</row>
    <row customHeight="1" ht="15.75" r="848" s="32">
      <c r="A848" s="31" t="n"/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</row>
    <row customHeight="1" ht="15.75" r="849" s="32">
      <c r="A849" s="31" t="n"/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</row>
    <row customHeight="1" ht="15.75" r="850" s="32">
      <c r="A850" s="31" t="n"/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</row>
    <row customHeight="1" ht="15.75" r="851" s="32">
      <c r="A851" s="31" t="n"/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</row>
    <row customHeight="1" ht="15.75" r="852" s="32">
      <c r="A852" s="31" t="n"/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</row>
    <row customHeight="1" ht="15.75" r="853" s="32">
      <c r="A853" s="31" t="n"/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</row>
    <row customHeight="1" ht="15.75" r="854" s="32">
      <c r="A854" s="31" t="n"/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</row>
    <row customHeight="1" ht="15.75" r="855" s="32">
      <c r="A855" s="31" t="n"/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</row>
    <row customHeight="1" ht="15.75" r="856" s="32">
      <c r="A856" s="31" t="n"/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</row>
    <row customHeight="1" ht="15.75" r="857" s="32">
      <c r="A857" s="31" t="n"/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</row>
    <row customHeight="1" ht="15.75" r="858" s="32">
      <c r="A858" s="31" t="n"/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</row>
    <row customHeight="1" ht="15.75" r="859" s="32">
      <c r="A859" s="31" t="n"/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</row>
    <row customHeight="1" ht="15.75" r="860" s="32">
      <c r="A860" s="31" t="n"/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</row>
    <row customHeight="1" ht="15.75" r="861" s="32">
      <c r="A861" s="31" t="n"/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</row>
    <row customHeight="1" ht="15.75" r="862" s="32">
      <c r="A862" s="31" t="n"/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</row>
    <row customHeight="1" ht="15.75" r="863" s="32">
      <c r="A863" s="31" t="n"/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</row>
    <row customHeight="1" ht="15.75" r="864" s="32">
      <c r="A864" s="31" t="n"/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</row>
    <row customHeight="1" ht="15.75" r="865" s="32">
      <c r="A865" s="31" t="n"/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</row>
    <row customHeight="1" ht="15.75" r="866" s="32">
      <c r="A866" s="31" t="n"/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</row>
    <row customHeight="1" ht="15.75" r="867" s="32">
      <c r="A867" s="31" t="n"/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</row>
    <row customHeight="1" ht="15.75" r="868" s="32">
      <c r="A868" s="31" t="n"/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</row>
    <row customHeight="1" ht="15.75" r="869" s="32">
      <c r="A869" s="31" t="n"/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</row>
    <row customHeight="1" ht="15.75" r="870" s="32">
      <c r="A870" s="31" t="n"/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</row>
    <row customHeight="1" ht="15.75" r="871" s="32">
      <c r="A871" s="31" t="n"/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</row>
    <row customHeight="1" ht="15.75" r="872" s="32">
      <c r="A872" s="31" t="n"/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</row>
    <row customHeight="1" ht="15.75" r="873" s="32">
      <c r="A873" s="31" t="n"/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</row>
    <row customHeight="1" ht="15.75" r="874" s="32">
      <c r="A874" s="31" t="n"/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</row>
    <row customHeight="1" ht="15.75" r="875" s="32">
      <c r="A875" s="31" t="n"/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</row>
    <row customHeight="1" ht="15.75" r="876" s="32">
      <c r="A876" s="31" t="n"/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</row>
    <row customHeight="1" ht="15.75" r="877" s="32">
      <c r="A877" s="31" t="n"/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</row>
    <row customHeight="1" ht="15.75" r="878" s="32">
      <c r="A878" s="31" t="n"/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</row>
    <row customHeight="1" ht="15.75" r="879" s="32">
      <c r="A879" s="31" t="n"/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</row>
    <row customHeight="1" ht="15.75" r="880" s="32">
      <c r="A880" s="31" t="n"/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</row>
    <row customHeight="1" ht="15.75" r="881" s="32">
      <c r="A881" s="31" t="n"/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</row>
    <row customHeight="1" ht="15.75" r="882" s="32">
      <c r="A882" s="31" t="n"/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</row>
    <row customHeight="1" ht="15.75" r="883" s="32">
      <c r="A883" s="31" t="n"/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</row>
    <row customHeight="1" ht="15.75" r="884" s="32">
      <c r="A884" s="31" t="n"/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</row>
    <row customHeight="1" ht="15.75" r="885" s="32">
      <c r="A885" s="31" t="n"/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</row>
    <row customHeight="1" ht="15.75" r="886" s="32">
      <c r="A886" s="31" t="n"/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</row>
    <row customHeight="1" ht="15.75" r="887" s="32">
      <c r="A887" s="31" t="n"/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</row>
    <row customHeight="1" ht="15.75" r="888" s="32">
      <c r="A888" s="31" t="n"/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</row>
    <row customHeight="1" ht="15.75" r="889" s="32">
      <c r="A889" s="31" t="n"/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</row>
    <row customHeight="1" ht="15.75" r="890" s="32">
      <c r="A890" s="31" t="n"/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</row>
    <row customHeight="1" ht="15.75" r="891" s="32">
      <c r="A891" s="31" t="n"/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</row>
    <row customHeight="1" ht="15.75" r="892" s="32">
      <c r="A892" s="31" t="n"/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</row>
    <row customHeight="1" ht="15.75" r="893" s="32">
      <c r="A893" s="31" t="n"/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</row>
    <row customHeight="1" ht="15.75" r="894" s="32">
      <c r="A894" s="31" t="n"/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</row>
    <row customHeight="1" ht="15.75" r="895" s="32">
      <c r="A895" s="31" t="n"/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</row>
    <row customHeight="1" ht="15.75" r="896" s="32">
      <c r="A896" s="31" t="n"/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</row>
    <row customHeight="1" ht="15.75" r="897" s="32">
      <c r="A897" s="31" t="n"/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</row>
    <row customHeight="1" ht="15.75" r="898" s="32">
      <c r="A898" s="31" t="n"/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</row>
    <row customHeight="1" ht="15.75" r="899" s="32">
      <c r="A899" s="31" t="n"/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</row>
    <row customHeight="1" ht="15.75" r="900" s="32">
      <c r="A900" s="31" t="n"/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</row>
    <row customHeight="1" ht="15.75" r="901" s="32">
      <c r="A901" s="31" t="n"/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</row>
    <row customHeight="1" ht="15.75" r="902" s="32">
      <c r="A902" s="31" t="n"/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</row>
    <row customHeight="1" ht="15.75" r="903" s="32">
      <c r="A903" s="31" t="n"/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</row>
    <row customHeight="1" ht="15.75" r="904" s="32">
      <c r="A904" s="31" t="n"/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</row>
    <row customHeight="1" ht="15.75" r="905" s="32">
      <c r="A905" s="31" t="n"/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</row>
    <row customHeight="1" ht="15.75" r="906" s="32">
      <c r="A906" s="31" t="n"/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</row>
    <row customHeight="1" ht="15.75" r="907" s="32">
      <c r="A907" s="31" t="n"/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</row>
    <row customHeight="1" ht="15.75" r="908" s="32">
      <c r="A908" s="31" t="n"/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</row>
    <row customHeight="1" ht="15.75" r="909" s="32">
      <c r="A909" s="31" t="n"/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</row>
    <row customHeight="1" ht="15.75" r="910" s="32">
      <c r="A910" s="31" t="n"/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</row>
    <row customHeight="1" ht="15.75" r="911" s="32">
      <c r="A911" s="31" t="n"/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</row>
    <row customHeight="1" ht="15.75" r="912" s="32">
      <c r="A912" s="31" t="n"/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</row>
    <row customHeight="1" ht="15.75" r="913" s="32">
      <c r="A913" s="31" t="n"/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</row>
    <row customHeight="1" ht="15.75" r="914" s="32">
      <c r="A914" s="31" t="n"/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</row>
    <row customHeight="1" ht="15.75" r="915" s="32">
      <c r="A915" s="31" t="n"/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</row>
    <row customHeight="1" ht="15.75" r="916" s="32">
      <c r="A916" s="31" t="n"/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</row>
    <row customHeight="1" ht="15.75" r="917" s="32">
      <c r="A917" s="31" t="n"/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</row>
    <row customHeight="1" ht="15.75" r="918" s="32">
      <c r="A918" s="31" t="n"/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</row>
    <row customHeight="1" ht="15.75" r="919" s="32">
      <c r="A919" s="31" t="n"/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</row>
    <row customHeight="1" ht="15.75" r="920" s="32">
      <c r="A920" s="31" t="n"/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</row>
    <row customHeight="1" ht="15.75" r="921" s="32">
      <c r="A921" s="31" t="n"/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</row>
    <row customHeight="1" ht="15.75" r="922" s="32">
      <c r="A922" s="31" t="n"/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</row>
    <row customHeight="1" ht="15.75" r="923" s="32">
      <c r="A923" s="31" t="n"/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</row>
    <row customHeight="1" ht="15.75" r="924" s="32">
      <c r="A924" s="31" t="n"/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</row>
    <row customHeight="1" ht="15.75" r="925" s="32">
      <c r="A925" s="31" t="n"/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</row>
    <row customHeight="1" ht="15.75" r="926" s="32">
      <c r="A926" s="31" t="n"/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</row>
    <row customHeight="1" ht="15.75" r="927" s="32">
      <c r="A927" s="31" t="n"/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</row>
    <row customHeight="1" ht="15.75" r="928" s="32">
      <c r="A928" s="31" t="n"/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</row>
    <row customHeight="1" ht="15.75" r="929" s="32">
      <c r="A929" s="31" t="n"/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</row>
    <row customHeight="1" ht="15.75" r="930" s="32">
      <c r="A930" s="31" t="n"/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</row>
    <row customHeight="1" ht="15.75" r="931" s="32">
      <c r="A931" s="31" t="n"/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</row>
    <row customHeight="1" ht="15.75" r="932" s="32">
      <c r="A932" s="31" t="n"/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</row>
    <row customHeight="1" ht="15.75" r="933" s="32">
      <c r="A933" s="31" t="n"/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</row>
    <row customHeight="1" ht="15.75" r="934" s="32">
      <c r="A934" s="31" t="n"/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</row>
    <row customHeight="1" ht="15.75" r="935" s="32">
      <c r="A935" s="31" t="n"/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</row>
    <row customHeight="1" ht="15.75" r="936" s="32">
      <c r="A936" s="31" t="n"/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</row>
    <row customHeight="1" ht="15.75" r="937" s="32">
      <c r="A937" s="31" t="n"/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</row>
    <row customHeight="1" ht="15.75" r="938" s="32">
      <c r="A938" s="31" t="n"/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</row>
    <row customHeight="1" ht="15.75" r="939" s="32">
      <c r="A939" s="31" t="n"/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</row>
    <row customHeight="1" ht="15.75" r="940" s="32">
      <c r="A940" s="31" t="n"/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</row>
    <row customHeight="1" ht="15.75" r="941" s="32">
      <c r="A941" s="31" t="n"/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</row>
    <row customHeight="1" ht="15.75" r="942" s="32">
      <c r="A942" s="31" t="n"/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</row>
    <row customHeight="1" ht="15.75" r="943" s="32">
      <c r="A943" s="31" t="n"/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</row>
    <row customHeight="1" ht="15.75" r="944" s="32">
      <c r="A944" s="31" t="n"/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</row>
    <row customHeight="1" ht="15.75" r="945" s="32">
      <c r="A945" s="31" t="n"/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</row>
    <row customHeight="1" ht="15.75" r="946" s="32">
      <c r="A946" s="31" t="n"/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</row>
    <row customHeight="1" ht="15.75" r="947" s="32">
      <c r="A947" s="31" t="n"/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</row>
    <row customHeight="1" ht="15.75" r="948" s="32">
      <c r="A948" s="31" t="n"/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</row>
    <row customHeight="1" ht="15.75" r="949" s="32">
      <c r="A949" s="31" t="n"/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</row>
    <row customHeight="1" ht="15.75" r="950" s="32">
      <c r="A950" s="31" t="n"/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</row>
    <row customHeight="1" ht="15.75" r="951" s="32">
      <c r="A951" s="31" t="n"/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</row>
    <row customHeight="1" ht="15.75" r="952" s="32">
      <c r="A952" s="31" t="n"/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</row>
    <row customHeight="1" ht="15.75" r="953" s="32">
      <c r="A953" s="31" t="n"/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</row>
    <row customHeight="1" ht="15.75" r="954" s="32">
      <c r="A954" s="31" t="n"/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</row>
    <row customHeight="1" ht="15.75" r="955" s="32">
      <c r="A955" s="31" t="n"/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</row>
    <row customHeight="1" ht="15.75" r="956" s="32">
      <c r="A956" s="31" t="n"/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</row>
    <row customHeight="1" ht="15.75" r="957" s="32">
      <c r="A957" s="31" t="n"/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</row>
    <row customHeight="1" ht="15.75" r="958" s="32">
      <c r="A958" s="31" t="n"/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</row>
    <row customHeight="1" ht="15.75" r="959" s="32">
      <c r="A959" s="31" t="n"/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</row>
    <row customHeight="1" ht="15.75" r="960" s="32">
      <c r="A960" s="31" t="n"/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</row>
    <row customHeight="1" ht="15.75" r="961" s="32">
      <c r="A961" s="31" t="n"/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</row>
    <row customHeight="1" ht="15.75" r="962" s="32">
      <c r="A962" s="31" t="n"/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</row>
    <row customHeight="1" ht="15.75" r="963" s="32">
      <c r="A963" s="31" t="n"/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</row>
    <row customHeight="1" ht="15.75" r="964" s="32">
      <c r="A964" s="31" t="n"/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</row>
    <row customHeight="1" ht="15.75" r="965" s="32">
      <c r="A965" s="31" t="n"/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</row>
    <row customHeight="1" ht="15.75" r="966" s="32">
      <c r="A966" s="31" t="n"/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</row>
    <row customHeight="1" ht="15.75" r="967" s="32">
      <c r="A967" s="31" t="n"/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</row>
    <row customHeight="1" ht="15.75" r="968" s="32">
      <c r="A968" s="31" t="n"/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</row>
    <row customHeight="1" ht="15.75" r="969" s="32">
      <c r="A969" s="31" t="n"/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</row>
    <row customHeight="1" ht="15.75" r="970" s="32">
      <c r="A970" s="31" t="n"/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</row>
    <row customHeight="1" ht="15.75" r="971" s="32">
      <c r="A971" s="31" t="n"/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</row>
    <row customHeight="1" ht="15.75" r="972" s="32">
      <c r="A972" s="31" t="n"/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</row>
    <row customHeight="1" ht="15.75" r="973" s="32">
      <c r="A973" s="31" t="n"/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</row>
    <row customHeight="1" ht="15.75" r="974" s="32">
      <c r="A974" s="31" t="n"/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</row>
    <row customHeight="1" ht="15.75" r="975" s="32">
      <c r="A975" s="31" t="n"/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</row>
    <row customHeight="1" ht="15.75" r="976" s="32">
      <c r="A976" s="31" t="n"/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</row>
    <row customHeight="1" ht="15.75" r="977" s="32">
      <c r="A977" s="31" t="n"/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</row>
    <row customHeight="1" ht="15.75" r="978" s="32">
      <c r="A978" s="31" t="n"/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</row>
    <row customHeight="1" ht="15.75" r="979" s="32">
      <c r="A979" s="31" t="n"/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</row>
    <row customHeight="1" ht="15.75" r="980" s="32">
      <c r="A980" s="31" t="n"/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</row>
    <row customHeight="1" ht="15.75" r="981" s="32">
      <c r="A981" s="31" t="n"/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</row>
    <row customHeight="1" ht="15.75" r="982" s="32">
      <c r="A982" s="31" t="n"/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</row>
    <row customHeight="1" ht="15.75" r="983" s="32">
      <c r="A983" s="31" t="n"/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</row>
    <row customHeight="1" ht="15.75" r="984" s="32">
      <c r="A984" s="31" t="n"/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</row>
    <row customHeight="1" ht="15.75" r="985" s="32">
      <c r="A985" s="31" t="n"/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</row>
    <row customHeight="1" ht="15.75" r="986" s="32">
      <c r="A986" s="31" t="n"/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</row>
    <row customHeight="1" ht="15.75" r="987" s="32">
      <c r="A987" s="31" t="n"/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</row>
    <row customHeight="1" ht="15.75" r="988" s="32">
      <c r="A988" s="31" t="n"/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</row>
    <row customHeight="1" ht="15.75" r="989" s="32">
      <c r="A989" s="31" t="n"/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</row>
    <row customHeight="1" ht="15.75" r="990" s="32">
      <c r="A990" s="31" t="n"/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</row>
    <row customHeight="1" ht="15.75" r="991" s="32">
      <c r="A991" s="31" t="n"/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</row>
    <row customHeight="1" ht="15.75" r="992" s="32">
      <c r="A992" s="31" t="n"/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</row>
    <row customHeight="1" ht="15.75" r="993" s="32">
      <c r="A993" s="31" t="n"/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</row>
    <row customHeight="1" ht="15.75" r="994" s="32">
      <c r="A994" s="31" t="n"/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</row>
    <row customHeight="1" ht="15.75" r="995" s="32">
      <c r="A995" s="31" t="n"/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</row>
    <row customHeight="1" ht="15.75" r="996" s="32">
      <c r="A996" s="31" t="n"/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</row>
    <row customHeight="1" ht="15.75" r="997" s="32">
      <c r="A997" s="31" t="n"/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</row>
  </sheetData>
  <mergeCells count="36">
    <mergeCell ref="A2:J2"/>
    <mergeCell ref="B3:J3"/>
    <mergeCell ref="B4:D4"/>
    <mergeCell ref="E4:G4"/>
    <mergeCell ref="H4:J4"/>
    <mergeCell ref="M4:O4"/>
    <mergeCell ref="A31:J31"/>
    <mergeCell ref="B32:J32"/>
    <mergeCell ref="B33:D33"/>
    <mergeCell ref="E33:G33"/>
    <mergeCell ref="H33:J33"/>
    <mergeCell ref="M33:O33"/>
    <mergeCell ref="A59:J59"/>
    <mergeCell ref="B60:J60"/>
    <mergeCell ref="B61:D61"/>
    <mergeCell ref="E61:G61"/>
    <mergeCell ref="H61:J61"/>
    <mergeCell ref="M61:O61"/>
    <mergeCell ref="A87:J87"/>
    <mergeCell ref="B88:J88"/>
    <mergeCell ref="B89:D89"/>
    <mergeCell ref="M89:O89"/>
    <mergeCell ref="M145:O145"/>
    <mergeCell ref="E89:G89"/>
    <mergeCell ref="H89:J89"/>
    <mergeCell ref="A115:J115"/>
    <mergeCell ref="B116:J116"/>
    <mergeCell ref="B117:D117"/>
    <mergeCell ref="E117:G117"/>
    <mergeCell ref="M117:O117"/>
    <mergeCell ref="H117:J117"/>
    <mergeCell ref="A143:J143"/>
    <mergeCell ref="B144:J144"/>
    <mergeCell ref="B145:D145"/>
    <mergeCell ref="E145:G145"/>
    <mergeCell ref="H145:J14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81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4" t="n">
        <v>13.48</v>
      </c>
      <c r="C5" s="4" t="n">
        <v>12.31</v>
      </c>
      <c r="D5" s="4" t="n">
        <v>11.7</v>
      </c>
      <c r="E5" s="4" t="n">
        <v>11.5</v>
      </c>
      <c r="F5" s="4" t="n">
        <v>11.38</v>
      </c>
      <c r="G5" s="4" t="n">
        <v>10.56</v>
      </c>
      <c r="H5" s="4" t="n">
        <v>11.27</v>
      </c>
      <c r="I5" s="4" t="n">
        <v>17.28</v>
      </c>
      <c r="J5" s="4" t="n">
        <v>11.39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4" t="n">
        <v>12.3</v>
      </c>
      <c r="C6" s="4" t="n">
        <v>10.78</v>
      </c>
      <c r="D6" s="4" t="n">
        <v>10.61</v>
      </c>
      <c r="E6" s="4" t="n">
        <v>11.32</v>
      </c>
      <c r="F6" s="4" t="n">
        <v>10.13</v>
      </c>
      <c r="G6" s="4" t="n">
        <v>10.3</v>
      </c>
      <c r="H6" s="4" t="n">
        <v>10.18</v>
      </c>
      <c r="I6" s="4" t="n">
        <v>10.88</v>
      </c>
      <c r="J6" s="4" t="n">
        <v>10.39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4" t="n">
        <v>11.55</v>
      </c>
      <c r="C7" s="4" t="n">
        <v>11.62</v>
      </c>
      <c r="D7" s="4" t="n">
        <v>12.26</v>
      </c>
      <c r="E7" s="4" t="n">
        <v>11.38</v>
      </c>
      <c r="F7" s="4" t="n">
        <v>10.2</v>
      </c>
      <c r="G7" s="4" t="n">
        <v>11.65</v>
      </c>
      <c r="H7" s="4" t="n">
        <v>10.82</v>
      </c>
      <c r="I7" s="4" t="n">
        <v>10.48</v>
      </c>
      <c r="J7" s="4" t="n">
        <v>10.84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4" t="n">
        <v>896.55</v>
      </c>
      <c r="C8" s="4" t="n">
        <v>884</v>
      </c>
      <c r="D8" s="4" t="n">
        <v>888.59</v>
      </c>
      <c r="E8" s="4" t="n">
        <v>873.5</v>
      </c>
      <c r="F8" s="4" t="n">
        <v>878</v>
      </c>
      <c r="G8" s="4" t="n">
        <v>869.96</v>
      </c>
      <c r="H8" s="4" t="n">
        <v>903.61</v>
      </c>
      <c r="I8" s="4" t="n">
        <v>896.5700000000001</v>
      </c>
      <c r="J8" s="4" t="n">
        <v>889.67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4" t="n">
        <v>35.96</v>
      </c>
      <c r="C9" s="4" t="n">
        <v>35.39</v>
      </c>
      <c r="D9" s="4" t="n">
        <v>35.26</v>
      </c>
      <c r="E9" s="4" t="n">
        <v>35.29</v>
      </c>
      <c r="F9" s="4" t="n">
        <v>35.96</v>
      </c>
      <c r="G9" s="4" t="n">
        <v>34.42</v>
      </c>
      <c r="H9" s="4" t="n">
        <v>31.34</v>
      </c>
      <c r="I9" s="4" t="n">
        <v>36.31</v>
      </c>
      <c r="J9" s="4" t="n">
        <v>36.3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4" t="n">
        <v>39.37</v>
      </c>
      <c r="C10" s="4" t="n">
        <v>38.25</v>
      </c>
      <c r="D10" s="4" t="n">
        <v>39.23</v>
      </c>
      <c r="E10" s="4" t="n">
        <v>38.15</v>
      </c>
      <c r="F10" s="4" t="n">
        <v>37.6</v>
      </c>
      <c r="G10" s="4" t="n">
        <v>38.1</v>
      </c>
      <c r="H10" s="4" t="n">
        <v>38.97</v>
      </c>
      <c r="I10" s="4" t="n">
        <v>42.09</v>
      </c>
      <c r="J10" s="4" t="n">
        <v>37.77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4" t="n">
        <v>249.72</v>
      </c>
      <c r="C11" s="4" t="n">
        <v>246.87</v>
      </c>
      <c r="D11" s="4" t="n">
        <v>245.82</v>
      </c>
      <c r="E11" s="4" t="n">
        <v>244.12</v>
      </c>
      <c r="F11" s="4" t="n">
        <v>249.46</v>
      </c>
      <c r="G11" s="4" t="n">
        <v>244.57</v>
      </c>
      <c r="H11" s="4" t="n">
        <v>253.65</v>
      </c>
      <c r="I11" s="4" t="n">
        <v>246.37</v>
      </c>
      <c r="J11" s="4" t="n">
        <v>264.18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4" t="n">
        <v>45.47</v>
      </c>
      <c r="C12" s="4" t="n">
        <v>57.41</v>
      </c>
      <c r="D12" s="4" t="n">
        <v>61.88</v>
      </c>
      <c r="E12" s="4" t="n">
        <v>50.31</v>
      </c>
      <c r="F12" s="4" t="n">
        <v>45.4</v>
      </c>
      <c r="G12" s="4" t="n">
        <v>47.53</v>
      </c>
      <c r="H12" s="4" t="n">
        <v>46.39</v>
      </c>
      <c r="I12" s="4" t="n">
        <v>54.3</v>
      </c>
      <c r="J12" s="4" t="n">
        <v>45.8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4" t="n">
        <v>55.75</v>
      </c>
      <c r="C13" s="4" t="n">
        <v>61.48</v>
      </c>
      <c r="D13" s="4" t="n">
        <v>55.16</v>
      </c>
      <c r="E13" s="4" t="n">
        <v>58.66</v>
      </c>
      <c r="F13" s="4" t="n">
        <v>55.11</v>
      </c>
      <c r="G13" s="4" t="n">
        <v>55.87</v>
      </c>
      <c r="H13" s="4" t="n">
        <v>56.97</v>
      </c>
      <c r="I13" s="4" t="n">
        <v>60.88</v>
      </c>
      <c r="J13" s="4" t="n">
        <v>59.43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4" t="n">
        <v>83.06</v>
      </c>
      <c r="C14" s="4" t="n">
        <v>80.40000000000001</v>
      </c>
      <c r="D14" s="4" t="n">
        <v>92.8</v>
      </c>
      <c r="E14" s="4" t="n">
        <v>87.39</v>
      </c>
      <c r="F14" s="4" t="n">
        <v>79.34999999999999</v>
      </c>
      <c r="G14" s="4" t="n">
        <v>79.65000000000001</v>
      </c>
      <c r="H14" s="4" t="n">
        <v>83.19</v>
      </c>
      <c r="I14" s="4" t="n">
        <v>80.09999999999999</v>
      </c>
      <c r="J14" s="4" t="n">
        <v>94.14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4" t="n">
        <v>119.75</v>
      </c>
      <c r="C15" s="4" t="n">
        <v>118.52</v>
      </c>
      <c r="D15" s="4" t="n">
        <v>120.05</v>
      </c>
      <c r="E15" s="4" t="n">
        <v>122.88</v>
      </c>
      <c r="F15" s="4" t="n">
        <v>120.98</v>
      </c>
      <c r="G15" s="4" t="n">
        <v>123.02</v>
      </c>
      <c r="H15" s="4" t="n">
        <v>119.12</v>
      </c>
      <c r="I15" s="4" t="n">
        <v>124.66</v>
      </c>
      <c r="J15" s="4" t="n">
        <v>116.39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4" t="n">
        <v>176.35</v>
      </c>
      <c r="C16" s="4" t="n">
        <v>175.17</v>
      </c>
      <c r="D16" s="4" t="n">
        <v>180.7</v>
      </c>
      <c r="E16" s="4" t="n">
        <v>180.96</v>
      </c>
      <c r="F16" s="4" t="n">
        <v>172.43</v>
      </c>
      <c r="G16" s="4" t="n">
        <v>177.04</v>
      </c>
      <c r="H16" s="4" t="n">
        <v>175.29</v>
      </c>
      <c r="I16" s="4" t="n">
        <v>178.85</v>
      </c>
      <c r="J16" s="4" t="n">
        <v>184.38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4" t="n">
        <v>329.49</v>
      </c>
      <c r="C17" s="4" t="n">
        <v>315.69</v>
      </c>
      <c r="D17" s="4" t="n">
        <v>314.58</v>
      </c>
      <c r="E17" s="4" t="n">
        <v>325.37</v>
      </c>
      <c r="F17" s="4" t="n">
        <v>310.76</v>
      </c>
      <c r="G17" s="4" t="n">
        <v>308.6</v>
      </c>
      <c r="H17" s="4" t="n">
        <v>320.33</v>
      </c>
      <c r="I17" s="4" t="n">
        <v>317.58</v>
      </c>
      <c r="J17" s="4" t="n">
        <v>321.28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4" t="n">
        <v>508.38</v>
      </c>
      <c r="C18" s="4" t="n">
        <v>507.33</v>
      </c>
      <c r="D18" s="4" t="n">
        <v>495.43</v>
      </c>
      <c r="E18" s="4" t="n">
        <v>505.83</v>
      </c>
      <c r="F18" s="4" t="n">
        <v>507.77</v>
      </c>
      <c r="G18" s="4" t="n">
        <v>500.35</v>
      </c>
      <c r="H18" s="4" t="n">
        <v>511.34</v>
      </c>
      <c r="I18" s="4" t="n">
        <v>521.09</v>
      </c>
      <c r="J18" s="4" t="n">
        <v>503.12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4" t="n">
        <v>648.99</v>
      </c>
      <c r="C19" s="4" t="n">
        <v>640.1799999999999</v>
      </c>
      <c r="D19" s="4" t="n">
        <v>654.47</v>
      </c>
      <c r="E19" s="4" t="n">
        <v>642.55</v>
      </c>
      <c r="F19" s="4" t="n">
        <v>626.99</v>
      </c>
      <c r="G19" s="4" t="n">
        <v>634.98</v>
      </c>
      <c r="H19" s="4" t="n">
        <v>631.53</v>
      </c>
      <c r="I19" s="4" t="n">
        <v>647.76</v>
      </c>
      <c r="J19" s="4" t="n">
        <v>644.7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4" t="n">
        <v>1349.44</v>
      </c>
      <c r="C20" s="4" t="n">
        <v>1370.6</v>
      </c>
      <c r="D20" s="4" t="n">
        <v>1378.61</v>
      </c>
      <c r="E20" s="4" t="n">
        <v>1363.87</v>
      </c>
      <c r="F20" s="4" t="n">
        <v>1334.06</v>
      </c>
      <c r="G20" s="4" t="n">
        <v>1364.48</v>
      </c>
      <c r="H20" s="4" t="n">
        <v>1347.56</v>
      </c>
      <c r="I20" s="4" t="n">
        <v>1332.11</v>
      </c>
      <c r="J20" s="4" t="n">
        <v>1336.35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4" t="n">
        <v>2465.31</v>
      </c>
      <c r="C21" s="4" t="n">
        <v>2543.81</v>
      </c>
      <c r="D21" s="4" t="n">
        <v>2503.74</v>
      </c>
      <c r="E21" s="4" t="n">
        <v>2515.73</v>
      </c>
      <c r="F21" s="4" t="n">
        <v>2473.38</v>
      </c>
      <c r="G21" s="4" t="n">
        <v>2482.68</v>
      </c>
      <c r="H21" s="4" t="n">
        <v>2510.07</v>
      </c>
      <c r="I21" s="4" t="n">
        <v>2494.72</v>
      </c>
      <c r="J21" s="4" t="n">
        <v>2521.89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4" t="n">
        <v>5523.1</v>
      </c>
      <c r="C22" s="4" t="n">
        <v>5455.69</v>
      </c>
      <c r="D22" s="4" t="n">
        <v>5461.02</v>
      </c>
      <c r="E22" s="4" t="n">
        <v>5437.26</v>
      </c>
      <c r="F22" s="4" t="n">
        <v>5470.63</v>
      </c>
      <c r="G22" s="4" t="n">
        <v>5454.88</v>
      </c>
      <c r="H22" s="4" t="n">
        <v>5460.94</v>
      </c>
      <c r="I22" s="4" t="n">
        <v>5437.44</v>
      </c>
      <c r="J22" s="4" t="n">
        <v>5496.31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4" t="n">
        <v>10990.38</v>
      </c>
      <c r="C23" s="4" t="n">
        <v>10968.06</v>
      </c>
      <c r="D23" s="4" t="n">
        <v>10898.98</v>
      </c>
      <c r="E23" s="4" t="n">
        <v>10974.06</v>
      </c>
      <c r="F23" s="4" t="n">
        <v>10986.6</v>
      </c>
      <c r="G23" s="4" t="n">
        <v>10939.31</v>
      </c>
      <c r="H23" s="4" t="n">
        <v>10930.06</v>
      </c>
      <c r="I23" s="4" t="n">
        <v>10950.82</v>
      </c>
      <c r="J23" s="4" t="n">
        <v>10953.25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4" t="n">
        <v>22263.24</v>
      </c>
      <c r="C24" s="4" t="n">
        <v>22197.16</v>
      </c>
      <c r="D24" s="4" t="n">
        <v>22259.84</v>
      </c>
      <c r="E24" s="4" t="n">
        <v>22218.48</v>
      </c>
      <c r="F24" s="4" t="n">
        <v>22224.44</v>
      </c>
      <c r="G24" s="4" t="n">
        <v>22198.42</v>
      </c>
      <c r="H24" s="4" t="n">
        <v>22240.79</v>
      </c>
      <c r="I24" s="4" t="n">
        <v>22251.05</v>
      </c>
      <c r="J24" s="4" t="n">
        <v>22192.55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4" t="n">
        <v>45243.02</v>
      </c>
      <c r="C25" s="4" t="n">
        <v>44908.65</v>
      </c>
      <c r="D25" s="4" t="n">
        <v>45155.7</v>
      </c>
      <c r="E25" s="4" t="n">
        <v>45174.87</v>
      </c>
      <c r="F25" s="4" t="n">
        <v>45166.29</v>
      </c>
      <c r="G25" s="4" t="n">
        <v>43357.47</v>
      </c>
      <c r="H25" s="4" t="n">
        <v>43884.29</v>
      </c>
      <c r="I25" s="4" t="n">
        <v>43237.77</v>
      </c>
      <c r="J25" s="4" t="n">
        <v>44941.92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4" t="n">
        <v>33.58</v>
      </c>
      <c r="C33" s="4" t="n">
        <v>35.71</v>
      </c>
      <c r="D33" s="4" t="n">
        <v>40.38</v>
      </c>
      <c r="E33" s="4" t="n">
        <v>34.36</v>
      </c>
      <c r="F33" s="4" t="n">
        <v>32.7</v>
      </c>
      <c r="G33" s="4" t="n">
        <v>33.25</v>
      </c>
      <c r="H33" s="4" t="n">
        <v>33.12</v>
      </c>
      <c r="I33" s="4" t="n">
        <v>32.51</v>
      </c>
      <c r="J33" s="4" t="n">
        <v>34.26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4" t="n">
        <v>37.96</v>
      </c>
      <c r="C34" s="4" t="n">
        <v>32.62</v>
      </c>
      <c r="D34" s="4" t="n">
        <v>31.63</v>
      </c>
      <c r="E34" s="4" t="n">
        <v>32.7</v>
      </c>
      <c r="F34" s="4" t="n">
        <v>32.63</v>
      </c>
      <c r="G34" s="4" t="n">
        <v>32.45</v>
      </c>
      <c r="H34" s="4" t="n">
        <v>30.9</v>
      </c>
      <c r="I34" s="4" t="n">
        <v>31.93</v>
      </c>
      <c r="J34" s="4" t="n">
        <v>33.22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4" t="n">
        <v>33.7</v>
      </c>
      <c r="C35" s="4" t="n">
        <v>33.57</v>
      </c>
      <c r="D35" s="4" t="n">
        <v>32.53</v>
      </c>
      <c r="E35" s="4" t="n">
        <v>32</v>
      </c>
      <c r="F35" s="4" t="n">
        <v>32.39</v>
      </c>
      <c r="G35" s="4" t="n">
        <v>32.5</v>
      </c>
      <c r="H35" s="4" t="n">
        <v>32.11</v>
      </c>
      <c r="I35" s="4" t="n">
        <v>32.42</v>
      </c>
      <c r="J35" s="4" t="n">
        <v>35.45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4" t="n">
        <v>938.77</v>
      </c>
      <c r="C36" s="4" t="n">
        <v>938.27</v>
      </c>
      <c r="D36" s="4" t="n">
        <v>967.4</v>
      </c>
      <c r="E36" s="4" t="n">
        <v>950.92</v>
      </c>
      <c r="F36" s="4" t="n">
        <v>928.1799999999999</v>
      </c>
      <c r="G36" s="4" t="n">
        <v>946.46</v>
      </c>
      <c r="H36" s="4" t="n">
        <v>946.3200000000001</v>
      </c>
      <c r="I36" s="4" t="n">
        <v>1008.96</v>
      </c>
      <c r="J36" s="4" t="n">
        <v>977.54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4" t="n">
        <v>42.21</v>
      </c>
      <c r="C37" s="4" t="n">
        <v>46.12</v>
      </c>
      <c r="D37" s="4" t="n">
        <v>45.55</v>
      </c>
      <c r="E37" s="4" t="n">
        <v>42.42</v>
      </c>
      <c r="F37" s="4" t="n">
        <v>44.65</v>
      </c>
      <c r="G37" s="4" t="n">
        <v>45.14</v>
      </c>
      <c r="H37" s="4" t="n">
        <v>43.3</v>
      </c>
      <c r="I37" s="4" t="n">
        <v>43.08</v>
      </c>
      <c r="J37" s="4" t="n">
        <v>47.4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4" t="n">
        <v>311.67</v>
      </c>
      <c r="C38" s="4" t="n">
        <v>233.25</v>
      </c>
      <c r="D38" s="4" t="n">
        <v>271.85</v>
      </c>
      <c r="E38" s="4" t="n">
        <v>280.87</v>
      </c>
      <c r="F38" s="4" t="n">
        <v>274.2</v>
      </c>
      <c r="G38" s="4" t="n">
        <v>268.13</v>
      </c>
      <c r="H38" s="4" t="n">
        <v>231.78</v>
      </c>
      <c r="I38" s="4" t="n">
        <v>311.98</v>
      </c>
      <c r="J38" s="4" t="n">
        <v>266.84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4" t="n">
        <v>63.73</v>
      </c>
      <c r="C39" s="4" t="n">
        <v>49.7</v>
      </c>
      <c r="D39" s="4" t="n">
        <v>48.1</v>
      </c>
      <c r="E39" s="4" t="n">
        <v>51.12</v>
      </c>
      <c r="F39" s="4" t="n">
        <v>53.63</v>
      </c>
      <c r="G39" s="4" t="n">
        <v>50.56</v>
      </c>
      <c r="H39" s="4" t="n">
        <v>54.71</v>
      </c>
      <c r="I39" s="4" t="n">
        <v>56.47</v>
      </c>
      <c r="J39" s="4" t="n">
        <v>50.49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4" t="n">
        <v>60.16</v>
      </c>
      <c r="C40" s="4" t="n">
        <v>57.94</v>
      </c>
      <c r="D40" s="4" t="n">
        <v>61.12</v>
      </c>
      <c r="E40" s="4" t="n">
        <v>64.40000000000001</v>
      </c>
      <c r="F40" s="4" t="n">
        <v>63.91</v>
      </c>
      <c r="G40" s="4" t="n">
        <v>61.28</v>
      </c>
      <c r="H40" s="4" t="n">
        <v>57.76</v>
      </c>
      <c r="I40" s="4" t="n">
        <v>74.63</v>
      </c>
      <c r="J40" s="4" t="n">
        <v>78.76000000000001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4" t="n">
        <v>78.31999999999999</v>
      </c>
      <c r="C41" s="4" t="n">
        <v>79.59999999999999</v>
      </c>
      <c r="D41" s="4" t="n">
        <v>89.01000000000001</v>
      </c>
      <c r="E41" s="4" t="n">
        <v>90.38</v>
      </c>
      <c r="F41" s="4" t="n">
        <v>90.73999999999999</v>
      </c>
      <c r="G41" s="4" t="n">
        <v>88.09999999999999</v>
      </c>
      <c r="H41" s="4" t="n">
        <v>92.02</v>
      </c>
      <c r="I41" s="4" t="n">
        <v>78.86</v>
      </c>
      <c r="J41" s="4" t="n">
        <v>77.83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4" t="n">
        <v>107.83</v>
      </c>
      <c r="C42" s="4" t="n">
        <v>110.17</v>
      </c>
      <c r="D42" s="4" t="n">
        <v>108.86</v>
      </c>
      <c r="E42" s="4" t="n">
        <v>109.86</v>
      </c>
      <c r="F42" s="4" t="n">
        <v>108.7</v>
      </c>
      <c r="G42" s="4" t="n">
        <v>110.71</v>
      </c>
      <c r="H42" s="4" t="n">
        <v>108.96</v>
      </c>
      <c r="I42" s="4" t="n">
        <v>119.39</v>
      </c>
      <c r="J42" s="4" t="n">
        <v>110.69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4" t="n">
        <v>165.92</v>
      </c>
      <c r="C43" s="4" t="n">
        <v>165.92</v>
      </c>
      <c r="D43" s="4" t="n">
        <v>167.29</v>
      </c>
      <c r="E43" s="4" t="n">
        <v>166.74</v>
      </c>
      <c r="F43" s="4" t="n">
        <v>169.59</v>
      </c>
      <c r="G43" s="4" t="n">
        <v>166.87</v>
      </c>
      <c r="H43" s="4" t="n">
        <v>163.43</v>
      </c>
      <c r="I43" s="4" t="n">
        <v>163.83</v>
      </c>
      <c r="J43" s="4" t="n">
        <v>170.27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4" t="n">
        <v>253.65</v>
      </c>
      <c r="C44" s="4" t="n">
        <v>263.54</v>
      </c>
      <c r="D44" s="4" t="n">
        <v>252.7</v>
      </c>
      <c r="E44" s="4" t="n">
        <v>260.32</v>
      </c>
      <c r="F44" s="4" t="n">
        <v>255.33</v>
      </c>
      <c r="G44" s="4" t="n">
        <v>250.53</v>
      </c>
      <c r="H44" s="4" t="n">
        <v>249.74</v>
      </c>
      <c r="I44" s="4" t="n">
        <v>249.27</v>
      </c>
      <c r="J44" s="4" t="n">
        <v>260.71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4" t="n">
        <v>424.52</v>
      </c>
      <c r="C45" s="4" t="n">
        <v>418.9</v>
      </c>
      <c r="D45" s="4" t="n">
        <v>421.55</v>
      </c>
      <c r="E45" s="4" t="n">
        <v>419.14</v>
      </c>
      <c r="F45" s="4" t="n">
        <v>429.92</v>
      </c>
      <c r="G45" s="4" t="n">
        <v>419.86</v>
      </c>
      <c r="H45" s="4" t="n">
        <v>423.76</v>
      </c>
      <c r="I45" s="4" t="n">
        <v>417.53</v>
      </c>
      <c r="J45" s="4" t="n">
        <v>428.75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4" t="n">
        <v>717.36</v>
      </c>
      <c r="C46" s="4" t="n">
        <v>702.62</v>
      </c>
      <c r="D46" s="4" t="n">
        <v>697.99</v>
      </c>
      <c r="E46" s="4" t="n">
        <v>708.01</v>
      </c>
      <c r="F46" s="4" t="n">
        <v>692.63</v>
      </c>
      <c r="G46" s="4" t="n">
        <v>696.66</v>
      </c>
      <c r="H46" s="4" t="n">
        <v>718.1799999999999</v>
      </c>
      <c r="I46" s="4" t="n">
        <v>709.03</v>
      </c>
      <c r="J46" s="4" t="n">
        <v>757.51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4" t="n">
        <v>1849.49</v>
      </c>
      <c r="C47" s="4" t="n">
        <v>1816.49</v>
      </c>
      <c r="D47" s="4" t="n">
        <v>1836.19</v>
      </c>
      <c r="E47" s="4" t="n">
        <v>1831.66</v>
      </c>
      <c r="F47" s="4" t="n">
        <v>1841.83</v>
      </c>
      <c r="G47" s="4" t="n">
        <v>2767.16</v>
      </c>
      <c r="H47" s="4" t="n">
        <v>1847.88</v>
      </c>
      <c r="I47" s="4" t="n">
        <v>866.2</v>
      </c>
      <c r="J47" s="4" t="n">
        <v>1873.59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4" t="n">
        <v>2174.3</v>
      </c>
      <c r="C48" s="4" t="n">
        <v>2166.06</v>
      </c>
      <c r="D48" s="4" t="n">
        <v>2131.04</v>
      </c>
      <c r="E48" s="4" t="n">
        <v>2089.4</v>
      </c>
      <c r="F48" s="4" t="n">
        <v>2196.27</v>
      </c>
      <c r="G48" s="4" t="n">
        <v>2160.61</v>
      </c>
      <c r="H48" s="4" t="n">
        <v>2138.76</v>
      </c>
      <c r="I48" s="4" t="n">
        <v>2118.28</v>
      </c>
      <c r="J48" s="4" t="n">
        <v>2163.98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4" t="n">
        <v>3924.05</v>
      </c>
      <c r="C49" s="4" t="n">
        <v>3884.43</v>
      </c>
      <c r="D49" s="4" t="n">
        <v>3841.33</v>
      </c>
      <c r="E49" s="4" t="n">
        <v>3838.64</v>
      </c>
      <c r="F49" s="4" t="n">
        <v>3892.4</v>
      </c>
      <c r="G49" s="4" t="n">
        <v>3921.21</v>
      </c>
      <c r="H49" s="4" t="n">
        <v>3916.63</v>
      </c>
      <c r="I49" s="4" t="n">
        <v>3919.54</v>
      </c>
      <c r="J49" s="4" t="n">
        <v>3923.41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4" t="n">
        <v>7889.43</v>
      </c>
      <c r="C50" s="4" t="n">
        <v>7896.35</v>
      </c>
      <c r="D50" s="4" t="n">
        <v>7787.65</v>
      </c>
      <c r="E50" s="4" t="n">
        <v>7824.42</v>
      </c>
      <c r="F50" s="4" t="n">
        <v>7921.24</v>
      </c>
      <c r="G50" s="4" t="n">
        <v>7923.59</v>
      </c>
      <c r="H50" s="4" t="n">
        <v>7908.19</v>
      </c>
      <c r="I50" s="4" t="n">
        <v>7905.27</v>
      </c>
      <c r="J50" s="4" t="n">
        <v>7916.63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4" t="n">
        <v>15902.72</v>
      </c>
      <c r="C51" s="4" t="n">
        <v>15868.54</v>
      </c>
      <c r="D51" s="4" t="n">
        <v>15645.91</v>
      </c>
      <c r="E51" s="4" t="n">
        <v>15672.72</v>
      </c>
      <c r="F51" s="4" t="n">
        <v>15873.18</v>
      </c>
      <c r="G51" s="4" t="n">
        <v>15866.2</v>
      </c>
      <c r="H51" s="4" t="n">
        <v>15850.71</v>
      </c>
      <c r="I51" s="4" t="n">
        <v>15955.9</v>
      </c>
      <c r="J51" s="4" t="n">
        <v>15906.59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4" t="n">
        <v>32918.28</v>
      </c>
      <c r="C52" s="4" t="n">
        <v>32312.15</v>
      </c>
      <c r="D52" s="4" t="n">
        <v>32289.7</v>
      </c>
      <c r="E52" s="4" t="n">
        <v>32407.58</v>
      </c>
      <c r="F52" s="4" t="n">
        <v>32767.53</v>
      </c>
      <c r="G52" s="4" t="n">
        <v>32088.82</v>
      </c>
      <c r="H52" s="4" t="n">
        <v>32280.73</v>
      </c>
      <c r="I52" s="4" t="n">
        <v>32945.86</v>
      </c>
      <c r="J52" s="4" t="n">
        <v>32887.26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4" t="n">
        <v>64078.42</v>
      </c>
      <c r="C53" s="4" t="n">
        <v>64600.13</v>
      </c>
      <c r="D53" s="4" t="n">
        <v>64878.67</v>
      </c>
      <c r="E53" s="4" t="n">
        <v>63074.9</v>
      </c>
      <c r="F53" s="4" t="n">
        <v>63212.83</v>
      </c>
      <c r="G53" s="4" t="n">
        <v>63247.28</v>
      </c>
      <c r="H53" s="4" t="n">
        <v>64290.04</v>
      </c>
      <c r="I53" s="4" t="n">
        <v>65810.63</v>
      </c>
      <c r="J53" s="4" t="n">
        <v>64067.47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1" t="inlineStr">
        <is>
          <t>4 Nodes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4" t="n">
        <v>24.17</v>
      </c>
      <c r="C61" s="4" t="n">
        <v>25.12</v>
      </c>
      <c r="D61" s="4" t="n">
        <v>24.96</v>
      </c>
      <c r="E61" s="4" t="n">
        <v>25.07</v>
      </c>
      <c r="F61" s="4" t="n">
        <v>25.49</v>
      </c>
      <c r="G61" s="4" t="n">
        <v>24.56</v>
      </c>
      <c r="H61" s="4" t="n">
        <v>24.67</v>
      </c>
      <c r="I61" s="4" t="n">
        <v>24.95</v>
      </c>
      <c r="J61" s="4" t="n">
        <v>24.33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4" t="n">
        <v>23.76</v>
      </c>
      <c r="C62" s="4" t="n">
        <v>24.01</v>
      </c>
      <c r="D62" s="4" t="n">
        <v>24.33</v>
      </c>
      <c r="E62" s="4" t="n">
        <v>26.21</v>
      </c>
      <c r="F62" s="4" t="n">
        <v>24.79</v>
      </c>
      <c r="G62" s="4" t="n">
        <v>23.97</v>
      </c>
      <c r="H62" s="4" t="n">
        <v>24.61</v>
      </c>
      <c r="I62" s="4" t="n">
        <v>23.74</v>
      </c>
      <c r="J62" s="4" t="n">
        <v>24.18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4" t="n">
        <v>23.93</v>
      </c>
      <c r="C63" s="4" t="n">
        <v>23.55</v>
      </c>
      <c r="D63" s="4" t="n">
        <v>23.88</v>
      </c>
      <c r="E63" s="4" t="n">
        <v>24.29</v>
      </c>
      <c r="F63" s="4" t="n">
        <v>24.55</v>
      </c>
      <c r="G63" s="4" t="n">
        <v>23.91</v>
      </c>
      <c r="H63" s="4" t="n">
        <v>24.2</v>
      </c>
      <c r="I63" s="4" t="n">
        <v>24.32</v>
      </c>
      <c r="J63" s="4" t="n">
        <v>24.57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4" t="n">
        <v>932.5</v>
      </c>
      <c r="C64" s="4" t="n">
        <v>946.64</v>
      </c>
      <c r="D64" s="4" t="n">
        <v>992.58</v>
      </c>
      <c r="E64" s="4" t="n">
        <v>982.1</v>
      </c>
      <c r="F64" s="4" t="n">
        <v>942.88</v>
      </c>
      <c r="G64" s="4" t="n">
        <v>976.15</v>
      </c>
      <c r="H64" s="4" t="n">
        <v>961.99</v>
      </c>
      <c r="I64" s="4" t="n">
        <v>978.12</v>
      </c>
      <c r="J64" s="4" t="n">
        <v>1003.89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4" t="n">
        <v>51.94</v>
      </c>
      <c r="C65" s="4" t="n">
        <v>57.43</v>
      </c>
      <c r="D65" s="4" t="n">
        <v>55.46</v>
      </c>
      <c r="E65" s="4" t="n">
        <v>52.68</v>
      </c>
      <c r="F65" s="4" t="n">
        <v>74.54000000000001</v>
      </c>
      <c r="G65" s="4" t="n">
        <v>61.98</v>
      </c>
      <c r="H65" s="4" t="n">
        <v>55.75</v>
      </c>
      <c r="I65" s="4" t="n">
        <v>52.97</v>
      </c>
      <c r="J65" s="4" t="n">
        <v>57.09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4" t="n">
        <v>250.64</v>
      </c>
      <c r="C66" s="4" t="n">
        <v>257.51</v>
      </c>
      <c r="D66" s="4" t="n">
        <v>271.56</v>
      </c>
      <c r="E66" s="4" t="n">
        <v>280.13</v>
      </c>
      <c r="F66" s="4" t="n">
        <v>262.86</v>
      </c>
      <c r="G66" s="4" t="n">
        <v>250.61</v>
      </c>
      <c r="H66" s="4" t="n">
        <v>283.58</v>
      </c>
      <c r="I66" s="4" t="n">
        <v>256.88</v>
      </c>
      <c r="J66" s="4" t="n">
        <v>271.42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4" t="n">
        <v>67.61</v>
      </c>
      <c r="C67" s="4" t="n">
        <v>64.18000000000001</v>
      </c>
      <c r="D67" s="4" t="n">
        <v>77.31999999999999</v>
      </c>
      <c r="E67" s="4" t="n">
        <v>77.91</v>
      </c>
      <c r="F67" s="4" t="n">
        <v>60.28</v>
      </c>
      <c r="G67" s="4" t="n">
        <v>68.98</v>
      </c>
      <c r="H67" s="4" t="n">
        <v>64.83</v>
      </c>
      <c r="I67" s="4" t="n">
        <v>90.39</v>
      </c>
      <c r="J67" s="4" t="n">
        <v>65.62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4" t="n">
        <v>76.19</v>
      </c>
      <c r="C68" s="4" t="n">
        <v>75.41</v>
      </c>
      <c r="D68" s="4" t="n">
        <v>76.66</v>
      </c>
      <c r="E68" s="4" t="n">
        <v>82.11</v>
      </c>
      <c r="F68" s="4" t="n">
        <v>80.97</v>
      </c>
      <c r="G68" s="4" t="n">
        <v>116.84</v>
      </c>
      <c r="H68" s="4" t="n">
        <v>87.06</v>
      </c>
      <c r="I68" s="4" t="n">
        <v>75.8</v>
      </c>
      <c r="J68" s="4" t="n">
        <v>136.14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4" t="n">
        <v>120.77</v>
      </c>
      <c r="C69" s="4" t="n">
        <v>126.27</v>
      </c>
      <c r="D69" s="4" t="n">
        <v>126</v>
      </c>
      <c r="E69" s="4" t="n">
        <v>122.72</v>
      </c>
      <c r="F69" s="4" t="n">
        <v>115.29</v>
      </c>
      <c r="G69" s="4" t="n">
        <v>131.17</v>
      </c>
      <c r="H69" s="4" t="n">
        <v>131.28</v>
      </c>
      <c r="I69" s="4" t="n">
        <v>103.38</v>
      </c>
      <c r="J69" s="4" t="n">
        <v>125.19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4" t="n">
        <v>158.24</v>
      </c>
      <c r="C70" s="4" t="n">
        <v>134.8</v>
      </c>
      <c r="D70" s="4" t="n">
        <v>134.68</v>
      </c>
      <c r="E70" s="4" t="n">
        <v>134.55</v>
      </c>
      <c r="F70" s="4" t="n">
        <v>139.76</v>
      </c>
      <c r="G70" s="4" t="n">
        <v>134.11</v>
      </c>
      <c r="H70" s="4" t="n">
        <v>135.09</v>
      </c>
      <c r="I70" s="4" t="n">
        <v>137.3</v>
      </c>
      <c r="J70" s="4" t="n">
        <v>165.77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4" t="n">
        <v>185.79</v>
      </c>
      <c r="C71" s="4" t="n">
        <v>184.31</v>
      </c>
      <c r="D71" s="4" t="n">
        <v>182.42</v>
      </c>
      <c r="E71" s="4" t="n">
        <v>185.25</v>
      </c>
      <c r="F71" s="4" t="n">
        <v>184.25</v>
      </c>
      <c r="G71" s="4" t="n">
        <v>186.86</v>
      </c>
      <c r="H71" s="4" t="n">
        <v>188.59</v>
      </c>
      <c r="I71" s="4" t="n">
        <v>184.12</v>
      </c>
      <c r="J71" s="4" t="n">
        <v>182.23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4" t="n">
        <v>303.95</v>
      </c>
      <c r="C72" s="4" t="n">
        <v>306.79</v>
      </c>
      <c r="D72" s="4" t="n">
        <v>301.37</v>
      </c>
      <c r="E72" s="4" t="n">
        <v>303.43</v>
      </c>
      <c r="F72" s="4" t="n">
        <v>313.5</v>
      </c>
      <c r="G72" s="4" t="n">
        <v>302.24</v>
      </c>
      <c r="H72" s="4" t="n">
        <v>309.57</v>
      </c>
      <c r="I72" s="4" t="n">
        <v>303.91</v>
      </c>
      <c r="J72" s="4" t="n">
        <v>305.86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4" t="n">
        <v>508.68</v>
      </c>
      <c r="C73" s="4" t="n">
        <v>499.85</v>
      </c>
      <c r="D73" s="4" t="n">
        <v>502.66</v>
      </c>
      <c r="E73" s="4" t="n">
        <v>506.72</v>
      </c>
      <c r="F73" s="4" t="n">
        <v>499.61</v>
      </c>
      <c r="G73" s="4" t="n">
        <v>505.86</v>
      </c>
      <c r="H73" s="4" t="n">
        <v>511.68</v>
      </c>
      <c r="I73" s="4" t="n">
        <v>498.43</v>
      </c>
      <c r="J73" s="4" t="n">
        <v>500.36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4" t="n">
        <v>619.45</v>
      </c>
      <c r="C74" s="4" t="n">
        <v>628.72</v>
      </c>
      <c r="D74" s="4" t="n">
        <v>620.5</v>
      </c>
      <c r="E74" s="4" t="n">
        <v>635.58</v>
      </c>
      <c r="F74" s="4" t="n">
        <v>626.61</v>
      </c>
      <c r="G74" s="4" t="n">
        <v>623.9299999999999</v>
      </c>
      <c r="H74" s="4" t="n">
        <v>631.79</v>
      </c>
      <c r="I74" s="4" t="n">
        <v>616.2</v>
      </c>
      <c r="J74" s="4" t="n">
        <v>621.26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4" t="n">
        <v>1264.35</v>
      </c>
      <c r="C75" s="4" t="n">
        <v>1300.64</v>
      </c>
      <c r="D75" s="4" t="n">
        <v>1270.86</v>
      </c>
      <c r="E75" s="4" t="n">
        <v>1292.67</v>
      </c>
      <c r="F75" s="4" t="n">
        <v>1287.18</v>
      </c>
      <c r="G75" s="4" t="n">
        <v>1275.34</v>
      </c>
      <c r="H75" s="4" t="n">
        <v>1310.96</v>
      </c>
      <c r="I75" s="4" t="n">
        <v>1264.16</v>
      </c>
      <c r="J75" s="4" t="n">
        <v>1282.36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4" t="n">
        <v>2515.42</v>
      </c>
      <c r="C76" s="4" t="n">
        <v>2551.27</v>
      </c>
      <c r="D76" s="4" t="n">
        <v>2506.61</v>
      </c>
      <c r="E76" s="4" t="n">
        <v>2546.57</v>
      </c>
      <c r="F76" s="4" t="n">
        <v>2557.63</v>
      </c>
      <c r="G76" s="4" t="n">
        <v>2608.42</v>
      </c>
      <c r="H76" s="4" t="n">
        <v>2566.05</v>
      </c>
      <c r="I76" s="4" t="n">
        <v>2492.3</v>
      </c>
      <c r="J76" s="4" t="n">
        <v>2577.62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4" t="n">
        <v>5074.18</v>
      </c>
      <c r="C77" s="4" t="n">
        <v>5077.65</v>
      </c>
      <c r="D77" s="4" t="n">
        <v>5081.16</v>
      </c>
      <c r="E77" s="4" t="n">
        <v>5163.16</v>
      </c>
      <c r="F77" s="4" t="n">
        <v>5126.62</v>
      </c>
      <c r="G77" s="4" t="n">
        <v>5058.03</v>
      </c>
      <c r="H77" s="4" t="n">
        <v>5131.55</v>
      </c>
      <c r="I77" s="4" t="n">
        <v>5050.74</v>
      </c>
      <c r="J77" s="4" t="n">
        <v>5058.71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4" t="n">
        <v>9999.219999999999</v>
      </c>
      <c r="C78" s="4" t="n">
        <v>10017.86</v>
      </c>
      <c r="D78" s="4" t="n">
        <v>10060.79</v>
      </c>
      <c r="E78" s="4" t="n">
        <v>10144.14</v>
      </c>
      <c r="F78" s="4" t="n">
        <v>10132.25</v>
      </c>
      <c r="G78" s="4" t="n">
        <v>10063.28</v>
      </c>
      <c r="H78" s="4" t="n">
        <v>10195.04</v>
      </c>
      <c r="I78" s="4" t="n">
        <v>10050.11</v>
      </c>
      <c r="J78" s="4" t="n">
        <v>9961.76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4" t="n">
        <v>20550.08</v>
      </c>
      <c r="C79" s="4" t="n">
        <v>20553.07</v>
      </c>
      <c r="D79" s="4" t="n">
        <v>20643.57</v>
      </c>
      <c r="E79" s="4" t="n">
        <v>20594.09</v>
      </c>
      <c r="F79" s="4" t="n">
        <v>20715.41</v>
      </c>
      <c r="G79" s="4" t="n">
        <v>20640.62</v>
      </c>
      <c r="H79" s="4" t="n">
        <v>20856.04</v>
      </c>
      <c r="I79" s="4" t="n">
        <v>20607.72</v>
      </c>
      <c r="J79" s="4" t="n">
        <v>20222.01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4" t="n">
        <v>41767.57</v>
      </c>
      <c r="C80" s="4" t="n">
        <v>41902.19</v>
      </c>
      <c r="D80" s="4" t="n">
        <v>41786.25</v>
      </c>
      <c r="E80" s="4" t="n">
        <v>41929.86</v>
      </c>
      <c r="F80" s="4" t="n">
        <v>41986.1</v>
      </c>
      <c r="G80" s="4" t="n">
        <v>42067.63</v>
      </c>
      <c r="H80" s="4" t="n">
        <v>42393.91</v>
      </c>
      <c r="I80" s="4" t="n">
        <v>41874.67</v>
      </c>
      <c r="J80" s="4" t="n">
        <v>41262.71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4" t="n">
        <v>83213.60000000001</v>
      </c>
      <c r="C81" s="4" t="n">
        <v>84204.89</v>
      </c>
      <c r="D81" s="4" t="n">
        <v>84060.92999999999</v>
      </c>
      <c r="E81" s="4" t="n">
        <v>83205.00999999999</v>
      </c>
      <c r="F81" s="4" t="n">
        <v>83870.5</v>
      </c>
      <c r="G81" s="4" t="n">
        <v>83478.06</v>
      </c>
      <c r="H81" s="4" t="n">
        <v>83284.13</v>
      </c>
      <c r="I81" s="4" t="n">
        <v>83773.42999999999</v>
      </c>
      <c r="J81" s="4" t="n">
        <v>83488.39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/>
    <row customHeight="1" ht="15.75" r="87" s="32"/>
    <row customHeight="1" ht="15.75" r="88" s="32"/>
    <row customHeight="1" ht="15.75" r="89" s="32"/>
    <row customHeight="1" ht="15.75" r="90" s="32"/>
    <row customHeight="1" ht="15.75" r="91" s="32"/>
    <row customHeight="1" ht="15.75" r="92" s="32"/>
    <row customHeight="1" ht="15.75" r="93" s="32"/>
    <row customHeight="1" ht="15.75" r="94" s="32"/>
    <row customHeight="1" ht="15.75" r="95" s="32"/>
    <row customHeight="1" ht="15.75" r="96" s="32"/>
    <row customHeight="1" ht="15.75" r="97" s="32"/>
    <row customHeight="1" ht="15.75" r="98" s="32"/>
    <row customHeight="1" ht="15.75" r="99" s="32"/>
    <row customHeight="1" ht="15.75" r="100" s="32"/>
    <row customHeight="1" ht="15.75" r="101" s="32"/>
    <row customHeight="1" ht="15.75" r="102" s="32"/>
    <row customHeight="1" ht="15.75" r="103" s="32"/>
    <row customHeight="1" ht="15.75" r="104" s="32"/>
    <row customHeight="1" ht="15.75" r="105" s="32"/>
    <row customHeight="1" ht="15.75" r="106" s="32"/>
    <row customHeight="1" ht="15.75" r="107" s="32"/>
    <row customHeight="1" ht="15.75" r="108" s="32"/>
    <row customHeight="1" ht="15.75" r="109" s="32"/>
    <row customHeight="1" ht="15.75" r="110" s="32"/>
    <row customHeight="1" ht="15.75" r="111" s="32"/>
    <row customHeight="1" ht="15.75" r="112" s="32"/>
    <row customHeight="1" ht="15.75" r="113" s="32"/>
    <row customHeight="1" ht="15.75" r="114" s="32"/>
    <row customHeight="1" ht="15.75" r="115" s="32"/>
    <row customHeight="1" ht="15.75" r="116" s="32"/>
    <row customHeight="1" ht="15.75" r="117" s="32"/>
    <row customHeight="1" ht="15.75" r="118" s="32"/>
    <row customHeight="1" ht="15.75" r="119" s="32"/>
    <row customHeight="1" ht="15.75" r="120" s="32"/>
    <row customHeight="1" ht="15.75" r="121" s="32"/>
    <row customHeight="1" ht="15.75" r="122" s="32"/>
    <row customHeight="1" ht="15.75" r="123" s="32"/>
    <row customHeight="1" ht="15.75" r="124" s="32"/>
    <row customHeight="1" ht="15.75" r="125" s="32"/>
    <row customHeight="1" ht="15.75" r="126" s="32"/>
    <row customHeight="1" ht="15.75" r="127" s="32"/>
    <row customHeight="1" ht="15.75" r="128" s="32"/>
    <row customHeight="1" ht="15.75" r="129" s="32"/>
    <row customHeight="1" ht="15.75" r="130" s="32"/>
    <row customHeight="1" ht="15.75" r="131" s="32"/>
    <row customHeight="1" ht="15.75" r="132" s="32"/>
    <row customHeight="1" ht="15.75" r="133" s="32"/>
    <row customHeight="1" ht="15.75" r="134" s="32"/>
    <row customHeight="1" ht="15.75" r="135" s="32"/>
    <row customHeight="1" ht="15.75" r="136" s="32"/>
    <row customHeight="1" ht="15.75" r="137" s="32"/>
    <row customHeight="1" ht="15.75" r="138" s="32"/>
    <row customHeight="1" ht="15.75" r="139" s="32"/>
    <row customHeight="1" ht="15.75" r="140" s="32"/>
    <row customHeight="1" ht="15.75" r="141" s="32"/>
    <row customHeight="1" ht="15.75" r="142" s="32"/>
    <row customHeight="1" ht="15.75" r="143" s="32"/>
    <row customHeight="1" ht="15.75" r="144" s="32"/>
    <row customHeight="1" ht="15.75" r="145" s="32"/>
    <row customHeight="1" ht="15.75" r="146" s="32"/>
    <row customHeight="1" ht="15.75" r="147" s="32"/>
    <row customHeight="1" ht="15.75" r="148" s="32"/>
    <row customHeight="1" ht="15.75" r="149" s="32"/>
    <row customHeight="1" ht="15.75" r="150" s="32"/>
    <row customHeight="1" ht="15.75" r="151" s="32"/>
    <row customHeight="1" ht="15.75" r="152" s="32"/>
    <row customHeight="1" ht="15.75" r="153" s="32"/>
    <row customHeight="1" ht="15.75" r="154" s="32"/>
    <row customHeight="1" ht="15.75" r="155" s="32"/>
    <row customHeight="1" ht="15.75" r="156" s="32"/>
    <row customHeight="1" ht="15.75" r="157" s="32"/>
    <row customHeight="1" ht="15.75" r="158" s="32"/>
    <row customHeight="1" ht="15.75" r="159" s="32"/>
    <row customHeight="1" ht="15.75" r="160" s="32"/>
    <row customHeight="1" ht="15.75" r="161" s="32"/>
    <row customHeight="1" ht="15.75" r="162" s="32"/>
    <row customHeight="1" ht="15.75" r="163" s="32"/>
    <row customHeight="1" ht="15.75" r="164" s="32"/>
    <row customHeight="1" ht="15.75" r="165" s="32"/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6">
    <mergeCell ref="A59:A60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193"/>
  <sheetViews>
    <sheetView tabSelected="1" workbookViewId="0">
      <selection activeCell="D179" sqref="D179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  <c r="L3" s="31" t="n">
        <v>11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L4" s="1" t="inlineStr">
        <is>
          <t>Latency (us)</t>
        </is>
      </c>
      <c r="N4" s="2" t="inlineStr">
        <is>
          <t>Mean</t>
        </is>
      </c>
      <c r="O4" s="2" t="inlineStr">
        <is>
          <t>STD</t>
        </is>
      </c>
      <c r="P4" s="2" t="inlineStr">
        <is>
          <t>COV (%)</t>
        </is>
      </c>
    </row>
    <row customHeight="1" ht="15.75" r="5" s="32">
      <c r="A5" s="3" t="n">
        <v>1</v>
      </c>
      <c r="B5" s="30" t="n">
        <v>24.39</v>
      </c>
      <c r="C5" s="30" t="n">
        <v>23.54</v>
      </c>
      <c r="D5" s="30" t="n">
        <v>23.6</v>
      </c>
      <c r="E5" s="30" t="n">
        <v>21.38</v>
      </c>
      <c r="F5" s="30" t="n">
        <v>24.59</v>
      </c>
      <c r="G5" s="30" t="n">
        <v>23.96</v>
      </c>
      <c r="H5" s="30" t="n">
        <v>23.88</v>
      </c>
      <c r="I5" s="30" t="n">
        <v>23.72</v>
      </c>
      <c r="J5" s="30" t="n">
        <v>23.77</v>
      </c>
      <c r="K5" s="30" t="n">
        <v>24.37</v>
      </c>
      <c r="L5" s="30" t="n">
        <v>24.14</v>
      </c>
      <c r="N5" s="5">
        <f>AVERAGE(B5:L5)</f>
        <v/>
      </c>
      <c r="O5" s="5">
        <f>STDEV(B5:L5)</f>
        <v/>
      </c>
      <c r="P5" s="1">
        <f>O5/N5*100</f>
        <v/>
      </c>
    </row>
    <row customHeight="1" ht="15.75" r="6" s="32">
      <c r="A6" s="3" t="n">
        <v>2</v>
      </c>
      <c r="B6" s="30" t="n">
        <v>21.97</v>
      </c>
      <c r="C6" s="30" t="n">
        <v>21.37</v>
      </c>
      <c r="D6" s="30" t="n">
        <v>21.46</v>
      </c>
      <c r="E6" s="30" t="n">
        <v>20.95</v>
      </c>
      <c r="F6" s="30" t="n">
        <v>21.82</v>
      </c>
      <c r="G6" s="30" t="n">
        <v>21.45</v>
      </c>
      <c r="H6" s="30" t="n">
        <v>21.66</v>
      </c>
      <c r="I6" s="30" t="n">
        <v>21.48</v>
      </c>
      <c r="J6" s="30" t="n">
        <v>21.59</v>
      </c>
      <c r="K6" s="30" t="n">
        <v>21.73</v>
      </c>
      <c r="L6" s="30" t="n">
        <v>21.6</v>
      </c>
      <c r="N6" s="5">
        <f>AVERAGE(B6:L6)</f>
        <v/>
      </c>
      <c r="O6" s="5">
        <f>STDEV(B6:L6)</f>
        <v/>
      </c>
      <c r="P6" s="1">
        <f>O6/N6*100</f>
        <v/>
      </c>
    </row>
    <row customHeight="1" ht="15.75" r="7" s="32">
      <c r="A7" s="3" t="n">
        <v>4</v>
      </c>
      <c r="B7" s="30" t="n">
        <v>21.78</v>
      </c>
      <c r="C7" s="30" t="n">
        <v>21.14</v>
      </c>
      <c r="D7" s="30" t="n">
        <v>21.32</v>
      </c>
      <c r="E7" s="30" t="n">
        <v>21.05</v>
      </c>
      <c r="F7" s="30" t="n">
        <v>21.41</v>
      </c>
      <c r="G7" s="30" t="n">
        <v>21.13</v>
      </c>
      <c r="H7" s="30" t="n">
        <v>21.51</v>
      </c>
      <c r="I7" s="30" t="n">
        <v>21.28</v>
      </c>
      <c r="J7" s="30" t="n">
        <v>21.3</v>
      </c>
      <c r="K7" s="30" t="n">
        <v>21.76</v>
      </c>
      <c r="L7" s="30" t="n">
        <v>21.32</v>
      </c>
      <c r="N7" s="5">
        <f>AVERAGE(B7:L7)</f>
        <v/>
      </c>
      <c r="O7" s="5">
        <f>STDEV(B7:L7)</f>
        <v/>
      </c>
      <c r="P7" s="1">
        <f>O7/N7*100</f>
        <v/>
      </c>
    </row>
    <row customHeight="1" ht="15.75" r="8" s="32">
      <c r="A8" s="3" t="n">
        <v>8</v>
      </c>
      <c r="B8" s="30" t="n">
        <v>22.05</v>
      </c>
      <c r="C8" s="30" t="n">
        <v>21.52</v>
      </c>
      <c r="D8" s="30" t="n">
        <v>21.63</v>
      </c>
      <c r="E8" s="30" t="n">
        <v>21.43</v>
      </c>
      <c r="F8" s="30" t="n">
        <v>21.69</v>
      </c>
      <c r="G8" s="30" t="n">
        <v>21.44</v>
      </c>
      <c r="H8" s="30" t="n">
        <v>21.65</v>
      </c>
      <c r="I8" s="30" t="n">
        <v>21.74</v>
      </c>
      <c r="J8" s="30" t="n">
        <v>21.49</v>
      </c>
      <c r="K8" s="30" t="n">
        <v>21.85</v>
      </c>
      <c r="L8" s="30" t="n">
        <v>21.56</v>
      </c>
      <c r="N8" s="5">
        <f>AVERAGE(B8:L8)</f>
        <v/>
      </c>
      <c r="O8" s="5">
        <f>STDEV(B8:L8)</f>
        <v/>
      </c>
      <c r="P8" s="1">
        <f>O8/N8*100</f>
        <v/>
      </c>
    </row>
    <row customHeight="1" ht="15.75" r="9" s="32">
      <c r="A9" s="3" t="n">
        <v>16</v>
      </c>
      <c r="B9" s="30" t="n">
        <v>22.29</v>
      </c>
      <c r="C9" s="30" t="n">
        <v>21.56</v>
      </c>
      <c r="D9" s="30" t="n">
        <v>21.86</v>
      </c>
      <c r="E9" s="30" t="n">
        <v>21.58</v>
      </c>
      <c r="F9" s="30" t="n">
        <v>21.79</v>
      </c>
      <c r="G9" s="30" t="n">
        <v>21.9</v>
      </c>
      <c r="H9" s="30" t="n">
        <v>21.86</v>
      </c>
      <c r="I9" s="30" t="n">
        <v>21.74</v>
      </c>
      <c r="J9" s="30" t="n">
        <v>21.75</v>
      </c>
      <c r="K9" s="30" t="n">
        <v>22.09</v>
      </c>
      <c r="L9" s="30" t="n">
        <v>21.82</v>
      </c>
      <c r="N9" s="5">
        <f>AVERAGE(B9:L9)</f>
        <v/>
      </c>
      <c r="O9" s="5">
        <f>STDEV(B9:L9)</f>
        <v/>
      </c>
      <c r="P9" s="1">
        <f>O9/N9*100</f>
        <v/>
      </c>
    </row>
    <row customHeight="1" ht="15.75" r="10" s="32">
      <c r="A10" s="3" t="n">
        <v>32</v>
      </c>
      <c r="B10" s="30" t="n">
        <v>22.68</v>
      </c>
      <c r="C10" s="30" t="n">
        <v>21.94</v>
      </c>
      <c r="D10" s="30" t="n">
        <v>22.11</v>
      </c>
      <c r="E10" s="30" t="n">
        <v>22.13</v>
      </c>
      <c r="F10" s="30" t="n">
        <v>22.15</v>
      </c>
      <c r="G10" s="30" t="n">
        <v>21.96</v>
      </c>
      <c r="H10" s="30" t="n">
        <v>22.22</v>
      </c>
      <c r="I10" s="30" t="n">
        <v>22.07</v>
      </c>
      <c r="J10" s="30" t="n">
        <v>22.09</v>
      </c>
      <c r="K10" s="30" t="n">
        <v>22.58</v>
      </c>
      <c r="L10" s="30" t="n">
        <v>22.14</v>
      </c>
      <c r="N10" s="5">
        <f>AVERAGE(B10:L10)</f>
        <v/>
      </c>
      <c r="O10" s="5">
        <f>STDEV(B10:L10)</f>
        <v/>
      </c>
      <c r="P10" s="1">
        <f>O10/N10*100</f>
        <v/>
      </c>
    </row>
    <row customHeight="1" ht="15.75" r="11" s="32">
      <c r="A11" s="3" t="n">
        <v>64</v>
      </c>
      <c r="B11" s="30" t="n">
        <v>23.18</v>
      </c>
      <c r="C11" s="30" t="n">
        <v>22.66</v>
      </c>
      <c r="D11" s="30" t="n">
        <v>22.66</v>
      </c>
      <c r="E11" s="30" t="n">
        <v>22.56</v>
      </c>
      <c r="F11" s="30" t="n">
        <v>22.81</v>
      </c>
      <c r="G11" s="30" t="n">
        <v>22.52</v>
      </c>
      <c r="H11" s="30" t="n">
        <v>22.89</v>
      </c>
      <c r="I11" s="30" t="n">
        <v>22.77</v>
      </c>
      <c r="J11" s="30" t="n">
        <v>22.78</v>
      </c>
      <c r="K11" s="30" t="n">
        <v>23.04</v>
      </c>
      <c r="L11" s="30" t="n">
        <v>22.79</v>
      </c>
      <c r="N11" s="5">
        <f>AVERAGE(B11:L11)</f>
        <v/>
      </c>
      <c r="O11" s="5">
        <f>STDEV(B11:L11)</f>
        <v/>
      </c>
      <c r="P11" s="1">
        <f>O11/N11*100</f>
        <v/>
      </c>
    </row>
    <row customHeight="1" ht="15.75" r="12" s="32">
      <c r="A12" s="3" t="n">
        <v>128</v>
      </c>
      <c r="B12" s="30" t="n">
        <v>24.91</v>
      </c>
      <c r="C12" s="30" t="n">
        <v>24.23</v>
      </c>
      <c r="D12" s="30" t="n">
        <v>24.3</v>
      </c>
      <c r="E12" s="30" t="n">
        <v>24.09</v>
      </c>
      <c r="F12" s="30" t="n">
        <v>24.41</v>
      </c>
      <c r="G12" s="30" t="n">
        <v>24.24</v>
      </c>
      <c r="H12" s="30" t="n">
        <v>24.54</v>
      </c>
      <c r="I12" s="30" t="n">
        <v>24.38</v>
      </c>
      <c r="J12" s="30" t="n">
        <v>24.51</v>
      </c>
      <c r="K12" s="30" t="n">
        <v>24.92</v>
      </c>
      <c r="L12" s="30" t="n">
        <v>24.45</v>
      </c>
      <c r="N12" s="5">
        <f>AVERAGE(B12:L12)</f>
        <v/>
      </c>
      <c r="O12" s="5">
        <f>STDEV(B12:L12)</f>
        <v/>
      </c>
      <c r="P12" s="1">
        <f>O12/N12*100</f>
        <v/>
      </c>
    </row>
    <row customHeight="1" ht="15.75" r="13" s="32">
      <c r="A13" s="3" t="n">
        <v>256</v>
      </c>
      <c r="B13" s="30" t="n">
        <v>27.18</v>
      </c>
      <c r="C13" s="30" t="n">
        <v>26.35</v>
      </c>
      <c r="D13" s="30" t="n">
        <v>26.31</v>
      </c>
      <c r="E13" s="30" t="n">
        <v>26.29</v>
      </c>
      <c r="F13" s="30" t="n">
        <v>26.35</v>
      </c>
      <c r="G13" s="30" t="n">
        <v>26.4</v>
      </c>
      <c r="H13" s="30" t="n">
        <v>26.78</v>
      </c>
      <c r="I13" s="30" t="n">
        <v>26.66</v>
      </c>
      <c r="J13" s="30" t="n">
        <v>26.83</v>
      </c>
      <c r="K13" s="30" t="n">
        <v>27.49</v>
      </c>
      <c r="L13" s="30" t="n">
        <v>26.8</v>
      </c>
      <c r="N13" s="5">
        <f>AVERAGE(B13:L13)</f>
        <v/>
      </c>
      <c r="O13" s="5">
        <f>STDEV(B13:L13)</f>
        <v/>
      </c>
      <c r="P13" s="1">
        <f>O13/N13*100</f>
        <v/>
      </c>
    </row>
    <row customHeight="1" ht="15.75" r="14" s="32">
      <c r="A14" s="3" t="n">
        <v>512</v>
      </c>
      <c r="B14" s="30" t="n">
        <v>29.82</v>
      </c>
      <c r="C14" s="30" t="n">
        <v>29.13</v>
      </c>
      <c r="D14" s="30" t="n">
        <v>29.11</v>
      </c>
      <c r="E14" s="30" t="n">
        <v>30.77</v>
      </c>
      <c r="F14" s="30" t="n">
        <v>29.02</v>
      </c>
      <c r="G14" s="30" t="n">
        <v>29.24</v>
      </c>
      <c r="H14" s="30" t="n">
        <v>29.54</v>
      </c>
      <c r="I14" s="30" t="n">
        <v>29.38</v>
      </c>
      <c r="J14" s="30" t="n">
        <v>29.58</v>
      </c>
      <c r="K14" s="30" t="n">
        <v>29.15</v>
      </c>
      <c r="L14" s="30" t="n">
        <v>29.04</v>
      </c>
      <c r="N14" s="5">
        <f>AVERAGE(B14:L14)</f>
        <v/>
      </c>
      <c r="O14" s="5">
        <f>STDEV(B14:L14)</f>
        <v/>
      </c>
      <c r="P14" s="1">
        <f>O14/N14*100</f>
        <v/>
      </c>
    </row>
    <row customHeight="1" ht="15.75" r="15" s="32">
      <c r="A15" s="3" t="inlineStr">
        <is>
          <t>1K</t>
        </is>
      </c>
      <c r="B15" s="30" t="n">
        <v>34.45</v>
      </c>
      <c r="C15" s="30" t="n">
        <v>34.61</v>
      </c>
      <c r="D15" s="30" t="n">
        <v>34.52</v>
      </c>
      <c r="E15" s="30" t="n">
        <v>34.77</v>
      </c>
      <c r="F15" s="30" t="n">
        <v>34.72</v>
      </c>
      <c r="G15" s="30" t="n">
        <v>34.67</v>
      </c>
      <c r="H15" s="30" t="n">
        <v>35.16</v>
      </c>
      <c r="I15" s="30" t="n">
        <v>34.53</v>
      </c>
      <c r="J15" s="30" t="n">
        <v>34.95</v>
      </c>
      <c r="K15" s="30" t="n">
        <v>34.53</v>
      </c>
      <c r="L15" s="30" t="n">
        <v>34.56</v>
      </c>
      <c r="N15" s="5">
        <f>AVERAGE(B15:L15)</f>
        <v/>
      </c>
      <c r="O15" s="5">
        <f>STDEV(B15:L15)</f>
        <v/>
      </c>
      <c r="P15" s="1">
        <f>O15/N15*100</f>
        <v/>
      </c>
    </row>
    <row customHeight="1" ht="15.75" r="16" s="32">
      <c r="A16" s="3" t="inlineStr">
        <is>
          <t>2K</t>
        </is>
      </c>
      <c r="B16" s="30" t="n">
        <v>44.73</v>
      </c>
      <c r="C16" s="30" t="n">
        <v>44.61</v>
      </c>
      <c r="D16" s="30" t="n">
        <v>44.46</v>
      </c>
      <c r="E16" s="30" t="n">
        <v>44.42</v>
      </c>
      <c r="F16" s="30" t="n">
        <v>44.35</v>
      </c>
      <c r="G16" s="30" t="n">
        <v>44.6</v>
      </c>
      <c r="H16" s="30" t="n">
        <v>44.81</v>
      </c>
      <c r="I16" s="30" t="n">
        <v>44.43</v>
      </c>
      <c r="J16" s="30" t="n">
        <v>44.58</v>
      </c>
      <c r="K16" s="30" t="n">
        <v>44.67</v>
      </c>
      <c r="L16" s="30" t="n">
        <v>44.47</v>
      </c>
      <c r="N16" s="5">
        <f>AVERAGE(B16:L16)</f>
        <v/>
      </c>
      <c r="O16" s="5">
        <f>STDEV(B16:L16)</f>
        <v/>
      </c>
      <c r="P16" s="1">
        <f>O16/N16*100</f>
        <v/>
      </c>
    </row>
    <row customHeight="1" ht="15.75" r="17" s="32">
      <c r="A17" s="3" t="inlineStr">
        <is>
          <t>4K</t>
        </is>
      </c>
      <c r="B17" s="30" t="n">
        <v>63.46</v>
      </c>
      <c r="C17" s="30" t="n">
        <v>63.06</v>
      </c>
      <c r="D17" s="30" t="n">
        <v>63.28</v>
      </c>
      <c r="E17" s="30" t="n">
        <v>62.75</v>
      </c>
      <c r="F17" s="30" t="n">
        <v>63.21</v>
      </c>
      <c r="G17" s="30" t="n">
        <v>63.64</v>
      </c>
      <c r="H17" s="30" t="n">
        <v>63.19</v>
      </c>
      <c r="I17" s="30" t="n">
        <v>63.44</v>
      </c>
      <c r="J17" s="30" t="n">
        <v>63.42</v>
      </c>
      <c r="K17" s="30" t="n">
        <v>63.53</v>
      </c>
      <c r="L17" s="30" t="n">
        <v>63.35</v>
      </c>
      <c r="N17" s="5">
        <f>AVERAGE(B17:L17)</f>
        <v/>
      </c>
      <c r="O17" s="5">
        <f>STDEV(B17:L17)</f>
        <v/>
      </c>
      <c r="P17" s="1">
        <f>O17/N17*100</f>
        <v/>
      </c>
    </row>
    <row customHeight="1" ht="15.75" r="18" s="32">
      <c r="A18" s="3" t="inlineStr">
        <is>
          <t>8K</t>
        </is>
      </c>
      <c r="B18" s="30" t="n">
        <v>100.11</v>
      </c>
      <c r="C18" s="30" t="n">
        <v>99.42</v>
      </c>
      <c r="D18" s="30" t="n">
        <v>99.69</v>
      </c>
      <c r="E18" s="30" t="n">
        <v>97.08</v>
      </c>
      <c r="F18" s="30" t="n">
        <v>99.63</v>
      </c>
      <c r="G18" s="30" t="n">
        <v>99.56</v>
      </c>
      <c r="H18" s="30" t="n">
        <v>99.79000000000001</v>
      </c>
      <c r="I18" s="30" t="n">
        <v>103.1</v>
      </c>
      <c r="J18" s="30" t="n">
        <v>100.2</v>
      </c>
      <c r="K18" s="30" t="n">
        <v>99.58</v>
      </c>
      <c r="L18" s="30" t="n">
        <v>101.55</v>
      </c>
      <c r="N18" s="5">
        <f>AVERAGE(B18:L18)</f>
        <v/>
      </c>
      <c r="O18" s="5">
        <f>STDEV(B18:L18)</f>
        <v/>
      </c>
      <c r="P18" s="1">
        <f>O18/N18*100</f>
        <v/>
      </c>
    </row>
    <row customHeight="1" ht="15.75" r="19" s="32">
      <c r="A19" s="3" t="inlineStr">
        <is>
          <t>16K</t>
        </is>
      </c>
      <c r="B19" s="30" t="n">
        <v>435.2</v>
      </c>
      <c r="C19" s="30" t="n">
        <v>411.02</v>
      </c>
      <c r="D19" s="30" t="n">
        <v>411.55</v>
      </c>
      <c r="E19" s="30" t="n">
        <v>404.16</v>
      </c>
      <c r="F19" s="30" t="n">
        <v>414.12</v>
      </c>
      <c r="G19" s="30" t="n">
        <v>411.79</v>
      </c>
      <c r="H19" s="30" t="n">
        <v>412.11</v>
      </c>
      <c r="I19" s="30" t="n">
        <v>403.64</v>
      </c>
      <c r="J19" s="30" t="n">
        <v>403.82</v>
      </c>
      <c r="K19" s="30" t="n">
        <v>406.64</v>
      </c>
      <c r="L19" s="30" t="n">
        <v>413.75</v>
      </c>
      <c r="N19" s="5">
        <f>AVERAGE(B19:L19)</f>
        <v/>
      </c>
      <c r="O19" s="5">
        <f>STDEV(B19:L19)</f>
        <v/>
      </c>
      <c r="P19" s="1">
        <f>O19/N19*100</f>
        <v/>
      </c>
    </row>
    <row customHeight="1" ht="15.75" r="20" s="32">
      <c r="A20" s="3" t="inlineStr">
        <is>
          <t>32K</t>
        </is>
      </c>
      <c r="B20" s="30" t="n">
        <v>616.24</v>
      </c>
      <c r="C20" s="30" t="n">
        <v>617.7</v>
      </c>
      <c r="D20" s="30" t="n">
        <v>615.9</v>
      </c>
      <c r="E20" s="30" t="n">
        <v>617.45</v>
      </c>
      <c r="F20" s="30" t="n">
        <v>623.39</v>
      </c>
      <c r="G20" s="30" t="n">
        <v>621.25</v>
      </c>
      <c r="H20" s="30" t="n">
        <v>617.64</v>
      </c>
      <c r="I20" s="30" t="n">
        <v>618.89</v>
      </c>
      <c r="J20" s="30" t="n">
        <v>618.23</v>
      </c>
      <c r="K20" s="30" t="n">
        <v>618.48</v>
      </c>
      <c r="L20" s="30" t="n">
        <v>621.11</v>
      </c>
      <c r="N20" s="5">
        <f>AVERAGE(B20:L20)</f>
        <v/>
      </c>
      <c r="O20" s="5">
        <f>STDEV(B20:L20)</f>
        <v/>
      </c>
      <c r="P20" s="1">
        <f>O20/N20*100</f>
        <v/>
      </c>
    </row>
    <row customHeight="1" ht="15.75" r="21" s="32">
      <c r="A21" s="3" t="inlineStr">
        <is>
          <t>64K</t>
        </is>
      </c>
      <c r="B21" s="30" t="n">
        <v>1255.24</v>
      </c>
      <c r="C21" s="30" t="n">
        <v>1225.45</v>
      </c>
      <c r="D21" s="30" t="n">
        <v>1256.66</v>
      </c>
      <c r="E21" s="30" t="n">
        <v>1214.83</v>
      </c>
      <c r="F21" s="30" t="n">
        <v>1252.4</v>
      </c>
      <c r="G21" s="30" t="n">
        <v>1239.46</v>
      </c>
      <c r="H21" s="30" t="n">
        <v>1247.74</v>
      </c>
      <c r="I21" s="30" t="n">
        <v>1232.17</v>
      </c>
      <c r="J21" s="30" t="n">
        <v>1234.45</v>
      </c>
      <c r="K21" s="30" t="n">
        <v>1271.89</v>
      </c>
      <c r="L21" s="30" t="n">
        <v>1240.09</v>
      </c>
      <c r="N21" s="5">
        <f>AVERAGE(B21:L21)</f>
        <v/>
      </c>
      <c r="O21" s="5">
        <f>STDEV(B21:L21)</f>
        <v/>
      </c>
      <c r="P21" s="1">
        <f>O21/N21*100</f>
        <v/>
      </c>
    </row>
    <row customHeight="1" ht="15.75" r="22" s="32">
      <c r="A22" s="3" t="inlineStr">
        <is>
          <t>128K</t>
        </is>
      </c>
      <c r="B22" s="30" t="n">
        <v>2538.74</v>
      </c>
      <c r="C22" s="30" t="n">
        <v>2583.44</v>
      </c>
      <c r="D22" s="30" t="n">
        <v>2604.91</v>
      </c>
      <c r="E22" s="30" t="n">
        <v>2553.93</v>
      </c>
      <c r="F22" s="30" t="n">
        <v>2587.79</v>
      </c>
      <c r="G22" s="30" t="n">
        <v>2616.57</v>
      </c>
      <c r="H22" s="30" t="n">
        <v>2550.39</v>
      </c>
      <c r="I22" s="30" t="n">
        <v>2568.22</v>
      </c>
      <c r="J22" s="30" t="n">
        <v>2585.57</v>
      </c>
      <c r="K22" s="30" t="n">
        <v>2544.26</v>
      </c>
      <c r="L22" s="30" t="n">
        <v>2565.53</v>
      </c>
      <c r="N22" s="5">
        <f>AVERAGE(B22:L22)</f>
        <v/>
      </c>
      <c r="O22" s="5">
        <f>STDEV(B22:L22)</f>
        <v/>
      </c>
      <c r="P22" s="1">
        <f>O22/N22*100</f>
        <v/>
      </c>
    </row>
    <row customHeight="1" ht="15.75" r="23" s="32">
      <c r="A23" s="3" t="inlineStr">
        <is>
          <t>256K</t>
        </is>
      </c>
      <c r="B23" s="30" t="n">
        <v>4904.32</v>
      </c>
      <c r="C23" s="30" t="n">
        <v>4907.4</v>
      </c>
      <c r="D23" s="30" t="n">
        <v>4895.2</v>
      </c>
      <c r="E23" s="30" t="n">
        <v>4862.03</v>
      </c>
      <c r="F23" s="30" t="n">
        <v>4819.91</v>
      </c>
      <c r="G23" s="30" t="n">
        <v>4883.03</v>
      </c>
      <c r="H23" s="30" t="n">
        <v>4925.75</v>
      </c>
      <c r="I23" s="30" t="n">
        <v>4901.75</v>
      </c>
      <c r="J23" s="30" t="n">
        <v>4887.3</v>
      </c>
      <c r="K23" s="30" t="n">
        <v>4913.85</v>
      </c>
      <c r="L23" s="30" t="n">
        <v>4820.09</v>
      </c>
      <c r="N23" s="5">
        <f>AVERAGE(B23:L23)</f>
        <v/>
      </c>
      <c r="O23" s="5">
        <f>STDEV(B23:L23)</f>
        <v/>
      </c>
      <c r="P23" s="1">
        <f>O23/N23*100</f>
        <v/>
      </c>
    </row>
    <row customHeight="1" ht="15.75" r="24" s="32">
      <c r="A24" s="3" t="inlineStr">
        <is>
          <t>512K</t>
        </is>
      </c>
      <c r="B24" s="30" t="n">
        <v>9457.84</v>
      </c>
      <c r="C24" s="30" t="n">
        <v>9525.280000000001</v>
      </c>
      <c r="D24" s="30" t="n">
        <v>9538.58</v>
      </c>
      <c r="E24" s="30" t="n">
        <v>9392.940000000001</v>
      </c>
      <c r="F24" s="30" t="n">
        <v>9510.799999999999</v>
      </c>
      <c r="G24" s="30" t="n">
        <v>9524.940000000001</v>
      </c>
      <c r="H24" s="30" t="n">
        <v>9550.940000000001</v>
      </c>
      <c r="I24" s="30" t="n">
        <v>9446.549999999999</v>
      </c>
      <c r="J24" s="30" t="n">
        <v>9475.67</v>
      </c>
      <c r="K24" s="30" t="n">
        <v>9532.15</v>
      </c>
      <c r="L24" s="30" t="n">
        <v>9483.360000000001</v>
      </c>
      <c r="N24" s="5">
        <f>AVERAGE(B24:L24)</f>
        <v/>
      </c>
      <c r="O24" s="5">
        <f>STDEV(B24:L24)</f>
        <v/>
      </c>
      <c r="P24" s="1">
        <f>O24/N24*100</f>
        <v/>
      </c>
    </row>
    <row customHeight="1" ht="15.75" r="25" s="32">
      <c r="A25" s="3" t="inlineStr">
        <is>
          <t>1M</t>
        </is>
      </c>
      <c r="B25" s="30" t="n">
        <v>19153.2</v>
      </c>
      <c r="C25" s="30" t="n">
        <v>18846.53</v>
      </c>
      <c r="D25" s="30" t="n">
        <v>18878.86</v>
      </c>
      <c r="E25" s="30" t="n">
        <v>18822.53</v>
      </c>
      <c r="F25" s="30" t="n">
        <v>18773.74</v>
      </c>
      <c r="G25" s="30" t="n">
        <v>18874.48</v>
      </c>
      <c r="H25" s="30" t="n">
        <v>18883.07</v>
      </c>
      <c r="I25" s="30" t="n">
        <v>19053.88</v>
      </c>
      <c r="J25" s="30" t="n">
        <v>18745.7</v>
      </c>
      <c r="K25" s="30" t="n">
        <v>18908.68</v>
      </c>
      <c r="L25" s="30" t="n">
        <v>19138.51</v>
      </c>
      <c r="N25" s="5">
        <f>AVERAGE(B25:L25)</f>
        <v/>
      </c>
      <c r="O25" s="5">
        <f>STDEV(B25:L25)</f>
        <v/>
      </c>
      <c r="P25" s="1">
        <f>O25/N25*100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  <c r="L31" s="31" t="n">
        <v>11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L32" s="1" t="inlineStr">
        <is>
          <t>Latency (us)</t>
        </is>
      </c>
      <c r="N32" s="2" t="inlineStr">
        <is>
          <t>Mean</t>
        </is>
      </c>
      <c r="O32" s="2" t="inlineStr">
        <is>
          <t>STD</t>
        </is>
      </c>
      <c r="P32" s="2" t="inlineStr">
        <is>
          <t>COV (%)</t>
        </is>
      </c>
    </row>
    <row customHeight="1" ht="15.75" r="33" s="32">
      <c r="A33" s="3" t="n">
        <v>1</v>
      </c>
      <c r="B33" s="30" t="n">
        <v>36.03</v>
      </c>
      <c r="C33" s="30" t="n">
        <v>35.51</v>
      </c>
      <c r="D33" s="30" t="n">
        <v>36.04</v>
      </c>
      <c r="E33" s="30" t="n">
        <v>35.28</v>
      </c>
      <c r="F33" s="30" t="n">
        <v>36.45</v>
      </c>
      <c r="G33" s="30" t="n">
        <v>35.9</v>
      </c>
      <c r="H33" s="30" t="n">
        <v>36.74</v>
      </c>
      <c r="I33" s="30" t="n">
        <v>36.61</v>
      </c>
      <c r="J33" s="30" t="n">
        <v>36.41</v>
      </c>
      <c r="K33" s="30" t="n">
        <v>36.52</v>
      </c>
      <c r="L33" s="30" t="n">
        <v>36.07</v>
      </c>
      <c r="N33" s="5">
        <f>AVERAGE(B33:L33)</f>
        <v/>
      </c>
      <c r="O33" s="5">
        <f>STDEV(B33:L33)</f>
        <v/>
      </c>
      <c r="P33" s="1">
        <f>O33/N33*100</f>
        <v/>
      </c>
    </row>
    <row customHeight="1" ht="15.75" r="34" s="32">
      <c r="A34" s="3" t="n">
        <v>2</v>
      </c>
      <c r="B34" s="30" t="n">
        <v>32.53</v>
      </c>
      <c r="C34" s="30" t="n">
        <v>32.67</v>
      </c>
      <c r="D34" s="30" t="n">
        <v>32.74</v>
      </c>
      <c r="E34" s="30" t="n">
        <v>32.28</v>
      </c>
      <c r="F34" s="30" t="n">
        <v>32.66</v>
      </c>
      <c r="G34" s="30" t="n">
        <v>32.64</v>
      </c>
      <c r="H34" s="30" t="n">
        <v>32.86</v>
      </c>
      <c r="I34" s="30" t="n">
        <v>33.25</v>
      </c>
      <c r="J34" s="30" t="n">
        <v>32.89</v>
      </c>
      <c r="K34" s="30" t="n">
        <v>33.05</v>
      </c>
      <c r="L34" s="30" t="n">
        <v>32.95</v>
      </c>
      <c r="N34" s="5">
        <f>AVERAGE(B34:L34)</f>
        <v/>
      </c>
      <c r="O34" s="5">
        <f>STDEV(B34:L34)</f>
        <v/>
      </c>
      <c r="P34" s="1">
        <f>O34/N34*100</f>
        <v/>
      </c>
    </row>
    <row customHeight="1" ht="15.75" r="35" s="32">
      <c r="A35" s="3" t="n">
        <v>4</v>
      </c>
      <c r="B35" s="30" t="n">
        <v>33.28</v>
      </c>
      <c r="C35" s="30" t="n">
        <v>32.94</v>
      </c>
      <c r="D35" s="30" t="n">
        <v>33.08</v>
      </c>
      <c r="E35" s="30" t="n">
        <v>32.65</v>
      </c>
      <c r="F35" s="30" t="n">
        <v>33.14</v>
      </c>
      <c r="G35" s="30" t="n">
        <v>33.26</v>
      </c>
      <c r="H35" s="30" t="n">
        <v>33.37</v>
      </c>
      <c r="I35" s="30" t="n">
        <v>33.44</v>
      </c>
      <c r="J35" s="30" t="n">
        <v>33.34</v>
      </c>
      <c r="K35" s="30" t="n">
        <v>33.13</v>
      </c>
      <c r="L35" s="30" t="n">
        <v>33.14</v>
      </c>
      <c r="N35" s="5">
        <f>AVERAGE(B35:L35)</f>
        <v/>
      </c>
      <c r="O35" s="5">
        <f>STDEV(B35:L35)</f>
        <v/>
      </c>
      <c r="P35" s="1">
        <f>O35/N35*100</f>
        <v/>
      </c>
    </row>
    <row customHeight="1" ht="15.75" r="36" s="32">
      <c r="A36" s="3" t="n">
        <v>8</v>
      </c>
      <c r="B36" s="30" t="n">
        <v>33.63</v>
      </c>
      <c r="C36" s="30" t="n">
        <v>33.26</v>
      </c>
      <c r="D36" s="30" t="n">
        <v>33.47</v>
      </c>
      <c r="E36" s="30" t="n">
        <v>33.38</v>
      </c>
      <c r="F36" s="30" t="n">
        <v>34.69</v>
      </c>
      <c r="G36" s="30" t="n">
        <v>33.25</v>
      </c>
      <c r="H36" s="30" t="n">
        <v>33.52</v>
      </c>
      <c r="I36" s="30" t="n">
        <v>33.88</v>
      </c>
      <c r="J36" s="30" t="n">
        <v>33.44</v>
      </c>
      <c r="K36" s="30" t="n">
        <v>33.35</v>
      </c>
      <c r="L36" s="30" t="n">
        <v>33.5</v>
      </c>
      <c r="N36" s="5">
        <f>AVERAGE(B36:L36)</f>
        <v/>
      </c>
      <c r="O36" s="5">
        <f>STDEV(B36:L36)</f>
        <v/>
      </c>
      <c r="P36" s="1">
        <f>O36/N36*100</f>
        <v/>
      </c>
    </row>
    <row customHeight="1" ht="15.75" r="37" s="32">
      <c r="A37" s="3" t="n">
        <v>16</v>
      </c>
      <c r="B37" s="30" t="n">
        <v>33.68</v>
      </c>
      <c r="C37" s="30" t="n">
        <v>33.39</v>
      </c>
      <c r="D37" s="30" t="n">
        <v>33.91</v>
      </c>
      <c r="E37" s="30" t="n">
        <v>33.47</v>
      </c>
      <c r="F37" s="30" t="n">
        <v>34.12</v>
      </c>
      <c r="G37" s="30" t="n">
        <v>33.95</v>
      </c>
      <c r="H37" s="30" t="n">
        <v>33.8</v>
      </c>
      <c r="I37" s="30" t="n">
        <v>33.86</v>
      </c>
      <c r="J37" s="30" t="n">
        <v>33.81</v>
      </c>
      <c r="K37" s="30" t="n">
        <v>33.49</v>
      </c>
      <c r="L37" s="30" t="n">
        <v>33.71</v>
      </c>
      <c r="N37" s="5">
        <f>AVERAGE(B37:L37)</f>
        <v/>
      </c>
      <c r="O37" s="5">
        <f>STDEV(B37:L37)</f>
        <v/>
      </c>
      <c r="P37" s="1">
        <f>O37/N37*100</f>
        <v/>
      </c>
    </row>
    <row customHeight="1" ht="15.75" r="38" s="32">
      <c r="A38" s="3" t="n">
        <v>32</v>
      </c>
      <c r="B38" s="30" t="n">
        <v>34.21</v>
      </c>
      <c r="C38" s="30" t="n">
        <v>33.77</v>
      </c>
      <c r="D38" s="30" t="n">
        <v>33.79</v>
      </c>
      <c r="E38" s="30" t="n">
        <v>34.03</v>
      </c>
      <c r="F38" s="30" t="n">
        <v>34.18</v>
      </c>
      <c r="G38" s="30" t="n">
        <v>34.37</v>
      </c>
      <c r="H38" s="30" t="n">
        <v>34.4</v>
      </c>
      <c r="I38" s="30" t="n">
        <v>34.36</v>
      </c>
      <c r="J38" s="30" t="n">
        <v>34.39</v>
      </c>
      <c r="K38" s="30" t="n">
        <v>34.12</v>
      </c>
      <c r="L38" s="30" t="n">
        <v>34.23</v>
      </c>
      <c r="N38" s="5">
        <f>AVERAGE(B38:L38)</f>
        <v/>
      </c>
      <c r="O38" s="5">
        <f>STDEV(B38:L38)</f>
        <v/>
      </c>
      <c r="P38" s="1">
        <f>O38/N38*100</f>
        <v/>
      </c>
    </row>
    <row customHeight="1" ht="15.75" r="39" s="32">
      <c r="A39" s="3" t="n">
        <v>64</v>
      </c>
      <c r="B39" s="30" t="n">
        <v>34.96</v>
      </c>
      <c r="C39" s="30" t="n">
        <v>34.53</v>
      </c>
      <c r="D39" s="30" t="n">
        <v>34.54</v>
      </c>
      <c r="E39" s="30" t="n">
        <v>34.82</v>
      </c>
      <c r="F39" s="30" t="n">
        <v>34.94</v>
      </c>
      <c r="G39" s="30" t="n">
        <v>34.8</v>
      </c>
      <c r="H39" s="30" t="n">
        <v>34.87</v>
      </c>
      <c r="I39" s="30" t="n">
        <v>35.12</v>
      </c>
      <c r="J39" s="30" t="n">
        <v>35.03</v>
      </c>
      <c r="K39" s="30" t="n">
        <v>34.91</v>
      </c>
      <c r="L39" s="30" t="n">
        <v>35.34</v>
      </c>
      <c r="N39" s="5">
        <f>AVERAGE(B39:L39)</f>
        <v/>
      </c>
      <c r="O39" s="5">
        <f>STDEV(B39:L39)</f>
        <v/>
      </c>
      <c r="P39" s="1">
        <f>O39/N39*100</f>
        <v/>
      </c>
    </row>
    <row customHeight="1" ht="15.75" r="40" s="32">
      <c r="A40" s="3" t="n">
        <v>128</v>
      </c>
      <c r="B40" s="30" t="n">
        <v>37.27</v>
      </c>
      <c r="C40" s="30" t="n">
        <v>36.63</v>
      </c>
      <c r="D40" s="30" t="n">
        <v>36.83</v>
      </c>
      <c r="E40" s="30" t="n">
        <v>36.99</v>
      </c>
      <c r="F40" s="30" t="n">
        <v>37.16</v>
      </c>
      <c r="G40" s="30" t="n">
        <v>37.05</v>
      </c>
      <c r="H40" s="30" t="n">
        <v>37.74</v>
      </c>
      <c r="I40" s="30" t="n">
        <v>37.17</v>
      </c>
      <c r="J40" s="30" t="n">
        <v>37.12</v>
      </c>
      <c r="K40" s="30" t="n">
        <v>37.17</v>
      </c>
      <c r="L40" s="30" t="n">
        <v>37.51</v>
      </c>
      <c r="N40" s="5">
        <f>AVERAGE(B40:L40)</f>
        <v/>
      </c>
      <c r="O40" s="5">
        <f>STDEV(B40:L40)</f>
        <v/>
      </c>
      <c r="P40" s="1">
        <f>O40/N40*100</f>
        <v/>
      </c>
    </row>
    <row customHeight="1" ht="15.75" r="41" s="32">
      <c r="A41" s="3" t="n">
        <v>256</v>
      </c>
      <c r="B41" s="30" t="n">
        <v>40.06</v>
      </c>
      <c r="C41" s="30" t="n">
        <v>39.33</v>
      </c>
      <c r="D41" s="30" t="n">
        <v>39.65</v>
      </c>
      <c r="E41" s="30" t="n">
        <v>40.08</v>
      </c>
      <c r="F41" s="30" t="n">
        <v>39.63</v>
      </c>
      <c r="G41" s="30" t="n">
        <v>40.23</v>
      </c>
      <c r="H41" s="30" t="n">
        <v>40.08</v>
      </c>
      <c r="I41" s="30" t="n">
        <v>39.62</v>
      </c>
      <c r="J41" s="30" t="n">
        <v>39.67</v>
      </c>
      <c r="K41" s="30" t="n">
        <v>39.89</v>
      </c>
      <c r="L41" s="30" t="n">
        <v>39.85</v>
      </c>
      <c r="N41" s="5">
        <f>AVERAGE(B41:L41)</f>
        <v/>
      </c>
      <c r="O41" s="5">
        <f>STDEV(B41:L41)</f>
        <v/>
      </c>
      <c r="P41" s="1">
        <f>O41/N41*100</f>
        <v/>
      </c>
    </row>
    <row customHeight="1" ht="15.75" r="42" s="32">
      <c r="A42" s="3" t="n">
        <v>512</v>
      </c>
      <c r="B42" s="30" t="n">
        <v>44.06</v>
      </c>
      <c r="C42" s="30" t="n">
        <v>43.95</v>
      </c>
      <c r="D42" s="30" t="n">
        <v>43.97</v>
      </c>
      <c r="E42" s="30" t="n">
        <v>44.15</v>
      </c>
      <c r="F42" s="30" t="n">
        <v>43.89</v>
      </c>
      <c r="G42" s="30" t="n">
        <v>44.14</v>
      </c>
      <c r="H42" s="30" t="n">
        <v>44.04</v>
      </c>
      <c r="I42" s="30" t="n">
        <v>44.04</v>
      </c>
      <c r="J42" s="30" t="n">
        <v>44.05</v>
      </c>
      <c r="K42" s="30" t="n">
        <v>44.06</v>
      </c>
      <c r="L42" s="30" t="n">
        <v>44.16</v>
      </c>
      <c r="N42" s="5">
        <f>AVERAGE(B42:L42)</f>
        <v/>
      </c>
      <c r="O42" s="5">
        <f>STDEV(B42:L42)</f>
        <v/>
      </c>
      <c r="P42" s="1">
        <f>O42/N42*100</f>
        <v/>
      </c>
    </row>
    <row customHeight="1" ht="15.75" r="43" s="32">
      <c r="A43" s="3" t="inlineStr">
        <is>
          <t>1K</t>
        </is>
      </c>
      <c r="B43" s="30" t="n">
        <v>52.68</v>
      </c>
      <c r="C43" s="30" t="n">
        <v>52.34</v>
      </c>
      <c r="D43" s="30" t="n">
        <v>52.61</v>
      </c>
      <c r="E43" s="30" t="n">
        <v>52.19</v>
      </c>
      <c r="F43" s="30" t="n">
        <v>52.68</v>
      </c>
      <c r="G43" s="30" t="n">
        <v>52.59</v>
      </c>
      <c r="H43" s="30" t="n">
        <v>52.63</v>
      </c>
      <c r="I43" s="30" t="n">
        <v>52.94</v>
      </c>
      <c r="J43" s="30" t="n">
        <v>52.66</v>
      </c>
      <c r="K43" s="30" t="n">
        <v>55.91</v>
      </c>
      <c r="L43" s="30" t="n">
        <v>52.74</v>
      </c>
      <c r="N43" s="5">
        <f>AVERAGE(B43:L43)</f>
        <v/>
      </c>
      <c r="O43" s="5">
        <f>STDEV(B43:L43)</f>
        <v/>
      </c>
      <c r="P43" s="1">
        <f>O43/N43*100</f>
        <v/>
      </c>
    </row>
    <row customHeight="1" ht="15.75" r="44" s="32">
      <c r="A44" s="3" t="inlineStr">
        <is>
          <t>2K</t>
        </is>
      </c>
      <c r="B44" s="30" t="n">
        <v>67.52</v>
      </c>
      <c r="C44" s="30" t="n">
        <v>68.13</v>
      </c>
      <c r="D44" s="30" t="n">
        <v>66.95999999999999</v>
      </c>
      <c r="E44" s="30" t="n">
        <v>66.81</v>
      </c>
      <c r="F44" s="30" t="n">
        <v>67.48</v>
      </c>
      <c r="G44" s="30" t="n">
        <v>67</v>
      </c>
      <c r="H44" s="30" t="n">
        <v>67.33</v>
      </c>
      <c r="I44" s="30" t="n">
        <v>67.44</v>
      </c>
      <c r="J44" s="30" t="n">
        <v>67.92</v>
      </c>
      <c r="K44" s="30" t="n">
        <v>72.47</v>
      </c>
      <c r="L44" s="30" t="n">
        <v>67.3</v>
      </c>
      <c r="N44" s="5">
        <f>AVERAGE(B44:L44)</f>
        <v/>
      </c>
      <c r="O44" s="5">
        <f>STDEV(B44:L44)</f>
        <v/>
      </c>
      <c r="P44" s="1">
        <f>O44/N44*100</f>
        <v/>
      </c>
    </row>
    <row customHeight="1" ht="15.75" r="45" s="32">
      <c r="A45" s="3" t="inlineStr">
        <is>
          <t>4K</t>
        </is>
      </c>
      <c r="B45" s="30" t="n">
        <v>93</v>
      </c>
      <c r="C45" s="30" t="n">
        <v>93.23999999999999</v>
      </c>
      <c r="D45" s="30" t="n">
        <v>93.14</v>
      </c>
      <c r="E45" s="30" t="n">
        <v>92.78</v>
      </c>
      <c r="F45" s="30" t="n">
        <v>93.95999999999999</v>
      </c>
      <c r="G45" s="30" t="n">
        <v>95.23999999999999</v>
      </c>
      <c r="H45" s="30" t="n">
        <v>93.2</v>
      </c>
      <c r="I45" s="30" t="n">
        <v>93.27</v>
      </c>
      <c r="J45" s="30" t="n">
        <v>93.02</v>
      </c>
      <c r="K45" s="30" t="n">
        <v>92.77</v>
      </c>
      <c r="L45" s="30" t="n">
        <v>93.02</v>
      </c>
      <c r="N45" s="5">
        <f>AVERAGE(B45:L45)</f>
        <v/>
      </c>
      <c r="O45" s="5">
        <f>STDEV(B45:L45)</f>
        <v/>
      </c>
      <c r="P45" s="1">
        <f>O45/N45*100</f>
        <v/>
      </c>
    </row>
    <row customHeight="1" ht="15.75" r="46" s="32">
      <c r="A46" s="3" t="inlineStr">
        <is>
          <t>8K</t>
        </is>
      </c>
      <c r="B46" s="30" t="n">
        <v>149.77</v>
      </c>
      <c r="C46" s="30" t="n">
        <v>149.32</v>
      </c>
      <c r="D46" s="30" t="n">
        <v>151.56</v>
      </c>
      <c r="E46" s="30" t="n">
        <v>150.88</v>
      </c>
      <c r="F46" s="30" t="n">
        <v>150.65</v>
      </c>
      <c r="G46" s="30" t="n">
        <v>150.18</v>
      </c>
      <c r="H46" s="30" t="n">
        <v>150.53</v>
      </c>
      <c r="I46" s="30" t="n">
        <v>150.83</v>
      </c>
      <c r="J46" s="30" t="n">
        <v>149.59</v>
      </c>
      <c r="K46" s="30" t="n">
        <v>145.41</v>
      </c>
      <c r="L46" s="30" t="n">
        <v>154.16</v>
      </c>
      <c r="N46" s="5">
        <f>AVERAGE(B46:L46)</f>
        <v/>
      </c>
      <c r="O46" s="5">
        <f>STDEV(B46:L46)</f>
        <v/>
      </c>
      <c r="P46" s="1">
        <f>O46/N46*100</f>
        <v/>
      </c>
    </row>
    <row customHeight="1" ht="15.75" r="47" s="32">
      <c r="A47" s="3" t="inlineStr">
        <is>
          <t>16K</t>
        </is>
      </c>
      <c r="B47" s="30" t="n">
        <v>676.8200000000001</v>
      </c>
      <c r="C47" s="30" t="n">
        <v>675.72</v>
      </c>
      <c r="D47" s="30" t="n">
        <v>677.4400000000001</v>
      </c>
      <c r="E47" s="30" t="n">
        <v>680.59</v>
      </c>
      <c r="F47" s="30" t="n">
        <v>677.78</v>
      </c>
      <c r="G47" s="30" t="n">
        <v>679.1799999999999</v>
      </c>
      <c r="H47" s="30" t="n">
        <v>676.96</v>
      </c>
      <c r="I47" s="30" t="n">
        <v>678.9299999999999</v>
      </c>
      <c r="J47" s="30" t="n">
        <v>683.16</v>
      </c>
      <c r="K47" s="30" t="n">
        <v>678.21</v>
      </c>
      <c r="L47" s="30" t="n">
        <v>681.17</v>
      </c>
      <c r="N47" s="5">
        <f>AVERAGE(B47:L47)</f>
        <v/>
      </c>
      <c r="O47" s="5">
        <f>STDEV(B47:L47)</f>
        <v/>
      </c>
      <c r="P47" s="1">
        <f>O47/N47*100</f>
        <v/>
      </c>
    </row>
    <row customHeight="1" ht="15.75" r="48" s="32">
      <c r="A48" s="3" t="inlineStr">
        <is>
          <t>32K</t>
        </is>
      </c>
      <c r="B48" s="30" t="n">
        <v>1003.61</v>
      </c>
      <c r="C48" s="30" t="n">
        <v>1000.8</v>
      </c>
      <c r="D48" s="30" t="n">
        <v>998.75</v>
      </c>
      <c r="E48" s="30" t="n">
        <v>1004.79</v>
      </c>
      <c r="F48" s="30" t="n">
        <v>998.29</v>
      </c>
      <c r="G48" s="30" t="n">
        <v>1000.85</v>
      </c>
      <c r="H48" s="30" t="n">
        <v>1018.96</v>
      </c>
      <c r="I48" s="30" t="n">
        <v>997.34</v>
      </c>
      <c r="J48" s="30" t="n">
        <v>1015.4</v>
      </c>
      <c r="K48" s="30" t="n">
        <v>1007.2</v>
      </c>
      <c r="L48" s="30" t="n">
        <v>995.88</v>
      </c>
      <c r="N48" s="5">
        <f>AVERAGE(B48:L48)</f>
        <v/>
      </c>
      <c r="O48" s="5">
        <f>STDEV(B48:L48)</f>
        <v/>
      </c>
      <c r="P48" s="1">
        <f>O48/N48*100</f>
        <v/>
      </c>
    </row>
    <row customHeight="1" ht="15.75" r="49" s="32">
      <c r="A49" s="3" t="inlineStr">
        <is>
          <t>64K</t>
        </is>
      </c>
      <c r="B49" s="30" t="n">
        <v>2110.4</v>
      </c>
      <c r="C49" s="30" t="n">
        <v>2197.11</v>
      </c>
      <c r="D49" s="30" t="n">
        <v>2140.2</v>
      </c>
      <c r="E49" s="30" t="n">
        <v>2082.1</v>
      </c>
      <c r="F49" s="30" t="n">
        <v>2098.36</v>
      </c>
      <c r="G49" s="30" t="n">
        <v>2010.26</v>
      </c>
      <c r="H49" s="30" t="n">
        <v>2127.96</v>
      </c>
      <c r="I49" s="30" t="n">
        <v>2141.21</v>
      </c>
      <c r="J49" s="30" t="n">
        <v>2106.79</v>
      </c>
      <c r="K49" s="30" t="n">
        <v>2102.51</v>
      </c>
      <c r="L49" s="30" t="n">
        <v>2121.36</v>
      </c>
      <c r="N49" s="5">
        <f>AVERAGE(B49:L49)</f>
        <v/>
      </c>
      <c r="O49" s="5">
        <f>STDEV(B49:L49)</f>
        <v/>
      </c>
      <c r="P49" s="1">
        <f>O49/N49*100</f>
        <v/>
      </c>
    </row>
    <row customHeight="1" ht="15.75" r="50" s="32">
      <c r="A50" s="3" t="inlineStr">
        <is>
          <t>128K</t>
        </is>
      </c>
      <c r="B50" s="30" t="n">
        <v>3980.59</v>
      </c>
      <c r="C50" s="30" t="n">
        <v>4023.25</v>
      </c>
      <c r="D50" s="30" t="n">
        <v>4007.72</v>
      </c>
      <c r="E50" s="30" t="n">
        <v>3951.47</v>
      </c>
      <c r="F50" s="30" t="n">
        <v>4003.54</v>
      </c>
      <c r="G50" s="30" t="n">
        <v>4031.62</v>
      </c>
      <c r="H50" s="30" t="n">
        <v>4011.79</v>
      </c>
      <c r="I50" s="30" t="n">
        <v>3997.07</v>
      </c>
      <c r="J50" s="30" t="n">
        <v>4024.52</v>
      </c>
      <c r="K50" s="30" t="n">
        <v>4010.58</v>
      </c>
      <c r="L50" s="30" t="n">
        <v>3988.32</v>
      </c>
      <c r="N50" s="5">
        <f>AVERAGE(B50:L50)</f>
        <v/>
      </c>
      <c r="O50" s="5">
        <f>STDEV(B50:L50)</f>
        <v/>
      </c>
      <c r="P50" s="1">
        <f>O50/N50*100</f>
        <v/>
      </c>
    </row>
    <row customHeight="1" ht="15.75" r="51" s="32">
      <c r="A51" s="3" t="inlineStr">
        <is>
          <t>256K</t>
        </is>
      </c>
      <c r="B51" s="30" t="n">
        <v>7487.05</v>
      </c>
      <c r="C51" s="30" t="n">
        <v>7510.47</v>
      </c>
      <c r="D51" s="30" t="n">
        <v>7511.98</v>
      </c>
      <c r="E51" s="30" t="n">
        <v>7436.11</v>
      </c>
      <c r="F51" s="30" t="n">
        <v>7455.55</v>
      </c>
      <c r="G51" s="30" t="n">
        <v>7472.28</v>
      </c>
      <c r="H51" s="30" t="n">
        <v>7463.47</v>
      </c>
      <c r="I51" s="30" t="n">
        <v>7451.61</v>
      </c>
      <c r="J51" s="30" t="n">
        <v>7428.19</v>
      </c>
      <c r="K51" s="30" t="n">
        <v>7525.26</v>
      </c>
      <c r="L51" s="30" t="n">
        <v>7672.49</v>
      </c>
      <c r="N51" s="5">
        <f>AVERAGE(B51:L51)</f>
        <v/>
      </c>
      <c r="O51" s="5">
        <f>STDEV(B51:L51)</f>
        <v/>
      </c>
      <c r="P51" s="1">
        <f>O51/N51*100</f>
        <v/>
      </c>
    </row>
    <row customHeight="1" ht="15.75" r="52" s="32">
      <c r="A52" s="3" t="inlineStr">
        <is>
          <t>512K</t>
        </is>
      </c>
      <c r="B52" s="30" t="n">
        <v>14503.19</v>
      </c>
      <c r="C52" s="30" t="n">
        <v>14464.24</v>
      </c>
      <c r="D52" s="30" t="n">
        <v>14460.07</v>
      </c>
      <c r="E52" s="30" t="n">
        <v>14403.65</v>
      </c>
      <c r="F52" s="30" t="n">
        <v>14420.52</v>
      </c>
      <c r="G52" s="30" t="n">
        <v>14444.04</v>
      </c>
      <c r="H52" s="30" t="n">
        <v>14444.58</v>
      </c>
      <c r="I52" s="30" t="n">
        <v>14490.85</v>
      </c>
      <c r="J52" s="30" t="n">
        <v>14479.49</v>
      </c>
      <c r="K52" s="30" t="n">
        <v>14448.12</v>
      </c>
      <c r="L52" s="30" t="n">
        <v>14485.28</v>
      </c>
      <c r="N52" s="5">
        <f>AVERAGE(B52:L52)</f>
        <v/>
      </c>
      <c r="O52" s="5">
        <f>STDEV(B52:L52)</f>
        <v/>
      </c>
      <c r="P52" s="1">
        <f>O52/N52*100</f>
        <v/>
      </c>
    </row>
    <row customHeight="1" ht="15.75" r="53" s="32">
      <c r="A53" s="3" t="inlineStr">
        <is>
          <t>1M</t>
        </is>
      </c>
      <c r="B53" s="30" t="n">
        <v>28990.18</v>
      </c>
      <c r="C53" s="30" t="n">
        <v>28812.6</v>
      </c>
      <c r="D53" s="30" t="n">
        <v>28972.78</v>
      </c>
      <c r="E53" s="30" t="n">
        <v>28841.59</v>
      </c>
      <c r="F53" s="30" t="n">
        <v>28899.37</v>
      </c>
      <c r="G53" s="30" t="n">
        <v>28918.29</v>
      </c>
      <c r="H53" s="30" t="n">
        <v>28740.26</v>
      </c>
      <c r="I53" s="30" t="n">
        <v>29098.89</v>
      </c>
      <c r="J53" s="30" t="n">
        <v>28777.8</v>
      </c>
      <c r="K53" s="30" t="n">
        <v>28715.4</v>
      </c>
      <c r="L53" s="30" t="n">
        <v>28951.47</v>
      </c>
      <c r="N53" s="5">
        <f>AVERAGE(B53:L53)</f>
        <v/>
      </c>
      <c r="O53" s="5">
        <f>STDEV(B53:L53)</f>
        <v/>
      </c>
      <c r="P53" s="1">
        <f>O53/N53*100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  <c r="L59" s="31" t="n">
        <v>11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L60" s="1" t="inlineStr">
        <is>
          <t>Latency (us)</t>
        </is>
      </c>
      <c r="N60" s="2" t="inlineStr">
        <is>
          <t>Mean</t>
        </is>
      </c>
      <c r="O60" s="2" t="inlineStr">
        <is>
          <t>STD</t>
        </is>
      </c>
      <c r="P60" s="2" t="inlineStr">
        <is>
          <t>COV (%)</t>
        </is>
      </c>
    </row>
    <row customHeight="1" ht="15.75" r="61" s="32">
      <c r="A61" s="3" t="n">
        <v>1</v>
      </c>
      <c r="B61" s="30" t="n"/>
      <c r="C61" s="30" t="n"/>
      <c r="D61" s="30" t="n"/>
      <c r="E61" s="30" t="n"/>
      <c r="F61" s="30" t="n"/>
      <c r="G61" s="30" t="n"/>
      <c r="H61" s="30" t="n"/>
      <c r="I61" s="30" t="n"/>
      <c r="J61" s="30" t="n"/>
      <c r="K61" s="30" t="n"/>
      <c r="L61" s="30" t="n"/>
      <c r="N61" s="5">
        <f>AVERAGE(B61:L61)</f>
        <v/>
      </c>
      <c r="O61" s="5">
        <f>STDEV(B61:L61)</f>
        <v/>
      </c>
      <c r="P61" s="1">
        <f>O61/N61*100</f>
        <v/>
      </c>
    </row>
    <row customHeight="1" ht="15.75" r="62" s="32">
      <c r="A62" s="3" t="n">
        <v>2</v>
      </c>
      <c r="B62" s="30" t="n"/>
      <c r="C62" s="30" t="n"/>
      <c r="D62" s="30" t="n"/>
      <c r="E62" s="30" t="n"/>
      <c r="F62" s="30" t="n"/>
      <c r="G62" s="30" t="n"/>
      <c r="H62" s="30" t="n"/>
      <c r="I62" s="30" t="n"/>
      <c r="J62" s="30" t="n"/>
      <c r="K62" s="30" t="n"/>
      <c r="L62" s="30" t="n"/>
      <c r="N62" s="5">
        <f>AVERAGE(B62:L62)</f>
        <v/>
      </c>
      <c r="O62" s="5">
        <f>STDEV(B62:L62)</f>
        <v/>
      </c>
      <c r="P62" s="1">
        <f>O62/N62*100</f>
        <v/>
      </c>
    </row>
    <row customHeight="1" ht="15.75" r="63" s="32">
      <c r="A63" s="3" t="n">
        <v>4</v>
      </c>
      <c r="B63" s="30" t="n"/>
      <c r="C63" s="30" t="n"/>
      <c r="D63" s="30" t="n"/>
      <c r="E63" s="30" t="n"/>
      <c r="F63" s="30" t="n"/>
      <c r="G63" s="30" t="n"/>
      <c r="H63" s="30" t="n"/>
      <c r="I63" s="30" t="n"/>
      <c r="J63" s="30" t="n"/>
      <c r="K63" s="30" t="n"/>
      <c r="L63" s="30" t="n"/>
      <c r="N63" s="5">
        <f>AVERAGE(B63:L63)</f>
        <v/>
      </c>
      <c r="O63" s="5">
        <f>STDEV(B63:L63)</f>
        <v/>
      </c>
      <c r="P63" s="1">
        <f>O63/N63*100</f>
        <v/>
      </c>
    </row>
    <row customHeight="1" ht="15.75" r="64" s="32">
      <c r="A64" s="3" t="n">
        <v>8</v>
      </c>
      <c r="B64" s="30" t="n"/>
      <c r="C64" s="30" t="n"/>
      <c r="D64" s="30" t="n"/>
      <c r="E64" s="30" t="n"/>
      <c r="F64" s="30" t="n"/>
      <c r="G64" s="30" t="n"/>
      <c r="H64" s="30" t="n"/>
      <c r="I64" s="30" t="n"/>
      <c r="J64" s="30" t="n"/>
      <c r="K64" s="30" t="n"/>
      <c r="L64" s="30" t="n"/>
      <c r="N64" s="5">
        <f>AVERAGE(B64:L64)</f>
        <v/>
      </c>
      <c r="O64" s="5">
        <f>STDEV(B64:L64)</f>
        <v/>
      </c>
      <c r="P64" s="1">
        <f>O64/N64*100</f>
        <v/>
      </c>
    </row>
    <row customHeight="1" ht="15.75" r="65" s="32">
      <c r="A65" s="3" t="n">
        <v>16</v>
      </c>
      <c r="B65" s="30" t="n"/>
      <c r="C65" s="30" t="n"/>
      <c r="D65" s="30" t="n"/>
      <c r="E65" s="30" t="n"/>
      <c r="F65" s="30" t="n"/>
      <c r="G65" s="30" t="n"/>
      <c r="H65" s="30" t="n"/>
      <c r="I65" s="30" t="n"/>
      <c r="J65" s="30" t="n"/>
      <c r="K65" s="30" t="n"/>
      <c r="L65" s="30" t="n"/>
      <c r="N65" s="5">
        <f>AVERAGE(B65:L65)</f>
        <v/>
      </c>
      <c r="O65" s="5">
        <f>STDEV(B65:L65)</f>
        <v/>
      </c>
      <c r="P65" s="1">
        <f>O65/N65*100</f>
        <v/>
      </c>
    </row>
    <row customHeight="1" ht="15.75" r="66" s="32">
      <c r="A66" s="3" t="n">
        <v>32</v>
      </c>
      <c r="B66" s="30" t="n"/>
      <c r="C66" s="30" t="n"/>
      <c r="D66" s="30" t="n"/>
      <c r="E66" s="30" t="n"/>
      <c r="F66" s="30" t="n"/>
      <c r="G66" s="30" t="n"/>
      <c r="H66" s="30" t="n"/>
      <c r="I66" s="30" t="n"/>
      <c r="J66" s="30" t="n"/>
      <c r="K66" s="30" t="n"/>
      <c r="L66" s="30" t="n"/>
      <c r="N66" s="5">
        <f>AVERAGE(B66:L66)</f>
        <v/>
      </c>
      <c r="O66" s="5">
        <f>STDEV(B66:L66)</f>
        <v/>
      </c>
      <c r="P66" s="1">
        <f>O66/N66*100</f>
        <v/>
      </c>
    </row>
    <row customHeight="1" ht="15.75" r="67" s="32">
      <c r="A67" s="3" t="n">
        <v>64</v>
      </c>
      <c r="B67" s="30" t="n"/>
      <c r="C67" s="30" t="n"/>
      <c r="D67" s="30" t="n"/>
      <c r="E67" s="30" t="n"/>
      <c r="F67" s="30" t="n"/>
      <c r="G67" s="30" t="n"/>
      <c r="H67" s="30" t="n"/>
      <c r="I67" s="30" t="n"/>
      <c r="J67" s="30" t="n"/>
      <c r="K67" s="30" t="n"/>
      <c r="L67" s="30" t="n"/>
      <c r="N67" s="5">
        <f>AVERAGE(B67:L67)</f>
        <v/>
      </c>
      <c r="O67" s="5">
        <f>STDEV(B67:L67)</f>
        <v/>
      </c>
      <c r="P67" s="1">
        <f>O67/N67*100</f>
        <v/>
      </c>
    </row>
    <row customHeight="1" ht="15.75" r="68" s="32">
      <c r="A68" s="3" t="n">
        <v>128</v>
      </c>
      <c r="B68" s="30" t="n"/>
      <c r="C68" s="30" t="n"/>
      <c r="D68" s="30" t="n"/>
      <c r="E68" s="30" t="n"/>
      <c r="F68" s="30" t="n"/>
      <c r="G68" s="30" t="n"/>
      <c r="H68" s="30" t="n"/>
      <c r="I68" s="30" t="n"/>
      <c r="J68" s="30" t="n"/>
      <c r="K68" s="30" t="n"/>
      <c r="L68" s="30" t="n"/>
      <c r="N68" s="5">
        <f>AVERAGE(B68:L68)</f>
        <v/>
      </c>
      <c r="O68" s="5">
        <f>STDEV(B68:L68)</f>
        <v/>
      </c>
      <c r="P68" s="1">
        <f>O68/N68*100</f>
        <v/>
      </c>
    </row>
    <row customHeight="1" ht="15.75" r="69" s="32">
      <c r="A69" s="3" t="n">
        <v>256</v>
      </c>
      <c r="B69" s="30" t="n"/>
      <c r="C69" s="30" t="n"/>
      <c r="D69" s="30" t="n"/>
      <c r="E69" s="30" t="n"/>
      <c r="F69" s="30" t="n"/>
      <c r="G69" s="30" t="n"/>
      <c r="H69" s="30" t="n"/>
      <c r="I69" s="30" t="n"/>
      <c r="J69" s="30" t="n"/>
      <c r="K69" s="30" t="n"/>
      <c r="L69" s="30" t="n"/>
      <c r="N69" s="5">
        <f>AVERAGE(B69:L69)</f>
        <v/>
      </c>
      <c r="O69" s="5">
        <f>STDEV(B69:L69)</f>
        <v/>
      </c>
      <c r="P69" s="1">
        <f>O69/N69*100</f>
        <v/>
      </c>
    </row>
    <row customHeight="1" ht="15.75" r="70" s="32">
      <c r="A70" s="3" t="n">
        <v>512</v>
      </c>
      <c r="B70" s="30" t="n"/>
      <c r="C70" s="30" t="n"/>
      <c r="D70" s="30" t="n"/>
      <c r="E70" s="30" t="n"/>
      <c r="F70" s="30" t="n"/>
      <c r="G70" s="30" t="n"/>
      <c r="H70" s="30" t="n"/>
      <c r="I70" s="30" t="n"/>
      <c r="J70" s="30" t="n"/>
      <c r="K70" s="30" t="n"/>
      <c r="L70" s="30" t="n"/>
      <c r="N70" s="5">
        <f>AVERAGE(B70:L70)</f>
        <v/>
      </c>
      <c r="O70" s="5">
        <f>STDEV(B70:L70)</f>
        <v/>
      </c>
      <c r="P70" s="1">
        <f>O70/N70*100</f>
        <v/>
      </c>
    </row>
    <row customHeight="1" ht="15.75" r="71" s="32">
      <c r="A71" s="3" t="inlineStr">
        <is>
          <t>1K</t>
        </is>
      </c>
      <c r="B71" s="30" t="n"/>
      <c r="C71" s="30" t="n"/>
      <c r="D71" s="30" t="n"/>
      <c r="E71" s="30" t="n"/>
      <c r="F71" s="30" t="n"/>
      <c r="G71" s="30" t="n"/>
      <c r="H71" s="30" t="n"/>
      <c r="I71" s="30" t="n"/>
      <c r="J71" s="30" t="n"/>
      <c r="K71" s="30" t="n"/>
      <c r="L71" s="30" t="n"/>
      <c r="N71" s="5">
        <f>AVERAGE(B71:L71)</f>
        <v/>
      </c>
      <c r="O71" s="5">
        <f>STDEV(B71:L71)</f>
        <v/>
      </c>
      <c r="P71" s="1">
        <f>O71/N71*100</f>
        <v/>
      </c>
    </row>
    <row customHeight="1" ht="15.75" r="72" s="32">
      <c r="A72" s="3" t="inlineStr">
        <is>
          <t>2K</t>
        </is>
      </c>
      <c r="B72" s="30" t="n"/>
      <c r="C72" s="30" t="n"/>
      <c r="D72" s="30" t="n"/>
      <c r="E72" s="30" t="n"/>
      <c r="F72" s="30" t="n"/>
      <c r="G72" s="30" t="n"/>
      <c r="H72" s="30" t="n"/>
      <c r="I72" s="30" t="n"/>
      <c r="J72" s="30" t="n"/>
      <c r="K72" s="30" t="n"/>
      <c r="L72" s="30" t="n"/>
      <c r="N72" s="5">
        <f>AVERAGE(B72:L72)</f>
        <v/>
      </c>
      <c r="O72" s="5">
        <f>STDEV(B72:L72)</f>
        <v/>
      </c>
      <c r="P72" s="1">
        <f>O72/N72*100</f>
        <v/>
      </c>
    </row>
    <row customHeight="1" ht="15.75" r="73" s="32">
      <c r="A73" s="3" t="inlineStr">
        <is>
          <t>4K</t>
        </is>
      </c>
      <c r="B73" s="30" t="n"/>
      <c r="C73" s="30" t="n"/>
      <c r="D73" s="30" t="n"/>
      <c r="E73" s="30" t="n"/>
      <c r="F73" s="30" t="n"/>
      <c r="G73" s="30" t="n"/>
      <c r="H73" s="30" t="n"/>
      <c r="I73" s="30" t="n"/>
      <c r="J73" s="30" t="n"/>
      <c r="K73" s="30" t="n"/>
      <c r="L73" s="30" t="n"/>
      <c r="N73" s="5">
        <f>AVERAGE(B73:L73)</f>
        <v/>
      </c>
      <c r="O73" s="5">
        <f>STDEV(B73:L73)</f>
        <v/>
      </c>
      <c r="P73" s="1">
        <f>O73/N73*100</f>
        <v/>
      </c>
    </row>
    <row customHeight="1" ht="15.75" r="74" s="32">
      <c r="A74" s="3" t="inlineStr">
        <is>
          <t>8K</t>
        </is>
      </c>
      <c r="B74" s="30" t="n"/>
      <c r="C74" s="30" t="n"/>
      <c r="D74" s="30" t="n"/>
      <c r="E74" s="30" t="n"/>
      <c r="F74" s="30" t="n"/>
      <c r="G74" s="30" t="n"/>
      <c r="H74" s="30" t="n"/>
      <c r="I74" s="30" t="n"/>
      <c r="J74" s="30" t="n"/>
      <c r="K74" s="30" t="n"/>
      <c r="L74" s="30" t="n"/>
      <c r="N74" s="5">
        <f>AVERAGE(B74:L74)</f>
        <v/>
      </c>
      <c r="O74" s="5">
        <f>STDEV(B74:L74)</f>
        <v/>
      </c>
      <c r="P74" s="1">
        <f>O74/N74*100</f>
        <v/>
      </c>
    </row>
    <row customHeight="1" ht="15.75" r="75" s="32">
      <c r="A75" s="3" t="inlineStr">
        <is>
          <t>16K</t>
        </is>
      </c>
      <c r="B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N75" s="5">
        <f>AVERAGE(B75:L75)</f>
        <v/>
      </c>
      <c r="O75" s="5">
        <f>STDEV(B75:L75)</f>
        <v/>
      </c>
      <c r="P75" s="1">
        <f>O75/N75*100</f>
        <v/>
      </c>
    </row>
    <row customHeight="1" ht="15.75" r="76" s="32">
      <c r="A76" s="3" t="inlineStr">
        <is>
          <t>32K</t>
        </is>
      </c>
      <c r="B76" s="30" t="n"/>
      <c r="C76" s="30" t="n"/>
      <c r="D76" s="30" t="n"/>
      <c r="E76" s="30" t="n"/>
      <c r="F76" s="30" t="n"/>
      <c r="G76" s="30" t="n"/>
      <c r="H76" s="30" t="n"/>
      <c r="I76" s="30" t="n"/>
      <c r="J76" s="30" t="n"/>
      <c r="K76" s="30" t="n"/>
      <c r="L76" s="30" t="n"/>
      <c r="N76" s="5">
        <f>AVERAGE(B76:L76)</f>
        <v/>
      </c>
      <c r="O76" s="5">
        <f>STDEV(B76:L76)</f>
        <v/>
      </c>
      <c r="P76" s="1">
        <f>O76/N76*100</f>
        <v/>
      </c>
    </row>
    <row customHeight="1" ht="15.75" r="77" s="32">
      <c r="A77" s="3" t="inlineStr">
        <is>
          <t>64K</t>
        </is>
      </c>
      <c r="B77" s="30" t="n"/>
      <c r="C77" s="30" t="n"/>
      <c r="D77" s="30" t="n"/>
      <c r="E77" s="30" t="n"/>
      <c r="F77" s="30" t="n"/>
      <c r="G77" s="30" t="n"/>
      <c r="H77" s="30" t="n"/>
      <c r="I77" s="30" t="n"/>
      <c r="J77" s="30" t="n"/>
      <c r="K77" s="30" t="n"/>
      <c r="L77" s="30" t="n"/>
      <c r="N77" s="5">
        <f>AVERAGE(B77:L77)</f>
        <v/>
      </c>
      <c r="O77" s="5">
        <f>STDEV(B77:L77)</f>
        <v/>
      </c>
      <c r="P77" s="1">
        <f>O77/N77*100</f>
        <v/>
      </c>
    </row>
    <row customHeight="1" ht="15.75" r="78" s="32">
      <c r="A78" s="3" t="inlineStr">
        <is>
          <t>128K</t>
        </is>
      </c>
      <c r="B78" s="30" t="n"/>
      <c r="C78" s="30" t="n"/>
      <c r="D78" s="30" t="n"/>
      <c r="E78" s="30" t="n"/>
      <c r="F78" s="30" t="n"/>
      <c r="G78" s="30" t="n"/>
      <c r="H78" s="30" t="n"/>
      <c r="I78" s="30" t="n"/>
      <c r="J78" s="30" t="n"/>
      <c r="K78" s="30" t="n"/>
      <c r="L78" s="30" t="n"/>
      <c r="N78" s="5">
        <f>AVERAGE(B78:L78)</f>
        <v/>
      </c>
      <c r="O78" s="5">
        <f>STDEV(B78:L78)</f>
        <v/>
      </c>
      <c r="P78" s="1">
        <f>O78/N78*100</f>
        <v/>
      </c>
    </row>
    <row customHeight="1" ht="15.75" r="79" s="32">
      <c r="A79" s="3" t="inlineStr">
        <is>
          <t>256K</t>
        </is>
      </c>
      <c r="B79" s="30" t="n"/>
      <c r="C79" s="30" t="n"/>
      <c r="D79" s="30" t="n"/>
      <c r="E79" s="30" t="n"/>
      <c r="F79" s="30" t="n"/>
      <c r="G79" s="30" t="n"/>
      <c r="H79" s="30" t="n"/>
      <c r="I79" s="30" t="n"/>
      <c r="J79" s="30" t="n"/>
      <c r="K79" s="30" t="n"/>
      <c r="L79" s="30" t="n"/>
      <c r="N79" s="5">
        <f>AVERAGE(B79:L79)</f>
        <v/>
      </c>
      <c r="O79" s="5">
        <f>STDEV(B79:L79)</f>
        <v/>
      </c>
      <c r="P79" s="1">
        <f>O79/N79*100</f>
        <v/>
      </c>
    </row>
    <row customHeight="1" ht="15.75" r="80" s="32">
      <c r="A80" s="3" t="inlineStr">
        <is>
          <t>512K</t>
        </is>
      </c>
      <c r="B80" s="30" t="n"/>
      <c r="C80" s="30" t="n"/>
      <c r="D80" s="30" t="n"/>
      <c r="E80" s="30" t="n"/>
      <c r="F80" s="30" t="n"/>
      <c r="G80" s="30" t="n"/>
      <c r="H80" s="30" t="n"/>
      <c r="I80" s="30" t="n"/>
      <c r="J80" s="30" t="n"/>
      <c r="K80" s="30" t="n"/>
      <c r="L80" s="30" t="n"/>
      <c r="N80" s="5">
        <f>AVERAGE(B80:L80)</f>
        <v/>
      </c>
      <c r="O80" s="5">
        <f>STDEV(B80:L80)</f>
        <v/>
      </c>
      <c r="P80" s="1">
        <f>O80/N80*100</f>
        <v/>
      </c>
    </row>
    <row customHeight="1" ht="15.75" r="81" s="32">
      <c r="A81" s="3" t="inlineStr">
        <is>
          <t>1M</t>
        </is>
      </c>
      <c r="B81" s="30" t="n"/>
      <c r="C81" s="30" t="n"/>
      <c r="D81" s="30" t="n"/>
      <c r="E81" s="30" t="n"/>
      <c r="F81" s="30" t="n"/>
      <c r="G81" s="30" t="n"/>
      <c r="H81" s="30" t="n"/>
      <c r="I81" s="30" t="n"/>
      <c r="J81" s="30" t="n"/>
      <c r="K81" s="30" t="n"/>
      <c r="L81" s="30" t="n"/>
      <c r="N81" s="5">
        <f>AVERAGE(B81:L81)</f>
        <v/>
      </c>
      <c r="O81" s="5">
        <f>STDEV(B81:L81)</f>
        <v/>
      </c>
      <c r="P81" s="1">
        <f>O81/N81*100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  <c r="L87" s="31" t="n">
        <v>11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L88" s="1" t="inlineStr">
        <is>
          <t>Latency (us)</t>
        </is>
      </c>
      <c r="N88" s="2" t="inlineStr">
        <is>
          <t>Mean</t>
        </is>
      </c>
      <c r="O88" s="2" t="inlineStr">
        <is>
          <t>STD</t>
        </is>
      </c>
      <c r="P88" s="2" t="inlineStr">
        <is>
          <t>COV (%)</t>
        </is>
      </c>
    </row>
    <row customHeight="1" ht="15.75" r="89" s="32">
      <c r="A89" s="3" t="n">
        <v>1</v>
      </c>
      <c r="B89" s="30" t="n"/>
      <c r="C89" s="30" t="n"/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N89" s="5">
        <f>AVERAGE(B89:L89)</f>
        <v/>
      </c>
      <c r="O89" s="5">
        <f>STDEV(B89:L89)</f>
        <v/>
      </c>
      <c r="P89" s="1">
        <f>O89/N89*100</f>
        <v/>
      </c>
    </row>
    <row customHeight="1" ht="15.75" r="90" s="32">
      <c r="A90" s="3" t="n">
        <v>2</v>
      </c>
      <c r="B90" s="30" t="n"/>
      <c r="C90" s="30" t="n"/>
      <c r="D90" s="30" t="n"/>
      <c r="E90" s="30" t="n"/>
      <c r="F90" s="30" t="n"/>
      <c r="G90" s="30" t="n"/>
      <c r="H90" s="30" t="n"/>
      <c r="I90" s="30" t="n"/>
      <c r="J90" s="30" t="n"/>
      <c r="K90" s="30" t="n"/>
      <c r="L90" s="30" t="n"/>
      <c r="N90" s="5">
        <f>AVERAGE(B90:L90)</f>
        <v/>
      </c>
      <c r="O90" s="5">
        <f>STDEV(B90:L90)</f>
        <v/>
      </c>
      <c r="P90" s="1">
        <f>O90/N90*100</f>
        <v/>
      </c>
    </row>
    <row customHeight="1" ht="15.75" r="91" s="32">
      <c r="A91" s="3" t="n">
        <v>4</v>
      </c>
      <c r="B91" s="30" t="n"/>
      <c r="C91" s="30" t="n"/>
      <c r="D91" s="30" t="n"/>
      <c r="E91" s="30" t="n"/>
      <c r="F91" s="30" t="n"/>
      <c r="G91" s="30" t="n"/>
      <c r="H91" s="30" t="n"/>
      <c r="I91" s="30" t="n"/>
      <c r="J91" s="30" t="n"/>
      <c r="K91" s="30" t="n"/>
      <c r="L91" s="30" t="n"/>
      <c r="N91" s="5">
        <f>AVERAGE(B91:L91)</f>
        <v/>
      </c>
      <c r="O91" s="5">
        <f>STDEV(B91:L91)</f>
        <v/>
      </c>
      <c r="P91" s="1">
        <f>O91/N91*100</f>
        <v/>
      </c>
    </row>
    <row customHeight="1" ht="15.75" r="92" s="32">
      <c r="A92" s="3" t="n">
        <v>8</v>
      </c>
      <c r="B92" s="30" t="n"/>
      <c r="C92" s="30" t="n"/>
      <c r="D92" s="30" t="n"/>
      <c r="E92" s="30" t="n"/>
      <c r="F92" s="30" t="n"/>
      <c r="G92" s="30" t="n"/>
      <c r="H92" s="30" t="n"/>
      <c r="I92" s="30" t="n"/>
      <c r="J92" s="30" t="n"/>
      <c r="K92" s="30" t="n"/>
      <c r="L92" s="30" t="n"/>
      <c r="N92" s="5">
        <f>AVERAGE(B92:L92)</f>
        <v/>
      </c>
      <c r="O92" s="5">
        <f>STDEV(B92:L92)</f>
        <v/>
      </c>
      <c r="P92" s="1">
        <f>O92/N92*100</f>
        <v/>
      </c>
    </row>
    <row customHeight="1" ht="15.75" r="93" s="32">
      <c r="A93" s="3" t="n">
        <v>16</v>
      </c>
      <c r="B93" s="30" t="n"/>
      <c r="C93" s="30" t="n"/>
      <c r="D93" s="30" t="n"/>
      <c r="E93" s="30" t="n"/>
      <c r="F93" s="30" t="n"/>
      <c r="G93" s="30" t="n"/>
      <c r="H93" s="30" t="n"/>
      <c r="I93" s="30" t="n"/>
      <c r="J93" s="30" t="n"/>
      <c r="K93" s="30" t="n"/>
      <c r="L93" s="30" t="n"/>
      <c r="N93" s="5">
        <f>AVERAGE(B93:L93)</f>
        <v/>
      </c>
      <c r="O93" s="5">
        <f>STDEV(B93:L93)</f>
        <v/>
      </c>
      <c r="P93" s="1">
        <f>O93/N93*100</f>
        <v/>
      </c>
    </row>
    <row customHeight="1" ht="15.75" r="94" s="32">
      <c r="A94" s="3" t="n">
        <v>32</v>
      </c>
      <c r="B94" s="30" t="n"/>
      <c r="C94" s="30" t="n"/>
      <c r="D94" s="30" t="n"/>
      <c r="E94" s="30" t="n"/>
      <c r="F94" s="30" t="n"/>
      <c r="G94" s="30" t="n"/>
      <c r="H94" s="30" t="n"/>
      <c r="I94" s="30" t="n"/>
      <c r="J94" s="30" t="n"/>
      <c r="K94" s="30" t="n"/>
      <c r="L94" s="30" t="n"/>
      <c r="N94" s="5">
        <f>AVERAGE(B94:L94)</f>
        <v/>
      </c>
      <c r="O94" s="5">
        <f>STDEV(B94:L94)</f>
        <v/>
      </c>
      <c r="P94" s="1">
        <f>O94/N94*100</f>
        <v/>
      </c>
    </row>
    <row customHeight="1" ht="15.75" r="95" s="32">
      <c r="A95" s="3" t="n">
        <v>64</v>
      </c>
      <c r="B95" s="30" t="n"/>
      <c r="C95" s="30" t="n"/>
      <c r="D95" s="30" t="n"/>
      <c r="E95" s="30" t="n"/>
      <c r="F95" s="30" t="n"/>
      <c r="G95" s="30" t="n"/>
      <c r="H95" s="30" t="n"/>
      <c r="I95" s="30" t="n"/>
      <c r="J95" s="30" t="n"/>
      <c r="K95" s="30" t="n"/>
      <c r="L95" s="30" t="n"/>
      <c r="N95" s="5">
        <f>AVERAGE(B95:L95)</f>
        <v/>
      </c>
      <c r="O95" s="5">
        <f>STDEV(B95:L95)</f>
        <v/>
      </c>
      <c r="P95" s="1">
        <f>O95/N95*100</f>
        <v/>
      </c>
    </row>
    <row customHeight="1" ht="15.75" r="96" s="32">
      <c r="A96" s="3" t="n">
        <v>128</v>
      </c>
      <c r="B96" s="30" t="n"/>
      <c r="C96" s="30" t="n"/>
      <c r="D96" s="30" t="n"/>
      <c r="E96" s="30" t="n"/>
      <c r="F96" s="30" t="n"/>
      <c r="G96" s="30" t="n"/>
      <c r="H96" s="30" t="n"/>
      <c r="I96" s="30" t="n"/>
      <c r="J96" s="30" t="n"/>
      <c r="K96" s="30" t="n"/>
      <c r="L96" s="30" t="n"/>
      <c r="N96" s="5">
        <f>AVERAGE(B96:L96)</f>
        <v/>
      </c>
      <c r="O96" s="5">
        <f>STDEV(B96:L96)</f>
        <v/>
      </c>
      <c r="P96" s="1">
        <f>O96/N96*100</f>
        <v/>
      </c>
    </row>
    <row customHeight="1" ht="15.75" r="97" s="32">
      <c r="A97" s="3" t="n">
        <v>256</v>
      </c>
      <c r="B97" s="30" t="n"/>
      <c r="C97" s="30" t="n"/>
      <c r="D97" s="30" t="n"/>
      <c r="E97" s="30" t="n"/>
      <c r="F97" s="30" t="n"/>
      <c r="G97" s="30" t="n"/>
      <c r="H97" s="30" t="n"/>
      <c r="I97" s="30" t="n"/>
      <c r="J97" s="30" t="n"/>
      <c r="K97" s="30" t="n"/>
      <c r="L97" s="30" t="n"/>
      <c r="N97" s="5">
        <f>AVERAGE(B97:L97)</f>
        <v/>
      </c>
      <c r="O97" s="5">
        <f>STDEV(B97:L97)</f>
        <v/>
      </c>
      <c r="P97" s="1">
        <f>O97/N97*100</f>
        <v/>
      </c>
    </row>
    <row customHeight="1" ht="15.75" r="98" s="32">
      <c r="A98" s="3" t="n">
        <v>512</v>
      </c>
      <c r="B98" s="30" t="n"/>
      <c r="C98" s="30" t="n"/>
      <c r="D98" s="30" t="n"/>
      <c r="E98" s="30" t="n"/>
      <c r="F98" s="30" t="n"/>
      <c r="G98" s="30" t="n"/>
      <c r="H98" s="30" t="n"/>
      <c r="I98" s="30" t="n"/>
      <c r="J98" s="30" t="n"/>
      <c r="K98" s="30" t="n"/>
      <c r="L98" s="30" t="n"/>
      <c r="N98" s="5">
        <f>AVERAGE(B98:L98)</f>
        <v/>
      </c>
      <c r="O98" s="5">
        <f>STDEV(B98:L98)</f>
        <v/>
      </c>
      <c r="P98" s="1">
        <f>O98/N98*100</f>
        <v/>
      </c>
    </row>
    <row customHeight="1" ht="15.75" r="99" s="32">
      <c r="A99" s="3" t="inlineStr">
        <is>
          <t>1K</t>
        </is>
      </c>
      <c r="B99" s="30" t="n"/>
      <c r="C99" s="30" t="n"/>
      <c r="D99" s="30" t="n"/>
      <c r="E99" s="30" t="n"/>
      <c r="F99" s="30" t="n"/>
      <c r="G99" s="30" t="n"/>
      <c r="H99" s="30" t="n"/>
      <c r="I99" s="30" t="n"/>
      <c r="J99" s="30" t="n"/>
      <c r="K99" s="30" t="n"/>
      <c r="L99" s="30" t="n"/>
      <c r="N99" s="5">
        <f>AVERAGE(B99:L99)</f>
        <v/>
      </c>
      <c r="O99" s="5">
        <f>STDEV(B99:L99)</f>
        <v/>
      </c>
      <c r="P99" s="1">
        <f>O99/N99*100</f>
        <v/>
      </c>
    </row>
    <row customHeight="1" ht="15.75" r="100" s="32">
      <c r="A100" s="3" t="inlineStr">
        <is>
          <t>2K</t>
        </is>
      </c>
      <c r="B100" s="30" t="n"/>
      <c r="C100" s="30" t="n"/>
      <c r="D100" s="30" t="n"/>
      <c r="E100" s="30" t="n"/>
      <c r="F100" s="30" t="n"/>
      <c r="G100" s="30" t="n"/>
      <c r="H100" s="30" t="n"/>
      <c r="I100" s="30" t="n"/>
      <c r="J100" s="30" t="n"/>
      <c r="K100" s="30" t="n"/>
      <c r="L100" s="30" t="n"/>
      <c r="N100" s="5">
        <f>AVERAGE(B100:L100)</f>
        <v/>
      </c>
      <c r="O100" s="5">
        <f>STDEV(B100:L100)</f>
        <v/>
      </c>
      <c r="P100" s="1">
        <f>O100/N100*100</f>
        <v/>
      </c>
    </row>
    <row customHeight="1" ht="15.75" r="101" s="32">
      <c r="A101" s="3" t="inlineStr">
        <is>
          <t>4K</t>
        </is>
      </c>
      <c r="B101" s="30" t="n"/>
      <c r="C101" s="30" t="n"/>
      <c r="D101" s="30" t="n"/>
      <c r="E101" s="30" t="n"/>
      <c r="F101" s="30" t="n"/>
      <c r="G101" s="30" t="n"/>
      <c r="H101" s="30" t="n"/>
      <c r="I101" s="30" t="n"/>
      <c r="J101" s="30" t="n"/>
      <c r="K101" s="30" t="n"/>
      <c r="L101" s="30" t="n"/>
      <c r="N101" s="5">
        <f>AVERAGE(B101:L101)</f>
        <v/>
      </c>
      <c r="O101" s="5">
        <f>STDEV(B101:L101)</f>
        <v/>
      </c>
      <c r="P101" s="1">
        <f>O101/N101*100</f>
        <v/>
      </c>
    </row>
    <row customHeight="1" ht="15.75" r="102" s="32">
      <c r="A102" s="3" t="inlineStr">
        <is>
          <t>8K</t>
        </is>
      </c>
      <c r="B102" s="30" t="n"/>
      <c r="C102" s="30" t="n"/>
      <c r="D102" s="30" t="n"/>
      <c r="E102" s="30" t="n"/>
      <c r="F102" s="30" t="n"/>
      <c r="G102" s="30" t="n"/>
      <c r="H102" s="30" t="n"/>
      <c r="I102" s="30" t="n"/>
      <c r="J102" s="30" t="n"/>
      <c r="K102" s="30" t="n"/>
      <c r="L102" s="30" t="n"/>
      <c r="N102" s="5">
        <f>AVERAGE(B102:L102)</f>
        <v/>
      </c>
      <c r="O102" s="5">
        <f>STDEV(B102:L102)</f>
        <v/>
      </c>
      <c r="P102" s="1">
        <f>O102/N102*100</f>
        <v/>
      </c>
    </row>
    <row customHeight="1" ht="15.75" r="103" s="32">
      <c r="A103" s="3" t="inlineStr">
        <is>
          <t>16K</t>
        </is>
      </c>
      <c r="B103" s="30" t="n"/>
      <c r="C103" s="30" t="n"/>
      <c r="D103" s="30" t="n"/>
      <c r="E103" s="30" t="n"/>
      <c r="F103" s="30" t="n"/>
      <c r="G103" s="30" t="n"/>
      <c r="H103" s="30" t="n"/>
      <c r="I103" s="30" t="n"/>
      <c r="J103" s="30" t="n"/>
      <c r="K103" s="30" t="n"/>
      <c r="L103" s="30" t="n"/>
      <c r="N103" s="5">
        <f>AVERAGE(B103:L103)</f>
        <v/>
      </c>
      <c r="O103" s="5">
        <f>STDEV(B103:L103)</f>
        <v/>
      </c>
      <c r="P103" s="1">
        <f>O103/N103*100</f>
        <v/>
      </c>
    </row>
    <row customHeight="1" ht="15.75" r="104" s="32">
      <c r="A104" s="3" t="inlineStr">
        <is>
          <t>32K</t>
        </is>
      </c>
      <c r="B104" s="30" t="n"/>
      <c r="C104" s="30" t="n"/>
      <c r="D104" s="30" t="n"/>
      <c r="E104" s="30" t="n"/>
      <c r="F104" s="30" t="n"/>
      <c r="G104" s="30" t="n"/>
      <c r="H104" s="30" t="n"/>
      <c r="I104" s="30" t="n"/>
      <c r="J104" s="30" t="n"/>
      <c r="K104" s="30" t="n"/>
      <c r="L104" s="30" t="n"/>
      <c r="N104" s="5">
        <f>AVERAGE(B104:L104)</f>
        <v/>
      </c>
      <c r="O104" s="5">
        <f>STDEV(B104:L104)</f>
        <v/>
      </c>
      <c r="P104" s="1">
        <f>O104/N104*100</f>
        <v/>
      </c>
    </row>
    <row customHeight="1" ht="15.75" r="105" s="32">
      <c r="A105" s="3" t="inlineStr">
        <is>
          <t>64K</t>
        </is>
      </c>
      <c r="B105" s="30" t="n"/>
      <c r="C105" s="30" t="n"/>
      <c r="D105" s="30" t="n"/>
      <c r="E105" s="30" t="n"/>
      <c r="F105" s="30" t="n"/>
      <c r="G105" s="30" t="n"/>
      <c r="H105" s="30" t="n"/>
      <c r="I105" s="30" t="n"/>
      <c r="J105" s="30" t="n"/>
      <c r="K105" s="30" t="n"/>
      <c r="L105" s="30" t="n"/>
      <c r="N105" s="5">
        <f>AVERAGE(B105:L105)</f>
        <v/>
      </c>
      <c r="O105" s="5">
        <f>STDEV(B105:L105)</f>
        <v/>
      </c>
      <c r="P105" s="1">
        <f>O105/N105*100</f>
        <v/>
      </c>
    </row>
    <row customHeight="1" ht="15.75" r="106" s="32">
      <c r="A106" s="3" t="inlineStr">
        <is>
          <t>128K</t>
        </is>
      </c>
      <c r="B106" s="30" t="n"/>
      <c r="C106" s="30" t="n"/>
      <c r="D106" s="30" t="n"/>
      <c r="E106" s="30" t="n"/>
      <c r="F106" s="30" t="n"/>
      <c r="G106" s="30" t="n"/>
      <c r="H106" s="30" t="n"/>
      <c r="I106" s="30" t="n"/>
      <c r="J106" s="30" t="n"/>
      <c r="K106" s="30" t="n"/>
      <c r="L106" s="30" t="n"/>
      <c r="N106" s="5">
        <f>AVERAGE(B106:L106)</f>
        <v/>
      </c>
      <c r="O106" s="5">
        <f>STDEV(B106:L106)</f>
        <v/>
      </c>
      <c r="P106" s="1">
        <f>O106/N106*100</f>
        <v/>
      </c>
    </row>
    <row customHeight="1" ht="15.75" r="107" s="32">
      <c r="A107" s="3" t="inlineStr">
        <is>
          <t>256K</t>
        </is>
      </c>
      <c r="B107" s="30" t="n"/>
      <c r="C107" s="30" t="n"/>
      <c r="D107" s="30" t="n"/>
      <c r="E107" s="30" t="n"/>
      <c r="F107" s="30" t="n"/>
      <c r="G107" s="30" t="n"/>
      <c r="H107" s="30" t="n"/>
      <c r="I107" s="30" t="n"/>
      <c r="J107" s="30" t="n"/>
      <c r="K107" s="30" t="n"/>
      <c r="L107" s="30" t="n"/>
      <c r="N107" s="5">
        <f>AVERAGE(B107:L107)</f>
        <v/>
      </c>
      <c r="O107" s="5">
        <f>STDEV(B107:L107)</f>
        <v/>
      </c>
      <c r="P107" s="1">
        <f>O107/N107*100</f>
        <v/>
      </c>
    </row>
    <row customHeight="1" ht="15.75" r="108" s="32">
      <c r="A108" s="3" t="inlineStr">
        <is>
          <t>512K</t>
        </is>
      </c>
      <c r="B108" s="30" t="n"/>
      <c r="C108" s="30" t="n"/>
      <c r="D108" s="30" t="n"/>
      <c r="E108" s="30" t="n"/>
      <c r="F108" s="30" t="n"/>
      <c r="G108" s="30" t="n"/>
      <c r="H108" s="30" t="n"/>
      <c r="I108" s="30" t="n"/>
      <c r="J108" s="30" t="n"/>
      <c r="K108" s="30" t="n"/>
      <c r="L108" s="30" t="n"/>
      <c r="N108" s="5">
        <f>AVERAGE(B108:L108)</f>
        <v/>
      </c>
      <c r="O108" s="5">
        <f>STDEV(B108:L108)</f>
        <v/>
      </c>
      <c r="P108" s="1">
        <f>O108/N108*100</f>
        <v/>
      </c>
    </row>
    <row customHeight="1" ht="15.75" r="109" s="32">
      <c r="A109" s="3" t="inlineStr">
        <is>
          <t>1M</t>
        </is>
      </c>
      <c r="B109" s="30" t="n"/>
      <c r="C109" s="30" t="n"/>
      <c r="D109" s="30" t="n"/>
      <c r="E109" s="30" t="n"/>
      <c r="F109" s="30" t="n"/>
      <c r="G109" s="30" t="n"/>
      <c r="H109" s="30" t="n"/>
      <c r="I109" s="30" t="n"/>
      <c r="J109" s="30" t="n"/>
      <c r="K109" s="30" t="n"/>
      <c r="L109" s="30" t="n"/>
      <c r="N109" s="5">
        <f>AVERAGE(B109:L109)</f>
        <v/>
      </c>
      <c r="O109" s="5">
        <f>STDEV(B109:L109)</f>
        <v/>
      </c>
      <c r="P109" s="1">
        <f>O109/N109*100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  <c r="L115" s="31" t="n">
        <v>11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L116" s="1" t="inlineStr">
        <is>
          <t>Latency (us)</t>
        </is>
      </c>
      <c r="N116" s="2" t="inlineStr">
        <is>
          <t>Mean</t>
        </is>
      </c>
      <c r="O116" s="2" t="inlineStr">
        <is>
          <t>STD</t>
        </is>
      </c>
      <c r="P116" s="2" t="inlineStr">
        <is>
          <t>COV (%)</t>
        </is>
      </c>
    </row>
    <row customHeight="1" ht="15.75" r="117" s="32">
      <c r="A117" s="3" t="n">
        <v>1</v>
      </c>
      <c r="B117" s="30" t="n"/>
      <c r="C117" s="30" t="n"/>
      <c r="D117" s="30" t="n"/>
      <c r="E117" s="30" t="n"/>
      <c r="F117" s="30" t="n"/>
      <c r="G117" s="30" t="n"/>
      <c r="H117" s="30" t="n"/>
      <c r="I117" s="30" t="n"/>
      <c r="J117" s="30" t="n"/>
      <c r="K117" s="30" t="n"/>
      <c r="L117" s="30" t="n"/>
      <c r="N117" s="5">
        <f>AVERAGE(B117:L117)</f>
        <v/>
      </c>
      <c r="O117" s="5">
        <f>STDEV(B117:L117)</f>
        <v/>
      </c>
      <c r="P117" s="1">
        <f>O117/N117*100</f>
        <v/>
      </c>
    </row>
    <row customHeight="1" ht="15.75" r="118" s="32">
      <c r="A118" s="3" t="n">
        <v>2</v>
      </c>
      <c r="B118" s="30" t="n"/>
      <c r="C118" s="30" t="n"/>
      <c r="D118" s="30" t="n"/>
      <c r="E118" s="30" t="n"/>
      <c r="F118" s="30" t="n"/>
      <c r="G118" s="30" t="n"/>
      <c r="H118" s="30" t="n"/>
      <c r="I118" s="30" t="n"/>
      <c r="J118" s="30" t="n"/>
      <c r="K118" s="30" t="n"/>
      <c r="L118" s="30" t="n"/>
      <c r="N118" s="5">
        <f>AVERAGE(B118:L118)</f>
        <v/>
      </c>
      <c r="O118" s="5">
        <f>STDEV(B118:L118)</f>
        <v/>
      </c>
      <c r="P118" s="1">
        <f>O118/N118*100</f>
        <v/>
      </c>
    </row>
    <row customHeight="1" ht="15.75" r="119" s="32">
      <c r="A119" s="3" t="n">
        <v>4</v>
      </c>
      <c r="B119" s="30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N119" s="5">
        <f>AVERAGE(B119:L119)</f>
        <v/>
      </c>
      <c r="O119" s="5">
        <f>STDEV(B119:L119)</f>
        <v/>
      </c>
      <c r="P119" s="1">
        <f>O119/N119*100</f>
        <v/>
      </c>
    </row>
    <row customHeight="1" ht="15.75" r="120" s="32">
      <c r="A120" s="3" t="n">
        <v>8</v>
      </c>
      <c r="B120" s="30" t="n"/>
      <c r="C120" s="30" t="n"/>
      <c r="D120" s="30" t="n"/>
      <c r="E120" s="30" t="n"/>
      <c r="F120" s="30" t="n"/>
      <c r="G120" s="30" t="n"/>
      <c r="H120" s="30" t="n"/>
      <c r="I120" s="30" t="n"/>
      <c r="J120" s="30" t="n"/>
      <c r="K120" s="30" t="n"/>
      <c r="L120" s="30" t="n"/>
      <c r="N120" s="5">
        <f>AVERAGE(B120:L120)</f>
        <v/>
      </c>
      <c r="O120" s="5">
        <f>STDEV(B120:L120)</f>
        <v/>
      </c>
      <c r="P120" s="1">
        <f>O120/N120*100</f>
        <v/>
      </c>
    </row>
    <row customHeight="1" ht="15.75" r="121" s="32">
      <c r="A121" s="3" t="n">
        <v>16</v>
      </c>
      <c r="B121" s="30" t="n"/>
      <c r="C121" s="30" t="n"/>
      <c r="D121" s="30" t="n"/>
      <c r="E121" s="30" t="n"/>
      <c r="F121" s="30" t="n"/>
      <c r="G121" s="30" t="n"/>
      <c r="H121" s="30" t="n"/>
      <c r="I121" s="30" t="n"/>
      <c r="J121" s="30" t="n"/>
      <c r="K121" s="30" t="n"/>
      <c r="L121" s="30" t="n"/>
      <c r="N121" s="5">
        <f>AVERAGE(B121:L121)</f>
        <v/>
      </c>
      <c r="O121" s="5">
        <f>STDEV(B121:L121)</f>
        <v/>
      </c>
      <c r="P121" s="1">
        <f>O121/N121*100</f>
        <v/>
      </c>
    </row>
    <row customHeight="1" ht="15.75" r="122" s="32">
      <c r="A122" s="3" t="n">
        <v>32</v>
      </c>
      <c r="B122" s="30" t="n"/>
      <c r="C122" s="30" t="n"/>
      <c r="D122" s="30" t="n"/>
      <c r="E122" s="30" t="n"/>
      <c r="F122" s="30" t="n"/>
      <c r="G122" s="30" t="n"/>
      <c r="H122" s="30" t="n"/>
      <c r="I122" s="30" t="n"/>
      <c r="J122" s="30" t="n"/>
      <c r="K122" s="30" t="n"/>
      <c r="L122" s="30" t="n"/>
      <c r="N122" s="5">
        <f>AVERAGE(B122:L122)</f>
        <v/>
      </c>
      <c r="O122" s="5">
        <f>STDEV(B122:L122)</f>
        <v/>
      </c>
      <c r="P122" s="1">
        <f>O122/N122*100</f>
        <v/>
      </c>
    </row>
    <row customHeight="1" ht="15.75" r="123" s="32">
      <c r="A123" s="3" t="n">
        <v>64</v>
      </c>
      <c r="B123" s="30" t="n"/>
      <c r="C123" s="30" t="n"/>
      <c r="D123" s="30" t="n"/>
      <c r="E123" s="30" t="n"/>
      <c r="F123" s="30" t="n"/>
      <c r="G123" s="30" t="n"/>
      <c r="H123" s="30" t="n"/>
      <c r="I123" s="30" t="n"/>
      <c r="J123" s="30" t="n"/>
      <c r="K123" s="30" t="n"/>
      <c r="L123" s="30" t="n"/>
      <c r="N123" s="5">
        <f>AVERAGE(B123:L123)</f>
        <v/>
      </c>
      <c r="O123" s="5">
        <f>STDEV(B123:L123)</f>
        <v/>
      </c>
      <c r="P123" s="1">
        <f>O123/N123*100</f>
        <v/>
      </c>
    </row>
    <row customHeight="1" ht="15.75" r="124" s="32">
      <c r="A124" s="3" t="n">
        <v>128</v>
      </c>
      <c r="B124" s="30" t="n"/>
      <c r="C124" s="30" t="n"/>
      <c r="D124" s="30" t="n"/>
      <c r="E124" s="30" t="n"/>
      <c r="F124" s="30" t="n"/>
      <c r="G124" s="30" t="n"/>
      <c r="H124" s="30" t="n"/>
      <c r="I124" s="30" t="n"/>
      <c r="J124" s="30" t="n"/>
      <c r="K124" s="30" t="n"/>
      <c r="L124" s="30" t="n"/>
      <c r="N124" s="5">
        <f>AVERAGE(B124:L124)</f>
        <v/>
      </c>
      <c r="O124" s="5">
        <f>STDEV(B124:L124)</f>
        <v/>
      </c>
      <c r="P124" s="1">
        <f>O124/N124*100</f>
        <v/>
      </c>
    </row>
    <row customHeight="1" ht="15.75" r="125" s="32">
      <c r="A125" s="3" t="n">
        <v>256</v>
      </c>
      <c r="B125" s="30" t="n"/>
      <c r="C125" s="30" t="n"/>
      <c r="D125" s="30" t="n"/>
      <c r="E125" s="30" t="n"/>
      <c r="F125" s="30" t="n"/>
      <c r="G125" s="30" t="n"/>
      <c r="H125" s="30" t="n"/>
      <c r="I125" s="30" t="n"/>
      <c r="J125" s="30" t="n"/>
      <c r="K125" s="30" t="n"/>
      <c r="L125" s="30" t="n"/>
      <c r="N125" s="5">
        <f>AVERAGE(B125:L125)</f>
        <v/>
      </c>
      <c r="O125" s="5">
        <f>STDEV(B125:L125)</f>
        <v/>
      </c>
      <c r="P125" s="1">
        <f>O125/N125*100</f>
        <v/>
      </c>
    </row>
    <row customHeight="1" ht="15.75" r="126" s="32">
      <c r="A126" s="3" t="n">
        <v>512</v>
      </c>
      <c r="B126" s="30" t="n"/>
      <c r="C126" s="30" t="n"/>
      <c r="D126" s="30" t="n"/>
      <c r="E126" s="30" t="n"/>
      <c r="F126" s="30" t="n"/>
      <c r="G126" s="30" t="n"/>
      <c r="H126" s="30" t="n"/>
      <c r="I126" s="30" t="n"/>
      <c r="J126" s="30" t="n"/>
      <c r="K126" s="30" t="n"/>
      <c r="L126" s="30" t="n"/>
      <c r="N126" s="5">
        <f>AVERAGE(B126:L126)</f>
        <v/>
      </c>
      <c r="O126" s="5">
        <f>STDEV(B126:L126)</f>
        <v/>
      </c>
      <c r="P126" s="1">
        <f>O126/N126*100</f>
        <v/>
      </c>
    </row>
    <row customHeight="1" ht="15.75" r="127" s="32">
      <c r="A127" s="3" t="inlineStr">
        <is>
          <t>1K</t>
        </is>
      </c>
      <c r="B127" s="30" t="n"/>
      <c r="C127" s="30" t="n"/>
      <c r="D127" s="30" t="n"/>
      <c r="E127" s="30" t="n"/>
      <c r="F127" s="30" t="n"/>
      <c r="G127" s="30" t="n"/>
      <c r="H127" s="30" t="n"/>
      <c r="I127" s="30" t="n"/>
      <c r="J127" s="30" t="n"/>
      <c r="K127" s="30" t="n"/>
      <c r="L127" s="30" t="n"/>
      <c r="N127" s="5">
        <f>AVERAGE(B127:L127)</f>
        <v/>
      </c>
      <c r="O127" s="5">
        <f>STDEV(B127:L127)</f>
        <v/>
      </c>
      <c r="P127" s="1">
        <f>O127/N127*100</f>
        <v/>
      </c>
    </row>
    <row customHeight="1" ht="15.75" r="128" s="32">
      <c r="A128" s="3" t="inlineStr">
        <is>
          <t>2K</t>
        </is>
      </c>
      <c r="B128" s="30" t="n"/>
      <c r="C128" s="30" t="n"/>
      <c r="D128" s="30" t="n"/>
      <c r="E128" s="30" t="n"/>
      <c r="F128" s="30" t="n"/>
      <c r="G128" s="30" t="n"/>
      <c r="H128" s="30" t="n"/>
      <c r="I128" s="30" t="n"/>
      <c r="J128" s="30" t="n"/>
      <c r="K128" s="30" t="n"/>
      <c r="L128" s="30" t="n"/>
      <c r="N128" s="5">
        <f>AVERAGE(B128:L128)</f>
        <v/>
      </c>
      <c r="O128" s="5">
        <f>STDEV(B128:L128)</f>
        <v/>
      </c>
      <c r="P128" s="1">
        <f>O128/N128*100</f>
        <v/>
      </c>
    </row>
    <row customHeight="1" ht="15.75" r="129" s="32">
      <c r="A129" s="3" t="inlineStr">
        <is>
          <t>4K</t>
        </is>
      </c>
      <c r="B129" s="30" t="n"/>
      <c r="C129" s="30" t="n"/>
      <c r="D129" s="30" t="n"/>
      <c r="E129" s="30" t="n"/>
      <c r="F129" s="30" t="n"/>
      <c r="G129" s="30" t="n"/>
      <c r="H129" s="30" t="n"/>
      <c r="I129" s="30" t="n"/>
      <c r="J129" s="30" t="n"/>
      <c r="K129" s="30" t="n"/>
      <c r="L129" s="30" t="n"/>
      <c r="N129" s="5">
        <f>AVERAGE(B129:L129)</f>
        <v/>
      </c>
      <c r="O129" s="5">
        <f>STDEV(B129:L129)</f>
        <v/>
      </c>
      <c r="P129" s="1">
        <f>O129/N129*100</f>
        <v/>
      </c>
    </row>
    <row customHeight="1" ht="15.75" r="130" s="32">
      <c r="A130" s="3" t="inlineStr">
        <is>
          <t>8K</t>
        </is>
      </c>
      <c r="B130" s="30" t="n"/>
      <c r="C130" s="30" t="n"/>
      <c r="D130" s="30" t="n"/>
      <c r="E130" s="30" t="n"/>
      <c r="F130" s="30" t="n"/>
      <c r="G130" s="30" t="n"/>
      <c r="H130" s="30" t="n"/>
      <c r="I130" s="30" t="n"/>
      <c r="J130" s="30" t="n"/>
      <c r="K130" s="30" t="n"/>
      <c r="L130" s="30" t="n"/>
      <c r="N130" s="5">
        <f>AVERAGE(B130:L130)</f>
        <v/>
      </c>
      <c r="O130" s="5">
        <f>STDEV(B130:L130)</f>
        <v/>
      </c>
      <c r="P130" s="1">
        <f>O130/N130*100</f>
        <v/>
      </c>
    </row>
    <row customHeight="1" ht="15.75" r="131" s="32">
      <c r="A131" s="3" t="inlineStr">
        <is>
          <t>16K</t>
        </is>
      </c>
      <c r="B131" s="30" t="n"/>
      <c r="C131" s="30" t="n"/>
      <c r="D131" s="30" t="n"/>
      <c r="E131" s="30" t="n"/>
      <c r="F131" s="30" t="n"/>
      <c r="G131" s="30" t="n"/>
      <c r="H131" s="30" t="n"/>
      <c r="I131" s="30" t="n"/>
      <c r="J131" s="30" t="n"/>
      <c r="K131" s="30" t="n"/>
      <c r="L131" s="30" t="n"/>
      <c r="N131" s="5">
        <f>AVERAGE(B131:L131)</f>
        <v/>
      </c>
      <c r="O131" s="5">
        <f>STDEV(B131:L131)</f>
        <v/>
      </c>
      <c r="P131" s="1">
        <f>O131/N131*100</f>
        <v/>
      </c>
    </row>
    <row customHeight="1" ht="15.75" r="132" s="32">
      <c r="A132" s="3" t="inlineStr">
        <is>
          <t>32K</t>
        </is>
      </c>
      <c r="B132" s="30" t="n"/>
      <c r="C132" s="30" t="n"/>
      <c r="D132" s="30" t="n"/>
      <c r="E132" s="30" t="n"/>
      <c r="F132" s="30" t="n"/>
      <c r="G132" s="30" t="n"/>
      <c r="H132" s="30" t="n"/>
      <c r="I132" s="30" t="n"/>
      <c r="J132" s="30" t="n"/>
      <c r="K132" s="30" t="n"/>
      <c r="L132" s="30" t="n"/>
      <c r="N132" s="5">
        <f>AVERAGE(B132:L132)</f>
        <v/>
      </c>
      <c r="O132" s="5">
        <f>STDEV(B132:L132)</f>
        <v/>
      </c>
      <c r="P132" s="1">
        <f>O132/N132*100</f>
        <v/>
      </c>
    </row>
    <row customHeight="1" ht="15.75" r="133" s="32">
      <c r="A133" s="3" t="inlineStr">
        <is>
          <t>64K</t>
        </is>
      </c>
      <c r="B133" s="30" t="n"/>
      <c r="C133" s="30" t="n"/>
      <c r="D133" s="30" t="n"/>
      <c r="E133" s="30" t="n"/>
      <c r="F133" s="30" t="n"/>
      <c r="G133" s="30" t="n"/>
      <c r="H133" s="30" t="n"/>
      <c r="I133" s="30" t="n"/>
      <c r="J133" s="30" t="n"/>
      <c r="K133" s="30" t="n"/>
      <c r="L133" s="30" t="n"/>
      <c r="N133" s="5">
        <f>AVERAGE(B133:L133)</f>
        <v/>
      </c>
      <c r="O133" s="5">
        <f>STDEV(B133:L133)</f>
        <v/>
      </c>
      <c r="P133" s="1">
        <f>O133/N133*100</f>
        <v/>
      </c>
    </row>
    <row customHeight="1" ht="15.75" r="134" s="32">
      <c r="A134" s="3" t="inlineStr">
        <is>
          <t>128K</t>
        </is>
      </c>
      <c r="B134" s="30" t="n"/>
      <c r="C134" s="30" t="n"/>
      <c r="D134" s="30" t="n"/>
      <c r="E134" s="30" t="n"/>
      <c r="F134" s="30" t="n"/>
      <c r="G134" s="30" t="n"/>
      <c r="H134" s="30" t="n"/>
      <c r="I134" s="30" t="n"/>
      <c r="J134" s="30" t="n"/>
      <c r="K134" s="30" t="n"/>
      <c r="L134" s="30" t="n"/>
      <c r="N134" s="5">
        <f>AVERAGE(B134:L134)</f>
        <v/>
      </c>
      <c r="O134" s="5">
        <f>STDEV(B134:L134)</f>
        <v/>
      </c>
      <c r="P134" s="1">
        <f>O134/N134*100</f>
        <v/>
      </c>
    </row>
    <row customHeight="1" ht="15.75" r="135" s="32">
      <c r="A135" s="3" t="inlineStr">
        <is>
          <t>256K</t>
        </is>
      </c>
      <c r="B135" s="30" t="n"/>
      <c r="C135" s="30" t="n"/>
      <c r="D135" s="30" t="n"/>
      <c r="E135" s="30" t="n"/>
      <c r="F135" s="30" t="n"/>
      <c r="G135" s="30" t="n"/>
      <c r="H135" s="30" t="n"/>
      <c r="I135" s="30" t="n"/>
      <c r="J135" s="30" t="n"/>
      <c r="K135" s="30" t="n"/>
      <c r="L135" s="30" t="n"/>
      <c r="N135" s="5">
        <f>AVERAGE(B135:L135)</f>
        <v/>
      </c>
      <c r="O135" s="5">
        <f>STDEV(B135:L135)</f>
        <v/>
      </c>
      <c r="P135" s="1">
        <f>O135/N135*100</f>
        <v/>
      </c>
    </row>
    <row customHeight="1" ht="15.75" r="136" s="32">
      <c r="A136" s="3" t="inlineStr">
        <is>
          <t>512K</t>
        </is>
      </c>
      <c r="B136" s="30" t="n"/>
      <c r="C136" s="30" t="n"/>
      <c r="D136" s="30" t="n"/>
      <c r="E136" s="30" t="n"/>
      <c r="F136" s="30" t="n"/>
      <c r="G136" s="30" t="n"/>
      <c r="H136" s="30" t="n"/>
      <c r="I136" s="30" t="n"/>
      <c r="J136" s="30" t="n"/>
      <c r="K136" s="30" t="n"/>
      <c r="L136" s="30" t="n"/>
      <c r="N136" s="5">
        <f>AVERAGE(B136:L136)</f>
        <v/>
      </c>
      <c r="O136" s="5">
        <f>STDEV(B136:L136)</f>
        <v/>
      </c>
      <c r="P136" s="1">
        <f>O136/N136*100</f>
        <v/>
      </c>
    </row>
    <row customHeight="1" ht="15.75" r="137" s="32">
      <c r="A137" s="3" t="inlineStr">
        <is>
          <t>1M</t>
        </is>
      </c>
      <c r="B137" s="30" t="n"/>
      <c r="C137" s="30" t="n"/>
      <c r="D137" s="30" t="n"/>
      <c r="E137" s="30" t="n"/>
      <c r="F137" s="30" t="n"/>
      <c r="G137" s="30" t="n"/>
      <c r="H137" s="30" t="n"/>
      <c r="I137" s="30" t="n"/>
      <c r="J137" s="30" t="n"/>
      <c r="K137" s="30" t="n"/>
      <c r="L137" s="30" t="n"/>
      <c r="N137" s="5">
        <f>AVERAGE(B137:L137)</f>
        <v/>
      </c>
      <c r="O137" s="5">
        <f>STDEV(B137:L137)</f>
        <v/>
      </c>
      <c r="P137" s="1">
        <f>O137/N137*100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  <c r="L143" s="31" t="n">
        <v>11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L144" s="1" t="inlineStr">
        <is>
          <t>Latency (us)</t>
        </is>
      </c>
      <c r="N144" s="2" t="inlineStr">
        <is>
          <t>Mean</t>
        </is>
      </c>
      <c r="O144" s="2" t="inlineStr">
        <is>
          <t>STD</t>
        </is>
      </c>
      <c r="P144" s="2" t="inlineStr">
        <is>
          <t>COV (%)</t>
        </is>
      </c>
    </row>
    <row customHeight="1" ht="15.75" r="145" s="32">
      <c r="A145" s="3" t="n">
        <v>1</v>
      </c>
      <c r="B145" s="30" t="n"/>
      <c r="C145" s="30" t="n"/>
      <c r="D145" s="30" t="n"/>
      <c r="E145" s="30" t="n"/>
      <c r="F145" s="30" t="n"/>
      <c r="G145" s="30" t="n"/>
      <c r="H145" s="30" t="n"/>
      <c r="I145" s="30" t="n"/>
      <c r="J145" s="30" t="n"/>
      <c r="K145" s="30" t="n"/>
      <c r="L145" s="30" t="n"/>
      <c r="N145" s="5">
        <f>AVERAGE(B145:L145)</f>
        <v/>
      </c>
      <c r="O145" s="5">
        <f>STDEV(B145:L145)</f>
        <v/>
      </c>
      <c r="P145" s="1">
        <f>O145/N145*100</f>
        <v/>
      </c>
    </row>
    <row customHeight="1" ht="15.75" r="146" s="32">
      <c r="A146" s="3" t="n">
        <v>2</v>
      </c>
      <c r="B146" s="30" t="n"/>
      <c r="C146" s="30" t="n"/>
      <c r="D146" s="30" t="n"/>
      <c r="E146" s="30" t="n"/>
      <c r="F146" s="30" t="n"/>
      <c r="G146" s="30" t="n"/>
      <c r="H146" s="30" t="n"/>
      <c r="I146" s="30" t="n"/>
      <c r="J146" s="30" t="n"/>
      <c r="K146" s="30" t="n"/>
      <c r="L146" s="30" t="n"/>
      <c r="N146" s="5">
        <f>AVERAGE(B146:L146)</f>
        <v/>
      </c>
      <c r="O146" s="5">
        <f>STDEV(B146:L146)</f>
        <v/>
      </c>
      <c r="P146" s="1">
        <f>O146/N146*100</f>
        <v/>
      </c>
    </row>
    <row customHeight="1" ht="15.75" r="147" s="32">
      <c r="A147" s="3" t="n">
        <v>4</v>
      </c>
      <c r="B147" s="30" t="n"/>
      <c r="C147" s="30" t="n"/>
      <c r="D147" s="30" t="n"/>
      <c r="E147" s="30" t="n"/>
      <c r="F147" s="30" t="n"/>
      <c r="G147" s="30" t="n"/>
      <c r="H147" s="30" t="n"/>
      <c r="I147" s="30" t="n"/>
      <c r="J147" s="30" t="n"/>
      <c r="K147" s="30" t="n"/>
      <c r="L147" s="30" t="n"/>
      <c r="N147" s="5">
        <f>AVERAGE(B147:L147)</f>
        <v/>
      </c>
      <c r="O147" s="5">
        <f>STDEV(B147:L147)</f>
        <v/>
      </c>
      <c r="P147" s="1">
        <f>O147/N147*100</f>
        <v/>
      </c>
    </row>
    <row customHeight="1" ht="15.75" r="148" s="32">
      <c r="A148" s="3" t="n">
        <v>8</v>
      </c>
      <c r="B148" s="30" t="n"/>
      <c r="C148" s="30" t="n"/>
      <c r="D148" s="30" t="n"/>
      <c r="E148" s="30" t="n"/>
      <c r="F148" s="30" t="n"/>
      <c r="G148" s="30" t="n"/>
      <c r="H148" s="30" t="n"/>
      <c r="I148" s="30" t="n"/>
      <c r="J148" s="30" t="n"/>
      <c r="K148" s="30" t="n"/>
      <c r="L148" s="30" t="n"/>
      <c r="N148" s="5">
        <f>AVERAGE(B148:L148)</f>
        <v/>
      </c>
      <c r="O148" s="5">
        <f>STDEV(B148:L148)</f>
        <v/>
      </c>
      <c r="P148" s="1">
        <f>O148/N148*100</f>
        <v/>
      </c>
    </row>
    <row customHeight="1" ht="15.75" r="149" s="32">
      <c r="A149" s="3" t="n">
        <v>16</v>
      </c>
      <c r="B149" s="30" t="n"/>
      <c r="C149" s="30" t="n"/>
      <c r="D149" s="30" t="n"/>
      <c r="E149" s="30" t="n"/>
      <c r="F149" s="30" t="n"/>
      <c r="G149" s="30" t="n"/>
      <c r="H149" s="30" t="n"/>
      <c r="I149" s="30" t="n"/>
      <c r="J149" s="30" t="n"/>
      <c r="K149" s="30" t="n"/>
      <c r="L149" s="30" t="n"/>
      <c r="N149" s="5">
        <f>AVERAGE(B149:L149)</f>
        <v/>
      </c>
      <c r="O149" s="5">
        <f>STDEV(B149:L149)</f>
        <v/>
      </c>
      <c r="P149" s="1">
        <f>O149/N149*100</f>
        <v/>
      </c>
    </row>
    <row customHeight="1" ht="15.75" r="150" s="32">
      <c r="A150" s="3" t="n">
        <v>32</v>
      </c>
      <c r="B150" s="30" t="n"/>
      <c r="C150" s="30" t="n"/>
      <c r="D150" s="30" t="n"/>
      <c r="E150" s="30" t="n"/>
      <c r="F150" s="30" t="n"/>
      <c r="G150" s="30" t="n"/>
      <c r="H150" s="30" t="n"/>
      <c r="I150" s="30" t="n"/>
      <c r="J150" s="30" t="n"/>
      <c r="K150" s="30" t="n"/>
      <c r="L150" s="30" t="n"/>
      <c r="N150" s="5">
        <f>AVERAGE(B150:L150)</f>
        <v/>
      </c>
      <c r="O150" s="5">
        <f>STDEV(B150:L150)</f>
        <v/>
      </c>
      <c r="P150" s="1">
        <f>O150/N150*100</f>
        <v/>
      </c>
    </row>
    <row customHeight="1" ht="15.75" r="151" s="32">
      <c r="A151" s="3" t="n">
        <v>64</v>
      </c>
      <c r="B151" s="30" t="n"/>
      <c r="C151" s="30" t="n"/>
      <c r="D151" s="30" t="n"/>
      <c r="E151" s="30" t="n"/>
      <c r="F151" s="30" t="n"/>
      <c r="G151" s="30" t="n"/>
      <c r="H151" s="30" t="n"/>
      <c r="I151" s="30" t="n"/>
      <c r="J151" s="30" t="n"/>
      <c r="K151" s="30" t="n"/>
      <c r="L151" s="30" t="n"/>
      <c r="N151" s="5">
        <f>AVERAGE(B151:L151)</f>
        <v/>
      </c>
      <c r="O151" s="5">
        <f>STDEV(B151:L151)</f>
        <v/>
      </c>
      <c r="P151" s="1">
        <f>O151/N151*100</f>
        <v/>
      </c>
    </row>
    <row customHeight="1" ht="15.75" r="152" s="32">
      <c r="A152" s="3" t="n">
        <v>128</v>
      </c>
      <c r="B152" s="30" t="n"/>
      <c r="C152" s="30" t="n"/>
      <c r="D152" s="30" t="n"/>
      <c r="E152" s="30" t="n"/>
      <c r="F152" s="30" t="n"/>
      <c r="G152" s="30" t="n"/>
      <c r="H152" s="30" t="n"/>
      <c r="I152" s="30" t="n"/>
      <c r="J152" s="30" t="n"/>
      <c r="K152" s="30" t="n"/>
      <c r="L152" s="30" t="n"/>
      <c r="N152" s="5">
        <f>AVERAGE(B152:L152)</f>
        <v/>
      </c>
      <c r="O152" s="5">
        <f>STDEV(B152:L152)</f>
        <v/>
      </c>
      <c r="P152" s="1">
        <f>O152/N152*100</f>
        <v/>
      </c>
    </row>
    <row customHeight="1" ht="15.75" r="153" s="32">
      <c r="A153" s="3" t="n">
        <v>256</v>
      </c>
      <c r="B153" s="30" t="n"/>
      <c r="C153" s="30" t="n"/>
      <c r="D153" s="30" t="n"/>
      <c r="E153" s="30" t="n"/>
      <c r="F153" s="30" t="n"/>
      <c r="G153" s="30" t="n"/>
      <c r="H153" s="30" t="n"/>
      <c r="I153" s="30" t="n"/>
      <c r="J153" s="30" t="n"/>
      <c r="K153" s="30" t="n"/>
      <c r="L153" s="30" t="n"/>
      <c r="N153" s="5">
        <f>AVERAGE(B153:L153)</f>
        <v/>
      </c>
      <c r="O153" s="5">
        <f>STDEV(B153:L153)</f>
        <v/>
      </c>
      <c r="P153" s="1">
        <f>O153/N153*100</f>
        <v/>
      </c>
    </row>
    <row customHeight="1" ht="15.75" r="154" s="32">
      <c r="A154" s="3" t="n">
        <v>512</v>
      </c>
      <c r="B154" s="30" t="n"/>
      <c r="C154" s="30" t="n"/>
      <c r="D154" s="30" t="n"/>
      <c r="E154" s="30" t="n"/>
      <c r="F154" s="30" t="n"/>
      <c r="G154" s="30" t="n"/>
      <c r="H154" s="30" t="n"/>
      <c r="I154" s="30" t="n"/>
      <c r="J154" s="30" t="n"/>
      <c r="K154" s="30" t="n"/>
      <c r="L154" s="30" t="n"/>
      <c r="N154" s="5">
        <f>AVERAGE(B154:L154)</f>
        <v/>
      </c>
      <c r="O154" s="5">
        <f>STDEV(B154:L154)</f>
        <v/>
      </c>
      <c r="P154" s="1">
        <f>O154/N154*100</f>
        <v/>
      </c>
    </row>
    <row customHeight="1" ht="15.75" r="155" s="32">
      <c r="A155" s="3" t="inlineStr">
        <is>
          <t>1K</t>
        </is>
      </c>
      <c r="B155" s="30" t="n"/>
      <c r="C155" s="30" t="n"/>
      <c r="D155" s="30" t="n"/>
      <c r="E155" s="30" t="n"/>
      <c r="F155" s="30" t="n"/>
      <c r="G155" s="30" t="n"/>
      <c r="H155" s="30" t="n"/>
      <c r="I155" s="30" t="n"/>
      <c r="J155" s="30" t="n"/>
      <c r="K155" s="30" t="n"/>
      <c r="L155" s="30" t="n"/>
      <c r="N155" s="5">
        <f>AVERAGE(B155:L155)</f>
        <v/>
      </c>
      <c r="O155" s="5">
        <f>STDEV(B155:L155)</f>
        <v/>
      </c>
      <c r="P155" s="1">
        <f>O155/N155*100</f>
        <v/>
      </c>
    </row>
    <row customHeight="1" ht="15.75" r="156" s="32">
      <c r="A156" s="3" t="inlineStr">
        <is>
          <t>2K</t>
        </is>
      </c>
      <c r="B156" s="30" t="n"/>
      <c r="C156" s="30" t="n"/>
      <c r="D156" s="30" t="n"/>
      <c r="E156" s="30" t="n"/>
      <c r="F156" s="30" t="n"/>
      <c r="G156" s="30" t="n"/>
      <c r="H156" s="30" t="n"/>
      <c r="I156" s="30" t="n"/>
      <c r="J156" s="30" t="n"/>
      <c r="K156" s="30" t="n"/>
      <c r="L156" s="30" t="n"/>
      <c r="N156" s="5">
        <f>AVERAGE(B156:L156)</f>
        <v/>
      </c>
      <c r="O156" s="5">
        <f>STDEV(B156:L156)</f>
        <v/>
      </c>
      <c r="P156" s="1">
        <f>O156/N156*100</f>
        <v/>
      </c>
    </row>
    <row customHeight="1" ht="15.75" r="157" s="32">
      <c r="A157" s="3" t="inlineStr">
        <is>
          <t>4K</t>
        </is>
      </c>
      <c r="B157" s="30" t="n"/>
      <c r="C157" s="30" t="n"/>
      <c r="D157" s="30" t="n"/>
      <c r="E157" s="30" t="n"/>
      <c r="F157" s="30" t="n"/>
      <c r="G157" s="30" t="n"/>
      <c r="H157" s="30" t="n"/>
      <c r="I157" s="30" t="n"/>
      <c r="J157" s="30" t="n"/>
      <c r="K157" s="30" t="n"/>
      <c r="L157" s="30" t="n"/>
      <c r="N157" s="5">
        <f>AVERAGE(B157:L157)</f>
        <v/>
      </c>
      <c r="O157" s="5">
        <f>STDEV(B157:L157)</f>
        <v/>
      </c>
      <c r="P157" s="1">
        <f>O157/N157*100</f>
        <v/>
      </c>
    </row>
    <row customHeight="1" ht="15.75" r="158" s="32">
      <c r="A158" s="3" t="inlineStr">
        <is>
          <t>8K</t>
        </is>
      </c>
      <c r="B158" s="30" t="n"/>
      <c r="C158" s="30" t="n"/>
      <c r="D158" s="30" t="n"/>
      <c r="E158" s="30" t="n"/>
      <c r="F158" s="30" t="n"/>
      <c r="G158" s="30" t="n"/>
      <c r="H158" s="30" t="n"/>
      <c r="I158" s="30" t="n"/>
      <c r="J158" s="30" t="n"/>
      <c r="K158" s="30" t="n"/>
      <c r="L158" s="30" t="n"/>
      <c r="N158" s="5">
        <f>AVERAGE(B158:L158)</f>
        <v/>
      </c>
      <c r="O158" s="5">
        <f>STDEV(B158:L158)</f>
        <v/>
      </c>
      <c r="P158" s="1">
        <f>O158/N158*100</f>
        <v/>
      </c>
    </row>
    <row customHeight="1" ht="15.75" r="159" s="32">
      <c r="A159" s="3" t="inlineStr">
        <is>
          <t>16K</t>
        </is>
      </c>
      <c r="B159" s="30" t="n"/>
      <c r="C159" s="30" t="n"/>
      <c r="D159" s="30" t="n"/>
      <c r="E159" s="30" t="n"/>
      <c r="F159" s="30" t="n"/>
      <c r="G159" s="30" t="n"/>
      <c r="H159" s="30" t="n"/>
      <c r="I159" s="30" t="n"/>
      <c r="J159" s="30" t="n"/>
      <c r="K159" s="30" t="n"/>
      <c r="L159" s="30" t="n"/>
      <c r="N159" s="5">
        <f>AVERAGE(B159:L159)</f>
        <v/>
      </c>
      <c r="O159" s="5">
        <f>STDEV(B159:L159)</f>
        <v/>
      </c>
      <c r="P159" s="1">
        <f>O159/N159*100</f>
        <v/>
      </c>
    </row>
    <row customHeight="1" ht="15.75" r="160" s="32">
      <c r="A160" s="3" t="inlineStr">
        <is>
          <t>32K</t>
        </is>
      </c>
      <c r="B160" s="30" t="n"/>
      <c r="C160" s="30" t="n"/>
      <c r="D160" s="30" t="n"/>
      <c r="E160" s="30" t="n"/>
      <c r="F160" s="30" t="n"/>
      <c r="G160" s="30" t="n"/>
      <c r="H160" s="30" t="n"/>
      <c r="I160" s="30" t="n"/>
      <c r="J160" s="30" t="n"/>
      <c r="K160" s="30" t="n"/>
      <c r="L160" s="30" t="n"/>
      <c r="N160" s="5">
        <f>AVERAGE(B160:L160)</f>
        <v/>
      </c>
      <c r="O160" s="5">
        <f>STDEV(B160:L160)</f>
        <v/>
      </c>
      <c r="P160" s="1">
        <f>O160/N160*100</f>
        <v/>
      </c>
    </row>
    <row customHeight="1" ht="15.75" r="161" s="32">
      <c r="A161" s="3" t="inlineStr">
        <is>
          <t>64K</t>
        </is>
      </c>
      <c r="B161" s="30" t="n"/>
      <c r="C161" s="30" t="n"/>
      <c r="D161" s="30" t="n"/>
      <c r="E161" s="30" t="n"/>
      <c r="F161" s="30" t="n"/>
      <c r="G161" s="30" t="n"/>
      <c r="H161" s="30" t="n"/>
      <c r="I161" s="30" t="n"/>
      <c r="J161" s="30" t="n"/>
      <c r="K161" s="30" t="n"/>
      <c r="L161" s="30" t="n"/>
      <c r="N161" s="5">
        <f>AVERAGE(B161:L161)</f>
        <v/>
      </c>
      <c r="O161" s="5">
        <f>STDEV(B161:L161)</f>
        <v/>
      </c>
      <c r="P161" s="1">
        <f>O161/N161*100</f>
        <v/>
      </c>
    </row>
    <row customHeight="1" ht="15.75" r="162" s="32">
      <c r="A162" s="3" t="inlineStr">
        <is>
          <t>128K</t>
        </is>
      </c>
      <c r="B162" s="30" t="n"/>
      <c r="C162" s="30" t="n"/>
      <c r="D162" s="30" t="n"/>
      <c r="E162" s="30" t="n"/>
      <c r="F162" s="30" t="n"/>
      <c r="G162" s="30" t="n"/>
      <c r="H162" s="30" t="n"/>
      <c r="I162" s="30" t="n"/>
      <c r="J162" s="30" t="n"/>
      <c r="K162" s="30" t="n"/>
      <c r="L162" s="30" t="n"/>
      <c r="N162" s="5">
        <f>AVERAGE(B162:L162)</f>
        <v/>
      </c>
      <c r="O162" s="5">
        <f>STDEV(B162:L162)</f>
        <v/>
      </c>
      <c r="P162" s="1">
        <f>O162/N162*100</f>
        <v/>
      </c>
    </row>
    <row customHeight="1" ht="15.75" r="163" s="32">
      <c r="A163" s="3" t="inlineStr">
        <is>
          <t>256K</t>
        </is>
      </c>
      <c r="B163" s="30" t="n"/>
      <c r="C163" s="30" t="n"/>
      <c r="D163" s="30" t="n"/>
      <c r="E163" s="30" t="n"/>
      <c r="F163" s="30" t="n"/>
      <c r="G163" s="30" t="n"/>
      <c r="H163" s="30" t="n"/>
      <c r="I163" s="30" t="n"/>
      <c r="J163" s="30" t="n"/>
      <c r="K163" s="30" t="n"/>
      <c r="L163" s="30" t="n"/>
      <c r="N163" s="5">
        <f>AVERAGE(B163:L163)</f>
        <v/>
      </c>
      <c r="O163" s="5">
        <f>STDEV(B163:L163)</f>
        <v/>
      </c>
      <c r="P163" s="1">
        <f>O163/N163*100</f>
        <v/>
      </c>
    </row>
    <row customHeight="1" ht="15.75" r="164" s="32">
      <c r="A164" s="3" t="inlineStr">
        <is>
          <t>512K</t>
        </is>
      </c>
      <c r="B164" s="30" t="n"/>
      <c r="C164" s="30" t="n"/>
      <c r="D164" s="30" t="n"/>
      <c r="E164" s="30" t="n"/>
      <c r="F164" s="30" t="n"/>
      <c r="G164" s="30" t="n"/>
      <c r="H164" s="30" t="n"/>
      <c r="I164" s="30" t="n"/>
      <c r="J164" s="30" t="n"/>
      <c r="K164" s="30" t="n"/>
      <c r="L164" s="30" t="n"/>
      <c r="N164" s="5">
        <f>AVERAGE(B164:L164)</f>
        <v/>
      </c>
      <c r="O164" s="5">
        <f>STDEV(B164:L164)</f>
        <v/>
      </c>
      <c r="P164" s="1">
        <f>O164/N164*100</f>
        <v/>
      </c>
    </row>
    <row customHeight="1" ht="15.75" r="165" s="32">
      <c r="A165" s="3" t="inlineStr">
        <is>
          <t>1M</t>
        </is>
      </c>
      <c r="B165" s="30" t="n"/>
      <c r="C165" s="30" t="n"/>
      <c r="D165" s="30" t="n"/>
      <c r="E165" s="30" t="n"/>
      <c r="F165" s="30" t="n"/>
      <c r="G165" s="30" t="n"/>
      <c r="H165" s="30" t="n"/>
      <c r="I165" s="30" t="n"/>
      <c r="J165" s="30" t="n"/>
      <c r="K165" s="30" t="n"/>
      <c r="L165" s="30" t="n"/>
      <c r="N165" s="5">
        <f>AVERAGE(B165:L165)</f>
        <v/>
      </c>
      <c r="O165" s="5">
        <f>STDEV(B165:L165)</f>
        <v/>
      </c>
      <c r="P165" s="1">
        <f>O165/N165*100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>
      <c r="B170" s="33" t="inlineStr">
        <is>
          <t>4 Nodes - 64 Ranks (Cyclic)</t>
        </is>
      </c>
    </row>
    <row customHeight="1" ht="15.75" r="171" s="32">
      <c r="A171" s="31" t="inlineStr">
        <is>
          <t>Message 
Size</t>
        </is>
      </c>
      <c r="B171" s="31" t="n">
        <v>1</v>
      </c>
      <c r="C171" s="1" t="n">
        <v>2</v>
      </c>
      <c r="D171" s="1" t="n">
        <v>3</v>
      </c>
      <c r="E171" s="31" t="n">
        <v>4</v>
      </c>
      <c r="F171" s="1" t="n">
        <v>5</v>
      </c>
      <c r="G171" s="1" t="n">
        <v>6</v>
      </c>
      <c r="H171" s="31" t="n">
        <v>7</v>
      </c>
      <c r="I171" s="1" t="n">
        <v>8</v>
      </c>
      <c r="J171" s="1" t="n">
        <v>9</v>
      </c>
      <c r="K171" s="31" t="n">
        <v>10</v>
      </c>
      <c r="L171" s="31" t="n">
        <v>11</v>
      </c>
    </row>
    <row customHeight="1" ht="15.75" r="172" s="32">
      <c r="B172" s="1" t="inlineStr">
        <is>
          <t>Latency (us)</t>
        </is>
      </c>
      <c r="C172" s="1" t="inlineStr">
        <is>
          <t>Latency (us)</t>
        </is>
      </c>
      <c r="D172" s="1" t="inlineStr">
        <is>
          <t>Latency (us)</t>
        </is>
      </c>
      <c r="E172" s="1" t="inlineStr">
        <is>
          <t>Latency (us)</t>
        </is>
      </c>
      <c r="F172" s="1" t="inlineStr">
        <is>
          <t>Latency (us)</t>
        </is>
      </c>
      <c r="G172" s="1" t="inlineStr">
        <is>
          <t>Latency (us)</t>
        </is>
      </c>
      <c r="H172" s="1" t="inlineStr">
        <is>
          <t>Latency (us)</t>
        </is>
      </c>
      <c r="I172" s="1" t="inlineStr">
        <is>
          <t>Latency (us)</t>
        </is>
      </c>
      <c r="J172" s="1" t="inlineStr">
        <is>
          <t>Latency (us)</t>
        </is>
      </c>
      <c r="K172" s="1" t="inlineStr">
        <is>
          <t>Latency (us)</t>
        </is>
      </c>
      <c r="L172" s="1" t="inlineStr">
        <is>
          <t>Latency (us)</t>
        </is>
      </c>
      <c r="N172" s="2" t="inlineStr">
        <is>
          <t>Mean</t>
        </is>
      </c>
      <c r="O172" s="2" t="inlineStr">
        <is>
          <t>STD</t>
        </is>
      </c>
      <c r="P172" s="2" t="inlineStr">
        <is>
          <t>COV (%)</t>
        </is>
      </c>
    </row>
    <row customHeight="1" ht="15.75" r="173" s="32">
      <c r="A173" s="3" t="n">
        <v>1</v>
      </c>
      <c r="B173" s="30" t="n"/>
      <c r="C173" s="30" t="n"/>
      <c r="D173" s="30" t="n"/>
      <c r="E173" s="30" t="n"/>
      <c r="F173" s="30" t="n"/>
      <c r="G173" s="30" t="n"/>
      <c r="H173" s="30" t="n"/>
      <c r="I173" s="30" t="n"/>
      <c r="J173" s="30" t="n"/>
      <c r="K173" s="30" t="n"/>
      <c r="L173" s="30" t="n"/>
      <c r="N173" s="5">
        <f>AVERAGE(B173:L173)</f>
        <v/>
      </c>
      <c r="O173" s="5">
        <f>STDEV(B173:L173)</f>
        <v/>
      </c>
      <c r="P173" s="1">
        <f>O173/N173*100</f>
        <v/>
      </c>
    </row>
    <row customHeight="1" ht="15.75" r="174" s="32">
      <c r="A174" s="3" t="n">
        <v>2</v>
      </c>
      <c r="B174" s="30" t="n"/>
      <c r="C174" s="30" t="n"/>
      <c r="D174" s="30" t="n"/>
      <c r="E174" s="30" t="n"/>
      <c r="F174" s="30" t="n"/>
      <c r="G174" s="30" t="n"/>
      <c r="H174" s="30" t="n"/>
      <c r="I174" s="30" t="n"/>
      <c r="J174" s="30" t="n"/>
      <c r="K174" s="30" t="n"/>
      <c r="L174" s="30" t="n"/>
      <c r="N174" s="5">
        <f>AVERAGE(B174:L174)</f>
        <v/>
      </c>
      <c r="O174" s="5">
        <f>STDEV(B174:L174)</f>
        <v/>
      </c>
      <c r="P174" s="1">
        <f>O174/N174*100</f>
        <v/>
      </c>
    </row>
    <row customHeight="1" ht="15.75" r="175" s="32">
      <c r="A175" s="3" t="n">
        <v>4</v>
      </c>
      <c r="B175" s="30" t="n"/>
      <c r="C175" s="30" t="n"/>
      <c r="D175" s="30" t="n"/>
      <c r="E175" s="30" t="n"/>
      <c r="F175" s="30" t="n"/>
      <c r="G175" s="30" t="n"/>
      <c r="H175" s="30" t="n"/>
      <c r="I175" s="30" t="n"/>
      <c r="J175" s="30" t="n"/>
      <c r="K175" s="30" t="n"/>
      <c r="L175" s="30" t="n"/>
      <c r="N175" s="5">
        <f>AVERAGE(B175:L175)</f>
        <v/>
      </c>
      <c r="O175" s="5">
        <f>STDEV(B175:L175)</f>
        <v/>
      </c>
      <c r="P175" s="1">
        <f>O175/N175*100</f>
        <v/>
      </c>
    </row>
    <row customHeight="1" ht="15.75" r="176" s="32">
      <c r="A176" s="3" t="n">
        <v>8</v>
      </c>
      <c r="B176" s="30" t="n"/>
      <c r="C176" s="30" t="n"/>
      <c r="D176" s="30" t="n"/>
      <c r="E176" s="30" t="n"/>
      <c r="F176" s="30" t="n"/>
      <c r="G176" s="30" t="n"/>
      <c r="H176" s="30" t="n"/>
      <c r="I176" s="30" t="n"/>
      <c r="J176" s="30" t="n"/>
      <c r="K176" s="30" t="n"/>
      <c r="L176" s="30" t="n"/>
      <c r="N176" s="5">
        <f>AVERAGE(B176:L176)</f>
        <v/>
      </c>
      <c r="O176" s="5">
        <f>STDEV(B176:L176)</f>
        <v/>
      </c>
      <c r="P176" s="1">
        <f>O176/N176*100</f>
        <v/>
      </c>
    </row>
    <row customHeight="1" ht="15.75" r="177" s="32">
      <c r="A177" s="3" t="n">
        <v>16</v>
      </c>
      <c r="B177" s="30" t="n"/>
      <c r="C177" s="30" t="n"/>
      <c r="D177" s="30" t="n"/>
      <c r="E177" s="30" t="n"/>
      <c r="F177" s="30" t="n"/>
      <c r="G177" s="30" t="n"/>
      <c r="H177" s="30" t="n"/>
      <c r="I177" s="30" t="n"/>
      <c r="J177" s="30" t="n"/>
      <c r="K177" s="30" t="n"/>
      <c r="L177" s="30" t="n"/>
      <c r="N177" s="5">
        <f>AVERAGE(B177:L177)</f>
        <v/>
      </c>
      <c r="O177" s="5">
        <f>STDEV(B177:L177)</f>
        <v/>
      </c>
      <c r="P177" s="1">
        <f>O177/N177*100</f>
        <v/>
      </c>
    </row>
    <row customHeight="1" ht="15.75" r="178" s="32">
      <c r="A178" s="3" t="n">
        <v>32</v>
      </c>
      <c r="B178" s="30" t="n"/>
      <c r="C178" s="30" t="n"/>
      <c r="D178" s="30" t="n"/>
      <c r="E178" s="30" t="n"/>
      <c r="F178" s="30" t="n"/>
      <c r="G178" s="30" t="n"/>
      <c r="H178" s="30" t="n"/>
      <c r="I178" s="30" t="n"/>
      <c r="J178" s="30" t="n"/>
      <c r="K178" s="30" t="n"/>
      <c r="L178" s="30" t="n"/>
      <c r="N178" s="5">
        <f>AVERAGE(B178:L178)</f>
        <v/>
      </c>
      <c r="O178" s="5">
        <f>STDEV(B178:L178)</f>
        <v/>
      </c>
      <c r="P178" s="1">
        <f>O178/N178*100</f>
        <v/>
      </c>
    </row>
    <row customHeight="1" ht="15.75" r="179" s="32">
      <c r="A179" s="3" t="n">
        <v>64</v>
      </c>
      <c r="B179" s="30" t="n"/>
      <c r="C179" s="30" t="n"/>
      <c r="D179" s="30" t="n"/>
      <c r="E179" s="30" t="n"/>
      <c r="F179" s="30" t="n"/>
      <c r="G179" s="30" t="n"/>
      <c r="H179" s="30" t="n"/>
      <c r="I179" s="30" t="n"/>
      <c r="J179" s="30" t="n"/>
      <c r="K179" s="30" t="n"/>
      <c r="L179" s="30" t="n"/>
      <c r="N179" s="5">
        <f>AVERAGE(B179:L179)</f>
        <v/>
      </c>
      <c r="O179" s="5">
        <f>STDEV(B179:L179)</f>
        <v/>
      </c>
      <c r="P179" s="1">
        <f>O179/N179*100</f>
        <v/>
      </c>
    </row>
    <row customHeight="1" ht="15.75" r="180" s="32">
      <c r="A180" s="3" t="n">
        <v>128</v>
      </c>
      <c r="B180" s="30" t="n"/>
      <c r="C180" s="30" t="n"/>
      <c r="D180" s="30" t="n"/>
      <c r="E180" s="30" t="n"/>
      <c r="F180" s="30" t="n"/>
      <c r="G180" s="30" t="n"/>
      <c r="H180" s="30" t="n"/>
      <c r="I180" s="30" t="n"/>
      <c r="J180" s="30" t="n"/>
      <c r="K180" s="30" t="n"/>
      <c r="L180" s="30" t="n"/>
      <c r="N180" s="5">
        <f>AVERAGE(B180:L180)</f>
        <v/>
      </c>
      <c r="O180" s="5">
        <f>STDEV(B180:L180)</f>
        <v/>
      </c>
      <c r="P180" s="1">
        <f>O180/N180*100</f>
        <v/>
      </c>
    </row>
    <row customHeight="1" ht="15.75" r="181" s="32">
      <c r="A181" s="3" t="n">
        <v>256</v>
      </c>
      <c r="B181" s="30" t="n"/>
      <c r="C181" s="30" t="n"/>
      <c r="D181" s="30" t="n"/>
      <c r="E181" s="30" t="n"/>
      <c r="F181" s="30" t="n"/>
      <c r="G181" s="30" t="n"/>
      <c r="H181" s="30" t="n"/>
      <c r="I181" s="30" t="n"/>
      <c r="J181" s="30" t="n"/>
      <c r="K181" s="30" t="n"/>
      <c r="L181" s="30" t="n"/>
      <c r="N181" s="5">
        <f>AVERAGE(B181:L181)</f>
        <v/>
      </c>
      <c r="O181" s="5">
        <f>STDEV(B181:L181)</f>
        <v/>
      </c>
      <c r="P181" s="1">
        <f>O181/N181*100</f>
        <v/>
      </c>
    </row>
    <row customHeight="1" ht="15.75" r="182" s="32">
      <c r="A182" s="3" t="n">
        <v>512</v>
      </c>
      <c r="B182" s="30" t="n"/>
      <c r="C182" s="30" t="n"/>
      <c r="D182" s="30" t="n"/>
      <c r="E182" s="30" t="n"/>
      <c r="F182" s="30" t="n"/>
      <c r="G182" s="30" t="n"/>
      <c r="H182" s="30" t="n"/>
      <c r="I182" s="30" t="n"/>
      <c r="J182" s="30" t="n"/>
      <c r="K182" s="30" t="n"/>
      <c r="L182" s="30" t="n"/>
      <c r="N182" s="5">
        <f>AVERAGE(B182:L182)</f>
        <v/>
      </c>
      <c r="O182" s="5">
        <f>STDEV(B182:L182)</f>
        <v/>
      </c>
      <c r="P182" s="1">
        <f>O182/N182*100</f>
        <v/>
      </c>
    </row>
    <row customHeight="1" ht="15.75" r="183" s="32">
      <c r="A183" s="3" t="inlineStr">
        <is>
          <t>1K</t>
        </is>
      </c>
      <c r="B183" s="30" t="n"/>
      <c r="C183" s="30" t="n"/>
      <c r="D183" s="30" t="n"/>
      <c r="E183" s="30" t="n"/>
      <c r="F183" s="30" t="n"/>
      <c r="G183" s="30" t="n"/>
      <c r="H183" s="30" t="n"/>
      <c r="I183" s="30" t="n"/>
      <c r="J183" s="30" t="n"/>
      <c r="K183" s="30" t="n"/>
      <c r="L183" s="30" t="n"/>
      <c r="N183" s="5">
        <f>AVERAGE(B183:L183)</f>
        <v/>
      </c>
      <c r="O183" s="5">
        <f>STDEV(B183:L183)</f>
        <v/>
      </c>
      <c r="P183" s="1">
        <f>O183/N183*100</f>
        <v/>
      </c>
    </row>
    <row customHeight="1" ht="15.75" r="184" s="32">
      <c r="A184" s="3" t="inlineStr">
        <is>
          <t>2K</t>
        </is>
      </c>
      <c r="B184" s="30" t="n"/>
      <c r="C184" s="30" t="n"/>
      <c r="D184" s="30" t="n"/>
      <c r="E184" s="30" t="n"/>
      <c r="F184" s="30" t="n"/>
      <c r="G184" s="30" t="n"/>
      <c r="H184" s="30" t="n"/>
      <c r="I184" s="30" t="n"/>
      <c r="J184" s="30" t="n"/>
      <c r="K184" s="30" t="n"/>
      <c r="L184" s="30" t="n"/>
      <c r="N184" s="5">
        <f>AVERAGE(B184:L184)</f>
        <v/>
      </c>
      <c r="O184" s="5">
        <f>STDEV(B184:L184)</f>
        <v/>
      </c>
      <c r="P184" s="1">
        <f>O184/N184*100</f>
        <v/>
      </c>
    </row>
    <row customHeight="1" ht="15.75" r="185" s="32">
      <c r="A185" s="3" t="inlineStr">
        <is>
          <t>4K</t>
        </is>
      </c>
      <c r="B185" s="30" t="n"/>
      <c r="C185" s="30" t="n"/>
      <c r="D185" s="30" t="n"/>
      <c r="E185" s="30" t="n"/>
      <c r="F185" s="30" t="n"/>
      <c r="G185" s="30" t="n"/>
      <c r="H185" s="30" t="n"/>
      <c r="I185" s="30" t="n"/>
      <c r="J185" s="30" t="n"/>
      <c r="K185" s="30" t="n"/>
      <c r="L185" s="30" t="n"/>
      <c r="N185" s="5">
        <f>AVERAGE(B185:L185)</f>
        <v/>
      </c>
      <c r="O185" s="5">
        <f>STDEV(B185:L185)</f>
        <v/>
      </c>
      <c r="P185" s="1">
        <f>O185/N185*100</f>
        <v/>
      </c>
    </row>
    <row customHeight="1" ht="15.75" r="186" s="32">
      <c r="A186" s="3" t="inlineStr">
        <is>
          <t>8K</t>
        </is>
      </c>
      <c r="B186" s="30" t="n"/>
      <c r="C186" s="30" t="n"/>
      <c r="D186" s="30" t="n"/>
      <c r="E186" s="30" t="n"/>
      <c r="F186" s="30" t="n"/>
      <c r="G186" s="30" t="n"/>
      <c r="H186" s="30" t="n"/>
      <c r="I186" s="30" t="n"/>
      <c r="J186" s="30" t="n"/>
      <c r="K186" s="30" t="n"/>
      <c r="L186" s="30" t="n"/>
      <c r="N186" s="5">
        <f>AVERAGE(B186:L186)</f>
        <v/>
      </c>
      <c r="O186" s="5">
        <f>STDEV(B186:L186)</f>
        <v/>
      </c>
      <c r="P186" s="1">
        <f>O186/N186*100</f>
        <v/>
      </c>
    </row>
    <row customHeight="1" ht="15.75" r="187" s="32">
      <c r="A187" s="3" t="inlineStr">
        <is>
          <t>16K</t>
        </is>
      </c>
      <c r="B187" s="30" t="n"/>
      <c r="C187" s="30" t="n"/>
      <c r="D187" s="30" t="n"/>
      <c r="E187" s="30" t="n"/>
      <c r="F187" s="30" t="n"/>
      <c r="G187" s="30" t="n"/>
      <c r="H187" s="30" t="n"/>
      <c r="I187" s="30" t="n"/>
      <c r="J187" s="30" t="n"/>
      <c r="K187" s="30" t="n"/>
      <c r="L187" s="30" t="n"/>
      <c r="N187" s="5">
        <f>AVERAGE(B187:L187)</f>
        <v/>
      </c>
      <c r="O187" s="5">
        <f>STDEV(B187:L187)</f>
        <v/>
      </c>
      <c r="P187" s="1">
        <f>O187/N187*100</f>
        <v/>
      </c>
    </row>
    <row customHeight="1" ht="15.75" r="188" s="32">
      <c r="A188" s="3" t="inlineStr">
        <is>
          <t>32K</t>
        </is>
      </c>
      <c r="B188" s="30" t="n"/>
      <c r="C188" s="30" t="n"/>
      <c r="D188" s="30" t="n"/>
      <c r="E188" s="30" t="n"/>
      <c r="F188" s="30" t="n"/>
      <c r="G188" s="30" t="n"/>
      <c r="H188" s="30" t="n"/>
      <c r="I188" s="30" t="n"/>
      <c r="J188" s="30" t="n"/>
      <c r="K188" s="30" t="n"/>
      <c r="L188" s="30" t="n"/>
      <c r="N188" s="5">
        <f>AVERAGE(B188:L188)</f>
        <v/>
      </c>
      <c r="O188" s="5">
        <f>STDEV(B188:L188)</f>
        <v/>
      </c>
      <c r="P188" s="1">
        <f>O188/N188*100</f>
        <v/>
      </c>
    </row>
    <row customHeight="1" ht="15.75" r="189" s="32">
      <c r="A189" s="3" t="inlineStr">
        <is>
          <t>64K</t>
        </is>
      </c>
      <c r="B189" s="30" t="n"/>
      <c r="C189" s="30" t="n"/>
      <c r="D189" s="30" t="n"/>
      <c r="E189" s="30" t="n"/>
      <c r="F189" s="30" t="n"/>
      <c r="G189" s="30" t="n"/>
      <c r="H189" s="30" t="n"/>
      <c r="I189" s="30" t="n"/>
      <c r="J189" s="30" t="n"/>
      <c r="K189" s="30" t="n"/>
      <c r="L189" s="30" t="n"/>
      <c r="N189" s="5">
        <f>AVERAGE(B189:L189)</f>
        <v/>
      </c>
      <c r="O189" s="5">
        <f>STDEV(B189:L189)</f>
        <v/>
      </c>
      <c r="P189" s="1">
        <f>O189/N189*100</f>
        <v/>
      </c>
    </row>
    <row customHeight="1" ht="15.75" r="190" s="32">
      <c r="A190" s="3" t="inlineStr">
        <is>
          <t>128K</t>
        </is>
      </c>
      <c r="B190" s="30" t="n"/>
      <c r="C190" s="30" t="n"/>
      <c r="D190" s="30" t="n"/>
      <c r="E190" s="30" t="n"/>
      <c r="F190" s="30" t="n"/>
      <c r="G190" s="30" t="n"/>
      <c r="H190" s="30" t="n"/>
      <c r="I190" s="30" t="n"/>
      <c r="J190" s="30" t="n"/>
      <c r="K190" s="30" t="n"/>
      <c r="L190" s="30" t="n"/>
      <c r="N190" s="5">
        <f>AVERAGE(B190:L190)</f>
        <v/>
      </c>
      <c r="O190" s="5">
        <f>STDEV(B190:L190)</f>
        <v/>
      </c>
      <c r="P190" s="1">
        <f>O190/N190*100</f>
        <v/>
      </c>
    </row>
    <row customHeight="1" ht="15.75" r="191" s="32">
      <c r="A191" s="3" t="inlineStr">
        <is>
          <t>256K</t>
        </is>
      </c>
      <c r="B191" s="30" t="n"/>
      <c r="C191" s="30" t="n"/>
      <c r="D191" s="30" t="n"/>
      <c r="E191" s="30" t="n"/>
      <c r="F191" s="30" t="n"/>
      <c r="G191" s="30" t="n"/>
      <c r="H191" s="30" t="n"/>
      <c r="I191" s="30" t="n"/>
      <c r="J191" s="30" t="n"/>
      <c r="K191" s="30" t="n"/>
      <c r="L191" s="30" t="n"/>
      <c r="N191" s="5">
        <f>AVERAGE(B191:L191)</f>
        <v/>
      </c>
      <c r="O191" s="5">
        <f>STDEV(B191:L191)</f>
        <v/>
      </c>
      <c r="P191" s="1">
        <f>O191/N191*100</f>
        <v/>
      </c>
    </row>
    <row customHeight="1" ht="15.75" r="192" s="32">
      <c r="A192" s="3" t="inlineStr">
        <is>
          <t>512K</t>
        </is>
      </c>
      <c r="B192" s="30" t="n"/>
      <c r="C192" s="30" t="n"/>
      <c r="D192" s="30" t="n"/>
      <c r="E192" s="30" t="n"/>
      <c r="F192" s="30" t="n"/>
      <c r="G192" s="30" t="n"/>
      <c r="H192" s="30" t="n"/>
      <c r="I192" s="30" t="n"/>
      <c r="J192" s="30" t="n"/>
      <c r="K192" s="30" t="n"/>
      <c r="L192" s="30" t="n"/>
      <c r="N192" s="5">
        <f>AVERAGE(B192:L192)</f>
        <v/>
      </c>
      <c r="O192" s="5">
        <f>STDEV(B192:L192)</f>
        <v/>
      </c>
      <c r="P192" s="1">
        <f>O192/N192*100</f>
        <v/>
      </c>
    </row>
    <row customHeight="1" ht="15.75" r="193" s="32">
      <c r="A193" s="3" t="inlineStr">
        <is>
          <t>1M</t>
        </is>
      </c>
      <c r="B193" s="30" t="n"/>
      <c r="C193" s="30" t="n"/>
      <c r="D193" s="30" t="n"/>
      <c r="E193" s="30" t="n"/>
      <c r="F193" s="30" t="n"/>
      <c r="G193" s="30" t="n"/>
      <c r="H193" s="30" t="n"/>
      <c r="I193" s="30" t="n"/>
      <c r="J193" s="30" t="n"/>
      <c r="K193" s="30" t="n"/>
      <c r="L193" s="30" t="n"/>
      <c r="N193" s="5">
        <f>AVERAGE(B193:L193)</f>
        <v/>
      </c>
      <c r="O193" s="5">
        <f>STDEV(B193:L193)</f>
        <v/>
      </c>
      <c r="P193" s="1">
        <f>O193/N193*100</f>
        <v/>
      </c>
    </row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4">
    <mergeCell ref="B170:O170"/>
    <mergeCell ref="A171:A172"/>
    <mergeCell ref="B114:O114"/>
    <mergeCell ref="A115:A116"/>
    <mergeCell ref="B142:O142"/>
    <mergeCell ref="A143:A144"/>
    <mergeCell ref="A59:A60"/>
    <mergeCell ref="A87:A88"/>
    <mergeCell ref="B86:O86"/>
    <mergeCell ref="B2:O2"/>
    <mergeCell ref="A3:A4"/>
    <mergeCell ref="B30:O30"/>
    <mergeCell ref="A31:A32"/>
    <mergeCell ref="B58:O58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L4" sqref="L4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39.82</v>
      </c>
      <c r="C5" s="30" t="n">
        <v>38.76</v>
      </c>
      <c r="D5" s="30" t="n">
        <v>38.66</v>
      </c>
      <c r="E5" s="30" t="n">
        <v>38.68</v>
      </c>
      <c r="F5" s="30" t="n">
        <v>39.17</v>
      </c>
      <c r="G5" s="30" t="n">
        <v>38.82</v>
      </c>
      <c r="H5" s="30" t="n">
        <v>39.79</v>
      </c>
      <c r="I5" s="30" t="n">
        <v>38.09</v>
      </c>
      <c r="J5" s="30" t="n">
        <v>39.77</v>
      </c>
      <c r="K5" s="30" t="n">
        <v>39.3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47.15</v>
      </c>
      <c r="C6" s="30" t="n">
        <v>42.33</v>
      </c>
      <c r="D6" s="30" t="n">
        <v>38.99</v>
      </c>
      <c r="E6" s="30" t="n">
        <v>47.35</v>
      </c>
      <c r="F6" s="30" t="n">
        <v>44.51</v>
      </c>
      <c r="G6" s="30" t="n">
        <v>33.77</v>
      </c>
      <c r="H6" s="30" t="n">
        <v>51.67</v>
      </c>
      <c r="I6" s="30" t="n">
        <v>40.85</v>
      </c>
      <c r="J6" s="30" t="n">
        <v>34.96</v>
      </c>
      <c r="K6" s="30" t="n">
        <v>47.77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34.96</v>
      </c>
      <c r="C7" s="30" t="n">
        <v>35.03</v>
      </c>
      <c r="D7" s="30" t="n">
        <v>35.17</v>
      </c>
      <c r="E7" s="30" t="n">
        <v>34.32</v>
      </c>
      <c r="F7" s="30" t="n">
        <v>33.15</v>
      </c>
      <c r="G7" s="30" t="n">
        <v>34.1</v>
      </c>
      <c r="H7" s="30" t="n">
        <v>34.24</v>
      </c>
      <c r="I7" s="30" t="n">
        <v>33.29</v>
      </c>
      <c r="J7" s="30" t="n">
        <v>32.66</v>
      </c>
      <c r="K7" s="30" t="n">
        <v>33.55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48.97</v>
      </c>
      <c r="C8" s="30" t="n">
        <v>44.79</v>
      </c>
      <c r="D8" s="30" t="n">
        <v>41.08</v>
      </c>
      <c r="E8" s="30" t="n">
        <v>43.61</v>
      </c>
      <c r="F8" s="30" t="n">
        <v>44.53</v>
      </c>
      <c r="G8" s="30" t="n">
        <v>41.16</v>
      </c>
      <c r="H8" s="30" t="n">
        <v>42.75</v>
      </c>
      <c r="I8" s="30" t="n">
        <v>42.29</v>
      </c>
      <c r="J8" s="30" t="n">
        <v>42.51</v>
      </c>
      <c r="K8" s="30" t="n">
        <v>44.55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37.54</v>
      </c>
      <c r="C9" s="30" t="n">
        <v>38.01</v>
      </c>
      <c r="D9" s="30" t="n">
        <v>36.48</v>
      </c>
      <c r="E9" s="30" t="n">
        <v>37.28</v>
      </c>
      <c r="F9" s="30" t="n">
        <v>36.25</v>
      </c>
      <c r="G9" s="30" t="n">
        <v>37.37</v>
      </c>
      <c r="H9" s="30" t="n">
        <v>38.27</v>
      </c>
      <c r="I9" s="30" t="n">
        <v>35.93</v>
      </c>
      <c r="J9" s="30" t="n">
        <v>38.68</v>
      </c>
      <c r="K9" s="30" t="n">
        <v>38.37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32.88</v>
      </c>
      <c r="C10" s="30" t="n">
        <v>33.92</v>
      </c>
      <c r="D10" s="30" t="n">
        <v>31.89</v>
      </c>
      <c r="E10" s="30" t="n">
        <v>33.77</v>
      </c>
      <c r="F10" s="30" t="n">
        <v>31.96</v>
      </c>
      <c r="G10" s="30" t="n">
        <v>32.56</v>
      </c>
      <c r="H10" s="30" t="n">
        <v>32.8</v>
      </c>
      <c r="I10" s="30" t="n">
        <v>31.45</v>
      </c>
      <c r="J10" s="30" t="n">
        <v>33.54</v>
      </c>
      <c r="K10" s="30" t="n">
        <v>32.97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39.98</v>
      </c>
      <c r="C11" s="30" t="n">
        <v>40.13</v>
      </c>
      <c r="D11" s="30" t="n">
        <v>38.9</v>
      </c>
      <c r="E11" s="30" t="n">
        <v>41.63</v>
      </c>
      <c r="F11" s="30" t="n">
        <v>37.99</v>
      </c>
      <c r="G11" s="30" t="n">
        <v>40.23</v>
      </c>
      <c r="H11" s="30" t="n">
        <v>38.88</v>
      </c>
      <c r="I11" s="30" t="n">
        <v>37.63</v>
      </c>
      <c r="J11" s="30" t="n">
        <v>39.38</v>
      </c>
      <c r="K11" s="30" t="n">
        <v>39.58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44.85</v>
      </c>
      <c r="C12" s="30" t="n">
        <v>52.85</v>
      </c>
      <c r="D12" s="30" t="n">
        <v>45.51</v>
      </c>
      <c r="E12" s="30" t="n">
        <v>48.16</v>
      </c>
      <c r="F12" s="30" t="n">
        <v>45.05</v>
      </c>
      <c r="G12" s="30" t="n">
        <v>47.1</v>
      </c>
      <c r="H12" s="30" t="n">
        <v>48.53</v>
      </c>
      <c r="I12" s="30" t="n">
        <v>43.43</v>
      </c>
      <c r="J12" s="30" t="n">
        <v>47.45</v>
      </c>
      <c r="K12" s="30" t="n">
        <v>44.51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49.48</v>
      </c>
      <c r="C13" s="30" t="n">
        <v>53.96</v>
      </c>
      <c r="D13" s="30" t="n">
        <v>50.83</v>
      </c>
      <c r="E13" s="30" t="n">
        <v>49.97</v>
      </c>
      <c r="F13" s="30" t="n">
        <v>51.71</v>
      </c>
      <c r="G13" s="30" t="n">
        <v>51.65</v>
      </c>
      <c r="H13" s="30" t="n">
        <v>53.26</v>
      </c>
      <c r="I13" s="30" t="n">
        <v>46.22</v>
      </c>
      <c r="J13" s="30" t="n">
        <v>56.24</v>
      </c>
      <c r="K13" s="30" t="n">
        <v>47.07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63.73</v>
      </c>
      <c r="C14" s="30" t="n">
        <v>63.63</v>
      </c>
      <c r="D14" s="30" t="n">
        <v>64.09</v>
      </c>
      <c r="E14" s="30" t="n">
        <v>69.87</v>
      </c>
      <c r="F14" s="30" t="n">
        <v>70.88</v>
      </c>
      <c r="G14" s="30" t="n">
        <v>62.59</v>
      </c>
      <c r="H14" s="30" t="n">
        <v>73.95</v>
      </c>
      <c r="I14" s="30" t="n">
        <v>60.58</v>
      </c>
      <c r="J14" s="30" t="n">
        <v>65.54000000000001</v>
      </c>
      <c r="K14" s="30" t="n">
        <v>65.81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104.49</v>
      </c>
      <c r="C15" s="30" t="n">
        <v>105.23</v>
      </c>
      <c r="D15" s="30" t="n">
        <v>98.81</v>
      </c>
      <c r="E15" s="30" t="n">
        <v>108.58</v>
      </c>
      <c r="F15" s="30" t="n">
        <v>101.95</v>
      </c>
      <c r="G15" s="30" t="n">
        <v>100.26</v>
      </c>
      <c r="H15" s="30" t="n">
        <v>112.99</v>
      </c>
      <c r="I15" s="30" t="n">
        <v>100.58</v>
      </c>
      <c r="J15" s="30" t="n">
        <v>102.39</v>
      </c>
      <c r="K15" s="30" t="n">
        <v>103.86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155.76</v>
      </c>
      <c r="C16" s="30" t="n">
        <v>153.92</v>
      </c>
      <c r="D16" s="30" t="n">
        <v>150.67</v>
      </c>
      <c r="E16" s="30" t="n">
        <v>150.32</v>
      </c>
      <c r="F16" s="30" t="n">
        <v>150.64</v>
      </c>
      <c r="G16" s="30" t="n">
        <v>147.65</v>
      </c>
      <c r="H16" s="30" t="n">
        <v>153.93</v>
      </c>
      <c r="I16" s="30" t="n">
        <v>149.41</v>
      </c>
      <c r="J16" s="30" t="n">
        <v>154</v>
      </c>
      <c r="K16" s="30" t="n">
        <v>158.09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161.48</v>
      </c>
      <c r="C17" s="30" t="n">
        <v>160.22</v>
      </c>
      <c r="D17" s="30" t="n">
        <v>155.04</v>
      </c>
      <c r="E17" s="30" t="n">
        <v>155.05</v>
      </c>
      <c r="F17" s="30" t="n">
        <v>158.38</v>
      </c>
      <c r="G17" s="30" t="n">
        <v>156.94</v>
      </c>
      <c r="H17" s="30" t="n">
        <v>158.81</v>
      </c>
      <c r="I17" s="30" t="n">
        <v>156.95</v>
      </c>
      <c r="J17" s="30" t="n">
        <v>159.06</v>
      </c>
      <c r="K17" s="30" t="n">
        <v>157.03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256.61</v>
      </c>
      <c r="C18" s="30" t="n">
        <v>261.52</v>
      </c>
      <c r="D18" s="30" t="n">
        <v>252.53</v>
      </c>
      <c r="E18" s="30" t="n">
        <v>251.34</v>
      </c>
      <c r="F18" s="30" t="n">
        <v>254.38</v>
      </c>
      <c r="G18" s="30" t="n">
        <v>250.73</v>
      </c>
      <c r="H18" s="30" t="n">
        <v>256.62</v>
      </c>
      <c r="I18" s="30" t="n">
        <v>251.04</v>
      </c>
      <c r="J18" s="30" t="n">
        <v>253.22</v>
      </c>
      <c r="K18" s="30" t="n">
        <v>255.41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730.48</v>
      </c>
      <c r="C19" s="30" t="n">
        <v>713.12</v>
      </c>
      <c r="D19" s="30" t="n">
        <v>718.47</v>
      </c>
      <c r="E19" s="30" t="n">
        <v>724.65</v>
      </c>
      <c r="F19" s="30" t="n">
        <v>722.65</v>
      </c>
      <c r="G19" s="30" t="n">
        <v>709.73</v>
      </c>
      <c r="H19" s="30" t="n">
        <v>732.4400000000001</v>
      </c>
      <c r="I19" s="30" t="n">
        <v>724.3</v>
      </c>
      <c r="J19" s="30" t="n">
        <v>738.2</v>
      </c>
      <c r="K19" s="30" t="n">
        <v>727.91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1194.39</v>
      </c>
      <c r="C20" s="30" t="n">
        <v>1163.9</v>
      </c>
      <c r="D20" s="30" t="n">
        <v>1150.59</v>
      </c>
      <c r="E20" s="30" t="n">
        <v>1178.31</v>
      </c>
      <c r="F20" s="30" t="n">
        <v>1174.66</v>
      </c>
      <c r="G20" s="30" t="n">
        <v>1154.6</v>
      </c>
      <c r="H20" s="30" t="n">
        <v>1178.96</v>
      </c>
      <c r="I20" s="30" t="n">
        <v>1172.21</v>
      </c>
      <c r="J20" s="30" t="n">
        <v>1174.04</v>
      </c>
      <c r="K20" s="30" t="n">
        <v>1165.49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2570.5</v>
      </c>
      <c r="C21" s="30" t="n">
        <v>2589.81</v>
      </c>
      <c r="D21" s="30" t="n">
        <v>2555.08</v>
      </c>
      <c r="E21" s="30" t="n">
        <v>2571.83</v>
      </c>
      <c r="F21" s="30" t="n">
        <v>2530.66</v>
      </c>
      <c r="G21" s="30" t="n">
        <v>2470.9</v>
      </c>
      <c r="H21" s="30" t="n">
        <v>2668.95</v>
      </c>
      <c r="I21" s="30" t="n">
        <v>2535.36</v>
      </c>
      <c r="J21" s="30" t="n">
        <v>2546.15</v>
      </c>
      <c r="K21" s="30" t="n">
        <v>2558.39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5127.11</v>
      </c>
      <c r="C22" s="30" t="n">
        <v>5191.7</v>
      </c>
      <c r="D22" s="30" t="n">
        <v>4900.7</v>
      </c>
      <c r="E22" s="30" t="n">
        <v>5137.4</v>
      </c>
      <c r="F22" s="30" t="n">
        <v>5156.58</v>
      </c>
      <c r="G22" s="30" t="n">
        <v>5049.23</v>
      </c>
      <c r="H22" s="30" t="n">
        <v>5140.48</v>
      </c>
      <c r="I22" s="30" t="n">
        <v>5125.3</v>
      </c>
      <c r="J22" s="30" t="n">
        <v>5278.48</v>
      </c>
      <c r="K22" s="30" t="n">
        <v>5137.43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9966.43</v>
      </c>
      <c r="C23" s="30" t="n">
        <v>9913.360000000001</v>
      </c>
      <c r="D23" s="30" t="n">
        <v>9542.98</v>
      </c>
      <c r="E23" s="30" t="n">
        <v>9932.59</v>
      </c>
      <c r="F23" s="30" t="n">
        <v>9934.309999999999</v>
      </c>
      <c r="G23" s="30" t="n">
        <v>9697.57</v>
      </c>
      <c r="H23" s="30" t="n">
        <v>9989.540000000001</v>
      </c>
      <c r="I23" s="30" t="n">
        <v>9970.719999999999</v>
      </c>
      <c r="J23" s="30" t="n">
        <v>9949.42</v>
      </c>
      <c r="K23" s="30" t="n">
        <v>9959.049999999999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18987.51</v>
      </c>
      <c r="C24" s="30" t="n">
        <v>18965.62</v>
      </c>
      <c r="D24" s="30" t="n">
        <v>18579.92</v>
      </c>
      <c r="E24" s="30" t="n">
        <v>18924.75</v>
      </c>
      <c r="F24" s="30" t="n">
        <v>19151.26</v>
      </c>
      <c r="G24" s="30" t="n">
        <v>18596.3</v>
      </c>
      <c r="H24" s="30" t="n">
        <v>19117.85</v>
      </c>
      <c r="I24" s="30" t="n">
        <v>19022.38</v>
      </c>
      <c r="J24" s="30" t="n">
        <v>19172.52</v>
      </c>
      <c r="K24" s="30" t="n">
        <v>19020.02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37395.02</v>
      </c>
      <c r="C25" s="30" t="n">
        <v>37270.56</v>
      </c>
      <c r="D25" s="30" t="n">
        <v>36744.94</v>
      </c>
      <c r="E25" s="30" t="n">
        <v>37227.11</v>
      </c>
      <c r="F25" s="30" t="n">
        <v>37105.84</v>
      </c>
      <c r="G25" s="30" t="n">
        <v>37196.69</v>
      </c>
      <c r="H25" s="30" t="n">
        <v>37439.75</v>
      </c>
      <c r="I25" s="30" t="n">
        <v>36869.09</v>
      </c>
      <c r="J25" s="30" t="n">
        <v>36867.65</v>
      </c>
      <c r="K25" s="30" t="n">
        <v>37412.81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63.71</v>
      </c>
      <c r="C33" s="30" t="n">
        <v>66.48999999999999</v>
      </c>
      <c r="D33" s="30" t="n">
        <v>69.58</v>
      </c>
      <c r="E33" s="30" t="n">
        <v>63.32</v>
      </c>
      <c r="F33" s="30" t="n">
        <v>61.85</v>
      </c>
      <c r="G33" s="30" t="n">
        <v>64.23999999999999</v>
      </c>
      <c r="H33" s="30" t="n">
        <v>65.65000000000001</v>
      </c>
      <c r="I33" s="30" t="n">
        <v>61.96</v>
      </c>
      <c r="J33" s="30" t="n">
        <v>60.76</v>
      </c>
      <c r="K33" s="30" t="n">
        <v>59.07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55.76</v>
      </c>
      <c r="C34" s="30" t="n">
        <v>56.19</v>
      </c>
      <c r="D34" s="30" t="n">
        <v>58.07</v>
      </c>
      <c r="E34" s="30" t="n">
        <v>56.91</v>
      </c>
      <c r="F34" s="30" t="n">
        <v>54.27</v>
      </c>
      <c r="G34" s="30" t="n">
        <v>57.08</v>
      </c>
      <c r="H34" s="30" t="n">
        <v>57.61</v>
      </c>
      <c r="I34" s="30" t="n">
        <v>56.4</v>
      </c>
      <c r="J34" s="30" t="n">
        <v>55.75</v>
      </c>
      <c r="K34" s="30" t="n">
        <v>57.33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57.43</v>
      </c>
      <c r="C35" s="30" t="n">
        <v>57.32</v>
      </c>
      <c r="D35" s="30" t="n">
        <v>57.75</v>
      </c>
      <c r="E35" s="30" t="n">
        <v>59.67</v>
      </c>
      <c r="F35" s="30" t="n">
        <v>60.05</v>
      </c>
      <c r="G35" s="30" t="n">
        <v>57.83</v>
      </c>
      <c r="H35" s="30" t="n">
        <v>59.68</v>
      </c>
      <c r="I35" s="30" t="n">
        <v>55.75</v>
      </c>
      <c r="J35" s="30" t="n">
        <v>58.93</v>
      </c>
      <c r="K35" s="30" t="n">
        <v>60.48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671.65</v>
      </c>
      <c r="C36" s="30" t="n">
        <v>664.91</v>
      </c>
      <c r="D36" s="30" t="n">
        <v>666.24</v>
      </c>
      <c r="E36" s="30" t="n">
        <v>668.6</v>
      </c>
      <c r="F36" s="30" t="n">
        <v>664.01</v>
      </c>
      <c r="G36" s="30" t="n">
        <v>668.96</v>
      </c>
      <c r="H36" s="30" t="n">
        <v>669.9</v>
      </c>
      <c r="I36" s="30" t="n">
        <v>667.47</v>
      </c>
      <c r="J36" s="30" t="n">
        <v>670.2</v>
      </c>
      <c r="K36" s="30" t="n">
        <v>666.0599999999999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101.49</v>
      </c>
      <c r="C37" s="30" t="n">
        <v>100.58</v>
      </c>
      <c r="D37" s="30" t="n">
        <v>105.66</v>
      </c>
      <c r="E37" s="30" t="n">
        <v>101.83</v>
      </c>
      <c r="F37" s="30" t="n">
        <v>101.98</v>
      </c>
      <c r="G37" s="30" t="n">
        <v>102.82</v>
      </c>
      <c r="H37" s="30" t="n">
        <v>101.83</v>
      </c>
      <c r="I37" s="30" t="n">
        <v>101.42</v>
      </c>
      <c r="J37" s="30" t="n">
        <v>99.48</v>
      </c>
      <c r="K37" s="30" t="n">
        <v>102.56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101.45</v>
      </c>
      <c r="C38" s="30" t="n">
        <v>104.35</v>
      </c>
      <c r="D38" s="30" t="n">
        <v>100.89</v>
      </c>
      <c r="E38" s="30" t="n">
        <v>99.77</v>
      </c>
      <c r="F38" s="30" t="n">
        <v>101.52</v>
      </c>
      <c r="G38" s="30" t="n">
        <v>101</v>
      </c>
      <c r="H38" s="30" t="n">
        <v>100.23</v>
      </c>
      <c r="I38" s="30" t="n">
        <v>102.57</v>
      </c>
      <c r="J38" s="30" t="n">
        <v>102.51</v>
      </c>
      <c r="K38" s="30" t="n">
        <v>104.12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113.52</v>
      </c>
      <c r="C39" s="30" t="n">
        <v>111.67</v>
      </c>
      <c r="D39" s="30" t="n">
        <v>113.06</v>
      </c>
      <c r="E39" s="30" t="n">
        <v>109.54</v>
      </c>
      <c r="F39" s="30" t="n">
        <v>112.12</v>
      </c>
      <c r="G39" s="30" t="n">
        <v>111.43</v>
      </c>
      <c r="H39" s="30" t="n">
        <v>110.75</v>
      </c>
      <c r="I39" s="30" t="n">
        <v>115.81</v>
      </c>
      <c r="J39" s="30" t="n">
        <v>109.72</v>
      </c>
      <c r="K39" s="30" t="n">
        <v>113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135.11</v>
      </c>
      <c r="C40" s="30" t="n">
        <v>124.3</v>
      </c>
      <c r="D40" s="30" t="n">
        <v>123.78</v>
      </c>
      <c r="E40" s="30" t="n">
        <v>124.67</v>
      </c>
      <c r="F40" s="30" t="n">
        <v>123.23</v>
      </c>
      <c r="G40" s="30" t="n">
        <v>121.19</v>
      </c>
      <c r="H40" s="30" t="n">
        <v>125.06</v>
      </c>
      <c r="I40" s="30" t="n">
        <v>125.44</v>
      </c>
      <c r="J40" s="30" t="n">
        <v>124.28</v>
      </c>
      <c r="K40" s="30" t="n">
        <v>125.89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155.46</v>
      </c>
      <c r="C41" s="30" t="n">
        <v>152.86</v>
      </c>
      <c r="D41" s="30" t="n">
        <v>153.48</v>
      </c>
      <c r="E41" s="30" t="n">
        <v>150.28</v>
      </c>
      <c r="F41" s="30" t="n">
        <v>150.8</v>
      </c>
      <c r="G41" s="30" t="n">
        <v>151.74</v>
      </c>
      <c r="H41" s="30" t="n">
        <v>149.07</v>
      </c>
      <c r="I41" s="30" t="n">
        <v>151.4</v>
      </c>
      <c r="J41" s="30" t="n">
        <v>148.88</v>
      </c>
      <c r="K41" s="30" t="n">
        <v>153.21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219.3</v>
      </c>
      <c r="C42" s="30" t="n">
        <v>216.97</v>
      </c>
      <c r="D42" s="30" t="n">
        <v>218.97</v>
      </c>
      <c r="E42" s="30" t="n">
        <v>218.08</v>
      </c>
      <c r="F42" s="30" t="n">
        <v>234.74</v>
      </c>
      <c r="G42" s="30" t="n">
        <v>221.86</v>
      </c>
      <c r="H42" s="30" t="n">
        <v>223.61</v>
      </c>
      <c r="I42" s="30" t="n">
        <v>231.24</v>
      </c>
      <c r="J42" s="30" t="n">
        <v>226.33</v>
      </c>
      <c r="K42" s="30" t="n">
        <v>227.56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150.19</v>
      </c>
      <c r="C43" s="30" t="n">
        <v>152.56</v>
      </c>
      <c r="D43" s="30" t="n">
        <v>150.33</v>
      </c>
      <c r="E43" s="30" t="n">
        <v>156.7</v>
      </c>
      <c r="F43" s="30" t="n">
        <v>148.11</v>
      </c>
      <c r="G43" s="30" t="n">
        <v>149.59</v>
      </c>
      <c r="H43" s="30" t="n">
        <v>148.37</v>
      </c>
      <c r="I43" s="30" t="n">
        <v>147.93</v>
      </c>
      <c r="J43" s="30" t="n">
        <v>150.51</v>
      </c>
      <c r="K43" s="30" t="n">
        <v>150.8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157.9</v>
      </c>
      <c r="C44" s="30" t="n">
        <v>152.61</v>
      </c>
      <c r="D44" s="30" t="n">
        <v>154.56</v>
      </c>
      <c r="E44" s="30" t="n">
        <v>153.27</v>
      </c>
      <c r="F44" s="30" t="n">
        <v>151.03</v>
      </c>
      <c r="G44" s="30" t="n">
        <v>160.65</v>
      </c>
      <c r="H44" s="30" t="n">
        <v>155.1</v>
      </c>
      <c r="I44" s="30" t="n">
        <v>157.2</v>
      </c>
      <c r="J44" s="30" t="n">
        <v>153.71</v>
      </c>
      <c r="K44" s="30" t="n">
        <v>159.51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387.55</v>
      </c>
      <c r="C45" s="30" t="n">
        <v>391.83</v>
      </c>
      <c r="D45" s="30" t="n">
        <v>388.99</v>
      </c>
      <c r="E45" s="30" t="n">
        <v>391.38</v>
      </c>
      <c r="F45" s="30" t="n">
        <v>389.03</v>
      </c>
      <c r="G45" s="30" t="n">
        <v>390.16</v>
      </c>
      <c r="H45" s="30" t="n">
        <v>388.21</v>
      </c>
      <c r="I45" s="30" t="n">
        <v>383.85</v>
      </c>
      <c r="J45" s="30" t="n">
        <v>387.11</v>
      </c>
      <c r="K45" s="30" t="n">
        <v>384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364.97</v>
      </c>
      <c r="C46" s="30" t="n">
        <v>366.88</v>
      </c>
      <c r="D46" s="30" t="n">
        <v>361.78</v>
      </c>
      <c r="E46" s="30" t="n">
        <v>365.34</v>
      </c>
      <c r="F46" s="30" t="n">
        <v>357.52</v>
      </c>
      <c r="G46" s="30" t="n">
        <v>359.63</v>
      </c>
      <c r="H46" s="30" t="n">
        <v>363.84</v>
      </c>
      <c r="I46" s="30" t="n">
        <v>360.89</v>
      </c>
      <c r="J46" s="30" t="n">
        <v>361.33</v>
      </c>
      <c r="K46" s="30" t="n">
        <v>360.75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1118.33</v>
      </c>
      <c r="C47" s="30" t="n">
        <v>1116.87</v>
      </c>
      <c r="D47" s="30" t="n">
        <v>1116.68</v>
      </c>
      <c r="E47" s="30" t="n">
        <v>1113.92</v>
      </c>
      <c r="F47" s="30" t="n">
        <v>1104.62</v>
      </c>
      <c r="G47" s="30" t="n">
        <v>1109.58</v>
      </c>
      <c r="H47" s="30" t="n">
        <v>1111.94</v>
      </c>
      <c r="I47" s="30" t="n">
        <v>1107.26</v>
      </c>
      <c r="J47" s="30" t="n">
        <v>1114.14</v>
      </c>
      <c r="K47" s="30" t="n">
        <v>1118.38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1976.92</v>
      </c>
      <c r="C48" s="30" t="n">
        <v>2001.62</v>
      </c>
      <c r="D48" s="30" t="n">
        <v>1969.37</v>
      </c>
      <c r="E48" s="30" t="n">
        <v>1958.75</v>
      </c>
      <c r="F48" s="30" t="n">
        <v>1959.89</v>
      </c>
      <c r="G48" s="30" t="n">
        <v>1961.49</v>
      </c>
      <c r="H48" s="30" t="n">
        <v>1966.58</v>
      </c>
      <c r="I48" s="30" t="n">
        <v>1950.05</v>
      </c>
      <c r="J48" s="30" t="n">
        <v>1955.71</v>
      </c>
      <c r="K48" s="30" t="n">
        <v>1975.18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4341.41</v>
      </c>
      <c r="C49" s="30" t="n">
        <v>4309.06</v>
      </c>
      <c r="D49" s="30" t="n">
        <v>4253.41</v>
      </c>
      <c r="E49" s="30" t="n">
        <v>4339.67</v>
      </c>
      <c r="F49" s="30" t="n">
        <v>4258.84</v>
      </c>
      <c r="G49" s="30" t="n">
        <v>4389.12</v>
      </c>
      <c r="H49" s="30" t="n">
        <v>4368.9</v>
      </c>
      <c r="I49" s="30" t="n">
        <v>4330.75</v>
      </c>
      <c r="J49" s="30" t="n">
        <v>4250.44</v>
      </c>
      <c r="K49" s="30" t="n">
        <v>4326.72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7749.39</v>
      </c>
      <c r="C50" s="30" t="n">
        <v>7804.34</v>
      </c>
      <c r="D50" s="30" t="n">
        <v>7631.29</v>
      </c>
      <c r="E50" s="30" t="n">
        <v>7628.95</v>
      </c>
      <c r="F50" s="30" t="n">
        <v>7515.12</v>
      </c>
      <c r="G50" s="30" t="n">
        <v>7697.12</v>
      </c>
      <c r="H50" s="30" t="n">
        <v>7713.55</v>
      </c>
      <c r="I50" s="30" t="n">
        <v>7623.83</v>
      </c>
      <c r="J50" s="30" t="n">
        <v>7605.1</v>
      </c>
      <c r="K50" s="30" t="n">
        <v>7798.34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14822.54</v>
      </c>
      <c r="C51" s="30" t="n">
        <v>14787.57</v>
      </c>
      <c r="D51" s="30" t="n">
        <v>14671.72</v>
      </c>
      <c r="E51" s="30" t="n">
        <v>14829.11</v>
      </c>
      <c r="F51" s="30" t="n">
        <v>14197.92</v>
      </c>
      <c r="G51" s="30" t="n">
        <v>14934.14</v>
      </c>
      <c r="H51" s="30" t="n">
        <v>14761</v>
      </c>
      <c r="I51" s="30" t="n">
        <v>14728.12</v>
      </c>
      <c r="J51" s="30" t="n">
        <v>14579.94</v>
      </c>
      <c r="K51" s="30" t="n">
        <v>14852.6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29089.3</v>
      </c>
      <c r="C52" s="30" t="n">
        <v>28363.93</v>
      </c>
      <c r="D52" s="30" t="n">
        <v>28497.13</v>
      </c>
      <c r="E52" s="30" t="n">
        <v>28241.6</v>
      </c>
      <c r="F52" s="30" t="n">
        <v>27921.17</v>
      </c>
      <c r="G52" s="30" t="n">
        <v>28466.54</v>
      </c>
      <c r="H52" s="30" t="n">
        <v>28513.03</v>
      </c>
      <c r="I52" s="30" t="n">
        <v>28150.1</v>
      </c>
      <c r="J52" s="30" t="n">
        <v>28163.84</v>
      </c>
      <c r="K52" s="30" t="n">
        <v>28772.57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84006.52</v>
      </c>
      <c r="C53" s="30" t="n">
        <v>55686.09</v>
      </c>
      <c r="D53" s="30" t="n">
        <v>55735.52</v>
      </c>
      <c r="E53" s="30" t="n">
        <v>56021.61</v>
      </c>
      <c r="F53" s="30" t="n">
        <v>55993.77</v>
      </c>
      <c r="G53" s="30" t="n">
        <v>56058.76</v>
      </c>
      <c r="H53" s="30" t="n">
        <v>55660.21</v>
      </c>
      <c r="I53" s="30" t="n">
        <v>55602.59</v>
      </c>
      <c r="J53" s="30" t="n">
        <v>56211.33</v>
      </c>
      <c r="K53" s="30" t="n">
        <v>55778.82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215.61</v>
      </c>
      <c r="C61" s="30" t="n">
        <v>112.86</v>
      </c>
      <c r="D61" s="30" t="n">
        <v>85.87</v>
      </c>
      <c r="E61" s="30" t="n">
        <v>186.6</v>
      </c>
      <c r="F61" s="30" t="n">
        <v>197.22</v>
      </c>
      <c r="G61" s="30" t="n">
        <v>234.47</v>
      </c>
      <c r="H61" s="30" t="n">
        <v>172.96</v>
      </c>
      <c r="I61" s="30" t="n">
        <v>143.66</v>
      </c>
      <c r="J61" s="30" t="n">
        <v>199.51</v>
      </c>
      <c r="K61" s="30" t="n">
        <v>98.84999999999999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27.61</v>
      </c>
      <c r="C62" s="30" t="n">
        <v>27.3</v>
      </c>
      <c r="D62" s="30" t="n">
        <v>27.78</v>
      </c>
      <c r="E62" s="30" t="n">
        <v>30.76</v>
      </c>
      <c r="F62" s="30" t="n">
        <v>27.07</v>
      </c>
      <c r="G62" s="30" t="n">
        <v>28.19</v>
      </c>
      <c r="H62" s="30" t="n">
        <v>27.67</v>
      </c>
      <c r="I62" s="30" t="n">
        <v>27.56</v>
      </c>
      <c r="J62" s="30" t="n">
        <v>27.98</v>
      </c>
      <c r="K62" s="30" t="n">
        <v>29.74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27.92</v>
      </c>
      <c r="C63" s="30" t="n">
        <v>28.04</v>
      </c>
      <c r="D63" s="30" t="n">
        <v>27.13</v>
      </c>
      <c r="E63" s="30" t="n">
        <v>28.1</v>
      </c>
      <c r="F63" s="30" t="n">
        <v>26.3</v>
      </c>
      <c r="G63" s="30" t="n">
        <v>28.05</v>
      </c>
      <c r="H63" s="30" t="n">
        <v>27.2</v>
      </c>
      <c r="I63" s="30" t="n">
        <v>28.54</v>
      </c>
      <c r="J63" s="30" t="n">
        <v>26.85</v>
      </c>
      <c r="K63" s="30" t="n">
        <v>27.81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28.51</v>
      </c>
      <c r="C64" s="30" t="n">
        <v>28.44</v>
      </c>
      <c r="D64" s="30" t="n">
        <v>29.56</v>
      </c>
      <c r="E64" s="30" t="n">
        <v>29.39</v>
      </c>
      <c r="F64" s="30" t="n">
        <v>28.35</v>
      </c>
      <c r="G64" s="30" t="n">
        <v>31.84</v>
      </c>
      <c r="H64" s="30" t="n">
        <v>30.05</v>
      </c>
      <c r="I64" s="30" t="n">
        <v>28.74</v>
      </c>
      <c r="J64" s="30" t="n">
        <v>28.44</v>
      </c>
      <c r="K64" s="30" t="n">
        <v>29.18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27.8</v>
      </c>
      <c r="C65" s="30" t="n">
        <v>28.34</v>
      </c>
      <c r="D65" s="30" t="n">
        <v>32.03</v>
      </c>
      <c r="E65" s="30" t="n">
        <v>27.87</v>
      </c>
      <c r="F65" s="30" t="n">
        <v>26.66</v>
      </c>
      <c r="G65" s="30" t="n">
        <v>28.18</v>
      </c>
      <c r="H65" s="30" t="n">
        <v>28.38</v>
      </c>
      <c r="I65" s="30" t="n">
        <v>27.08</v>
      </c>
      <c r="J65" s="30" t="n">
        <v>34.28</v>
      </c>
      <c r="K65" s="30" t="n">
        <v>28.07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29.73</v>
      </c>
      <c r="C66" s="30" t="n">
        <v>31.2</v>
      </c>
      <c r="D66" s="30" t="n">
        <v>32.63</v>
      </c>
      <c r="E66" s="30" t="n">
        <v>30.24</v>
      </c>
      <c r="F66" s="30" t="n">
        <v>28.51</v>
      </c>
      <c r="G66" s="30" t="n">
        <v>29.34</v>
      </c>
      <c r="H66" s="30" t="n">
        <v>29.66</v>
      </c>
      <c r="I66" s="30" t="n">
        <v>29.53</v>
      </c>
      <c r="J66" s="30" t="n">
        <v>29.72</v>
      </c>
      <c r="K66" s="30" t="n">
        <v>29.3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32.52</v>
      </c>
      <c r="C67" s="30" t="n">
        <v>33.26</v>
      </c>
      <c r="D67" s="30" t="n">
        <v>34.96</v>
      </c>
      <c r="E67" s="30" t="n">
        <v>34.22</v>
      </c>
      <c r="F67" s="30" t="n">
        <v>33.12</v>
      </c>
      <c r="G67" s="30" t="n">
        <v>38.85</v>
      </c>
      <c r="H67" s="30" t="n">
        <v>34.82</v>
      </c>
      <c r="I67" s="30" t="n">
        <v>33.7</v>
      </c>
      <c r="J67" s="30" t="n">
        <v>33.55</v>
      </c>
      <c r="K67" s="30" t="n">
        <v>34.99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36.35</v>
      </c>
      <c r="C68" s="30" t="n">
        <v>38.85</v>
      </c>
      <c r="D68" s="30" t="n">
        <v>49.05</v>
      </c>
      <c r="E68" s="30" t="n">
        <v>39.26</v>
      </c>
      <c r="F68" s="30" t="n">
        <v>36.42</v>
      </c>
      <c r="G68" s="30" t="n">
        <v>38.36</v>
      </c>
      <c r="H68" s="30" t="n">
        <v>37.84</v>
      </c>
      <c r="I68" s="30" t="n">
        <v>36.61</v>
      </c>
      <c r="J68" s="30" t="n">
        <v>37.75</v>
      </c>
      <c r="K68" s="30" t="n">
        <v>37.8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40.01</v>
      </c>
      <c r="C69" s="30" t="n">
        <v>40.59</v>
      </c>
      <c r="D69" s="30" t="n">
        <v>41.84</v>
      </c>
      <c r="E69" s="30" t="n">
        <v>44.51</v>
      </c>
      <c r="F69" s="30" t="n">
        <v>46.19</v>
      </c>
      <c r="G69" s="30" t="n">
        <v>41.23</v>
      </c>
      <c r="H69" s="30" t="n">
        <v>43.92</v>
      </c>
      <c r="I69" s="30" t="n">
        <v>42.39</v>
      </c>
      <c r="J69" s="30" t="n">
        <v>40.92</v>
      </c>
      <c r="K69" s="30" t="n">
        <v>43.51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52.56</v>
      </c>
      <c r="C70" s="30" t="n">
        <v>52.82</v>
      </c>
      <c r="D70" s="30" t="n">
        <v>54.79</v>
      </c>
      <c r="E70" s="30" t="n">
        <v>54.82</v>
      </c>
      <c r="F70" s="30" t="n">
        <v>56.16</v>
      </c>
      <c r="G70" s="30" t="n">
        <v>54.57</v>
      </c>
      <c r="H70" s="30" t="n">
        <v>53.39</v>
      </c>
      <c r="I70" s="30" t="n">
        <v>53.1</v>
      </c>
      <c r="J70" s="30" t="n">
        <v>55.71</v>
      </c>
      <c r="K70" s="30" t="n">
        <v>53.79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92.17</v>
      </c>
      <c r="C71" s="30" t="n">
        <v>91.20999999999999</v>
      </c>
      <c r="D71" s="30" t="n">
        <v>97.45</v>
      </c>
      <c r="E71" s="30" t="n">
        <v>93.83</v>
      </c>
      <c r="F71" s="30" t="n">
        <v>92.3</v>
      </c>
      <c r="G71" s="30" t="n">
        <v>91.43000000000001</v>
      </c>
      <c r="H71" s="30" t="n">
        <v>93.78</v>
      </c>
      <c r="I71" s="30" t="n">
        <v>91.8</v>
      </c>
      <c r="J71" s="30" t="n">
        <v>94.52</v>
      </c>
      <c r="K71" s="30" t="n">
        <v>92.52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149.41</v>
      </c>
      <c r="C72" s="30" t="n">
        <v>154.77</v>
      </c>
      <c r="D72" s="30" t="n">
        <v>147.62</v>
      </c>
      <c r="E72" s="30" t="n">
        <v>149.95</v>
      </c>
      <c r="F72" s="30" t="n">
        <v>151.3</v>
      </c>
      <c r="G72" s="30" t="n">
        <v>152.95</v>
      </c>
      <c r="H72" s="30" t="n">
        <v>152.02</v>
      </c>
      <c r="I72" s="30" t="n">
        <v>142.91</v>
      </c>
      <c r="J72" s="30" t="n">
        <v>148.51</v>
      </c>
      <c r="K72" s="30" t="n">
        <v>145.55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258.15</v>
      </c>
      <c r="C73" s="30" t="n">
        <v>269.47</v>
      </c>
      <c r="D73" s="30" t="n">
        <v>273.75</v>
      </c>
      <c r="E73" s="30" t="n">
        <v>274.15</v>
      </c>
      <c r="F73" s="30" t="n">
        <v>258.79</v>
      </c>
      <c r="G73" s="30" t="n">
        <v>272.35</v>
      </c>
      <c r="H73" s="30" t="n">
        <v>280.93</v>
      </c>
      <c r="I73" s="30" t="n">
        <v>269.25</v>
      </c>
      <c r="J73" s="30" t="n">
        <v>273.93</v>
      </c>
      <c r="K73" s="30" t="n">
        <v>271.82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474.6</v>
      </c>
      <c r="C74" s="30" t="n">
        <v>468.24</v>
      </c>
      <c r="D74" s="30" t="n">
        <v>506.56</v>
      </c>
      <c r="E74" s="30" t="n">
        <v>472.39</v>
      </c>
      <c r="F74" s="30" t="n">
        <v>494.69</v>
      </c>
      <c r="G74" s="30" t="n">
        <v>482.42</v>
      </c>
      <c r="H74" s="30" t="n">
        <v>451.78</v>
      </c>
      <c r="I74" s="30" t="n">
        <v>496.73</v>
      </c>
      <c r="J74" s="30" t="n">
        <v>487.63</v>
      </c>
      <c r="K74" s="30" t="n">
        <v>489.59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451.35</v>
      </c>
      <c r="C75" s="30" t="n">
        <v>450.99</v>
      </c>
      <c r="D75" s="30" t="n">
        <v>1413.46</v>
      </c>
      <c r="E75" s="30" t="n">
        <v>465.75</v>
      </c>
      <c r="F75" s="30" t="n">
        <v>1273.91</v>
      </c>
      <c r="G75" s="30" t="n">
        <v>467.51</v>
      </c>
      <c r="H75" s="30" t="n">
        <v>1420.16</v>
      </c>
      <c r="I75" s="30" t="n">
        <v>448.83</v>
      </c>
      <c r="J75" s="30" t="n">
        <v>945.3099999999999</v>
      </c>
      <c r="K75" s="30" t="n">
        <v>464.99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710.0599999999999</v>
      </c>
      <c r="C76" s="30" t="n">
        <v>712.78</v>
      </c>
      <c r="D76" s="30" t="n">
        <v>719.4400000000001</v>
      </c>
      <c r="E76" s="30" t="n">
        <v>1546.04</v>
      </c>
      <c r="F76" s="30" t="n">
        <v>706.73</v>
      </c>
      <c r="G76" s="30" t="n">
        <v>728.2</v>
      </c>
      <c r="H76" s="30" t="n">
        <v>715.15</v>
      </c>
      <c r="I76" s="30" t="n">
        <v>710.34</v>
      </c>
      <c r="J76" s="30" t="n">
        <v>693.83</v>
      </c>
      <c r="K76" s="30" t="n">
        <v>721.03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1292.81</v>
      </c>
      <c r="C77" s="30" t="n">
        <v>1321.66</v>
      </c>
      <c r="D77" s="30" t="n">
        <v>1321.03</v>
      </c>
      <c r="E77" s="30" t="n">
        <v>1349.89</v>
      </c>
      <c r="F77" s="30" t="n">
        <v>1296.29</v>
      </c>
      <c r="G77" s="30" t="n">
        <v>1334.1</v>
      </c>
      <c r="H77" s="30" t="n">
        <v>1360.83</v>
      </c>
      <c r="I77" s="30" t="n">
        <v>1289.3</v>
      </c>
      <c r="J77" s="30" t="n">
        <v>1298.06</v>
      </c>
      <c r="K77" s="30" t="n">
        <v>1349.2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2577.95</v>
      </c>
      <c r="C78" s="30" t="n">
        <v>2604.96</v>
      </c>
      <c r="D78" s="30" t="n">
        <v>2692.87</v>
      </c>
      <c r="E78" s="30" t="n">
        <v>2631.03</v>
      </c>
      <c r="F78" s="30" t="n">
        <v>2576.61</v>
      </c>
      <c r="G78" s="30" t="n">
        <v>2610.72</v>
      </c>
      <c r="H78" s="30" t="n">
        <v>2685.01</v>
      </c>
      <c r="I78" s="30" t="n">
        <v>2630.07</v>
      </c>
      <c r="J78" s="30" t="n">
        <v>2579.5</v>
      </c>
      <c r="K78" s="30" t="n">
        <v>2627.86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5258.31</v>
      </c>
      <c r="C79" s="30" t="n">
        <v>5364.7</v>
      </c>
      <c r="D79" s="30" t="n">
        <v>5357.67</v>
      </c>
      <c r="E79" s="30" t="n">
        <v>5360.07</v>
      </c>
      <c r="F79" s="30" t="n">
        <v>5204.5</v>
      </c>
      <c r="G79" s="30" t="n">
        <v>5409.54</v>
      </c>
      <c r="H79" s="30" t="n">
        <v>5328.57</v>
      </c>
      <c r="I79" s="30" t="n">
        <v>5289.07</v>
      </c>
      <c r="J79" s="30" t="n">
        <v>5268.92</v>
      </c>
      <c r="K79" s="30" t="n">
        <v>5372.42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10294.41</v>
      </c>
      <c r="C80" s="30" t="n">
        <v>10366.49</v>
      </c>
      <c r="D80" s="30" t="n">
        <v>10412.2</v>
      </c>
      <c r="E80" s="30" t="n">
        <v>10537.39</v>
      </c>
      <c r="F80" s="30" t="n">
        <v>10214.4</v>
      </c>
      <c r="G80" s="30" t="n">
        <v>10633.97</v>
      </c>
      <c r="H80" s="30" t="n">
        <v>10483.36</v>
      </c>
      <c r="I80" s="30" t="n">
        <v>10151</v>
      </c>
      <c r="J80" s="30" t="n">
        <v>10331.03</v>
      </c>
      <c r="K80" s="30" t="n">
        <v>10461.47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20062.66</v>
      </c>
      <c r="C81" s="30" t="n">
        <v>20166.68</v>
      </c>
      <c r="D81" s="30" t="n">
        <v>20581.75</v>
      </c>
      <c r="E81" s="30" t="n">
        <v>20569.71</v>
      </c>
      <c r="F81" s="30" t="n">
        <v>19761</v>
      </c>
      <c r="G81" s="30" t="n">
        <v>20631.93</v>
      </c>
      <c r="H81" s="30" t="n">
        <v>20326.45</v>
      </c>
      <c r="I81" s="30" t="n">
        <v>20138.39</v>
      </c>
      <c r="J81" s="30" t="n">
        <v>20400.91</v>
      </c>
      <c r="K81" s="30" t="n">
        <v>20278.5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37.57</v>
      </c>
      <c r="C89" s="30" t="n">
        <v>38.86</v>
      </c>
      <c r="D89" s="30" t="n">
        <v>37.29</v>
      </c>
      <c r="E89" s="30" t="n">
        <v>38.39</v>
      </c>
      <c r="F89" s="30" t="n">
        <v>37.6</v>
      </c>
      <c r="G89" s="30" t="n">
        <v>38.04</v>
      </c>
      <c r="H89" s="30" t="n">
        <v>37.37</v>
      </c>
      <c r="I89" s="30" t="n">
        <v>37.48</v>
      </c>
      <c r="J89" s="30" t="n">
        <v>36.31</v>
      </c>
      <c r="K89" s="30" t="n">
        <v>37.31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34.72</v>
      </c>
      <c r="C90" s="30" t="n">
        <v>34.79</v>
      </c>
      <c r="D90" s="30" t="n">
        <v>34.59</v>
      </c>
      <c r="E90" s="30" t="n">
        <v>34.86</v>
      </c>
      <c r="F90" s="30" t="n">
        <v>34.73</v>
      </c>
      <c r="G90" s="30" t="n">
        <v>33.96</v>
      </c>
      <c r="H90" s="30" t="n">
        <v>35.19</v>
      </c>
      <c r="I90" s="30" t="n">
        <v>35.35</v>
      </c>
      <c r="J90" s="30" t="n">
        <v>34.81</v>
      </c>
      <c r="K90" s="30" t="n">
        <v>34.89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35.59</v>
      </c>
      <c r="C91" s="30" t="n">
        <v>35.05</v>
      </c>
      <c r="D91" s="30" t="n">
        <v>34.38</v>
      </c>
      <c r="E91" s="30" t="n">
        <v>34.51</v>
      </c>
      <c r="F91" s="30" t="n">
        <v>35.25</v>
      </c>
      <c r="G91" s="30" t="n">
        <v>34.72</v>
      </c>
      <c r="H91" s="30" t="n">
        <v>35.14</v>
      </c>
      <c r="I91" s="30" t="n">
        <v>35.63</v>
      </c>
      <c r="J91" s="30" t="n">
        <v>38.53</v>
      </c>
      <c r="K91" s="30" t="n">
        <v>34.76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45.49</v>
      </c>
      <c r="C92" s="30" t="n">
        <v>45.69</v>
      </c>
      <c r="D92" s="30" t="n">
        <v>44.29</v>
      </c>
      <c r="E92" s="30" t="n">
        <v>46.83</v>
      </c>
      <c r="F92" s="30" t="n">
        <v>50.01</v>
      </c>
      <c r="G92" s="30" t="n">
        <v>45.33</v>
      </c>
      <c r="H92" s="30" t="n">
        <v>45.34</v>
      </c>
      <c r="I92" s="30" t="n">
        <v>45.43</v>
      </c>
      <c r="J92" s="30" t="n">
        <v>46.48</v>
      </c>
      <c r="K92" s="30" t="n">
        <v>44.25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34.23</v>
      </c>
      <c r="C93" s="30" t="n">
        <v>35.29</v>
      </c>
      <c r="D93" s="30" t="n">
        <v>33.21</v>
      </c>
      <c r="E93" s="30" t="n">
        <v>34.17</v>
      </c>
      <c r="F93" s="30" t="n">
        <v>34.53</v>
      </c>
      <c r="G93" s="30" t="n">
        <v>33.86</v>
      </c>
      <c r="H93" s="30" t="n">
        <v>33.66</v>
      </c>
      <c r="I93" s="30" t="n">
        <v>34.71</v>
      </c>
      <c r="J93" s="30" t="n">
        <v>33.65</v>
      </c>
      <c r="K93" s="30" t="n">
        <v>33.11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34.82</v>
      </c>
      <c r="C94" s="30" t="n">
        <v>34.5</v>
      </c>
      <c r="D94" s="30" t="n">
        <v>33.27</v>
      </c>
      <c r="E94" s="30" t="n">
        <v>34.72</v>
      </c>
      <c r="F94" s="30" t="n">
        <v>34.5</v>
      </c>
      <c r="G94" s="30" t="n">
        <v>34.12</v>
      </c>
      <c r="H94" s="30" t="n">
        <v>35.05</v>
      </c>
      <c r="I94" s="30" t="n">
        <v>34.38</v>
      </c>
      <c r="J94" s="30" t="n">
        <v>34.78</v>
      </c>
      <c r="K94" s="30" t="n">
        <v>35.64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35.31</v>
      </c>
      <c r="C95" s="30" t="n">
        <v>35.58</v>
      </c>
      <c r="D95" s="30" t="n">
        <v>34.36</v>
      </c>
      <c r="E95" s="30" t="n">
        <v>35.49</v>
      </c>
      <c r="F95" s="30" t="n">
        <v>34.64</v>
      </c>
      <c r="G95" s="30" t="n">
        <v>35.03</v>
      </c>
      <c r="H95" s="30" t="n">
        <v>35.97</v>
      </c>
      <c r="I95" s="30" t="n">
        <v>35.66</v>
      </c>
      <c r="J95" s="30" t="n">
        <v>37.81</v>
      </c>
      <c r="K95" s="30" t="n">
        <v>36.84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38.64</v>
      </c>
      <c r="C96" s="30" t="n">
        <v>40.4</v>
      </c>
      <c r="D96" s="30" t="n">
        <v>38.75</v>
      </c>
      <c r="E96" s="30" t="n">
        <v>40.02</v>
      </c>
      <c r="F96" s="30" t="n">
        <v>38.67</v>
      </c>
      <c r="G96" s="30" t="n">
        <v>38.4</v>
      </c>
      <c r="H96" s="30" t="n">
        <v>39.35</v>
      </c>
      <c r="I96" s="30" t="n">
        <v>38.18</v>
      </c>
      <c r="J96" s="30" t="n">
        <v>40.26</v>
      </c>
      <c r="K96" s="30" t="n">
        <v>40.96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50.08</v>
      </c>
      <c r="C97" s="30" t="n">
        <v>50.16</v>
      </c>
      <c r="D97" s="30" t="n">
        <v>49.05</v>
      </c>
      <c r="E97" s="30" t="n">
        <v>50.96</v>
      </c>
      <c r="F97" s="30" t="n">
        <v>51.18</v>
      </c>
      <c r="G97" s="30" t="n">
        <v>51.14</v>
      </c>
      <c r="H97" s="30" t="n">
        <v>50.6</v>
      </c>
      <c r="I97" s="30" t="n">
        <v>51.95</v>
      </c>
      <c r="J97" s="30" t="n">
        <v>50.78</v>
      </c>
      <c r="K97" s="30" t="n">
        <v>51.95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59.72</v>
      </c>
      <c r="C98" s="30" t="n">
        <v>61.37</v>
      </c>
      <c r="D98" s="30" t="n">
        <v>58.11</v>
      </c>
      <c r="E98" s="30" t="n">
        <v>62.01</v>
      </c>
      <c r="F98" s="30" t="n">
        <v>61.77</v>
      </c>
      <c r="G98" s="30" t="n">
        <v>62.67</v>
      </c>
      <c r="H98" s="30" t="n">
        <v>59.91</v>
      </c>
      <c r="I98" s="30" t="n">
        <v>60.98</v>
      </c>
      <c r="J98" s="30" t="n">
        <v>59.36</v>
      </c>
      <c r="K98" s="30" t="n">
        <v>57.8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91.76000000000001</v>
      </c>
      <c r="C99" s="30" t="n">
        <v>92.01000000000001</v>
      </c>
      <c r="D99" s="30" t="n">
        <v>91.7</v>
      </c>
      <c r="E99" s="30" t="n">
        <v>91.05</v>
      </c>
      <c r="F99" s="30" t="n">
        <v>90.95</v>
      </c>
      <c r="G99" s="30" t="n">
        <v>91.16</v>
      </c>
      <c r="H99" s="30" t="n">
        <v>91.97</v>
      </c>
      <c r="I99" s="30" t="n">
        <v>91.61</v>
      </c>
      <c r="J99" s="30" t="n">
        <v>94.61</v>
      </c>
      <c r="K99" s="30" t="n">
        <v>95.93000000000001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124.8</v>
      </c>
      <c r="C100" s="30" t="n">
        <v>124.1</v>
      </c>
      <c r="D100" s="30" t="n">
        <v>134.04</v>
      </c>
      <c r="E100" s="30" t="n">
        <v>123.52</v>
      </c>
      <c r="F100" s="30" t="n">
        <v>124.77</v>
      </c>
      <c r="G100" s="30" t="n">
        <v>123.2</v>
      </c>
      <c r="H100" s="30" t="n">
        <v>123.28</v>
      </c>
      <c r="I100" s="30" t="n">
        <v>124.51</v>
      </c>
      <c r="J100" s="30" t="n">
        <v>143.17</v>
      </c>
      <c r="K100" s="30" t="n">
        <v>122.38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167.16</v>
      </c>
      <c r="C101" s="30" t="n">
        <v>164.52</v>
      </c>
      <c r="D101" s="30" t="n">
        <v>161.14</v>
      </c>
      <c r="E101" s="30" t="n">
        <v>161.08</v>
      </c>
      <c r="F101" s="30" t="n">
        <v>164.54</v>
      </c>
      <c r="G101" s="30" t="n">
        <v>159.87</v>
      </c>
      <c r="H101" s="30" t="n">
        <v>161.18</v>
      </c>
      <c r="I101" s="30" t="n">
        <v>163.94</v>
      </c>
      <c r="J101" s="30" t="n">
        <v>160.17</v>
      </c>
      <c r="K101" s="30" t="n">
        <v>162.74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243.69</v>
      </c>
      <c r="C102" s="30" t="n">
        <v>241.73</v>
      </c>
      <c r="D102" s="30" t="n">
        <v>239.35</v>
      </c>
      <c r="E102" s="30" t="n">
        <v>239.39</v>
      </c>
      <c r="F102" s="30" t="n">
        <v>248.1</v>
      </c>
      <c r="G102" s="30" t="n">
        <v>240.42</v>
      </c>
      <c r="H102" s="30" t="n">
        <v>240.91</v>
      </c>
      <c r="I102" s="30" t="n">
        <v>245.03</v>
      </c>
      <c r="J102" s="30" t="n">
        <v>239.9</v>
      </c>
      <c r="K102" s="30" t="n">
        <v>243.92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758.8</v>
      </c>
      <c r="C103" s="30" t="n">
        <v>749.54</v>
      </c>
      <c r="D103" s="30" t="n">
        <v>738.4400000000001</v>
      </c>
      <c r="E103" s="30" t="n">
        <v>1646.18</v>
      </c>
      <c r="F103" s="30" t="n">
        <v>743.28</v>
      </c>
      <c r="G103" s="30" t="n">
        <v>1580.58</v>
      </c>
      <c r="H103" s="30" t="n">
        <v>735.42</v>
      </c>
      <c r="I103" s="30" t="n">
        <v>742.02</v>
      </c>
      <c r="J103" s="30" t="n">
        <v>742.22</v>
      </c>
      <c r="K103" s="30" t="n">
        <v>762.34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1194</v>
      </c>
      <c r="C104" s="30" t="n">
        <v>1181.65</v>
      </c>
      <c r="D104" s="30" t="n">
        <v>1198.17</v>
      </c>
      <c r="E104" s="30" t="n">
        <v>1202</v>
      </c>
      <c r="F104" s="30" t="n">
        <v>1199.62</v>
      </c>
      <c r="G104" s="30" t="n">
        <v>1181.48</v>
      </c>
      <c r="H104" s="30" t="n">
        <v>1194.11</v>
      </c>
      <c r="I104" s="30" t="n">
        <v>1203.86</v>
      </c>
      <c r="J104" s="30" t="n">
        <v>1202.93</v>
      </c>
      <c r="K104" s="30" t="n">
        <v>1206.16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2645.84</v>
      </c>
      <c r="C105" s="30" t="n">
        <v>2653.14</v>
      </c>
      <c r="D105" s="30" t="n">
        <v>2646.98</v>
      </c>
      <c r="E105" s="30" t="n">
        <v>2581.65</v>
      </c>
      <c r="F105" s="30" t="n">
        <v>2647.11</v>
      </c>
      <c r="G105" s="30" t="n">
        <v>2616.28</v>
      </c>
      <c r="H105" s="30" t="n">
        <v>2636.03</v>
      </c>
      <c r="I105" s="30" t="n">
        <v>2600.83</v>
      </c>
      <c r="J105" s="30" t="n">
        <v>2652.62</v>
      </c>
      <c r="K105" s="30" t="n">
        <v>2651.77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5198.35</v>
      </c>
      <c r="C106" s="30" t="n">
        <v>5080.95</v>
      </c>
      <c r="D106" s="30" t="n">
        <v>5202.27</v>
      </c>
      <c r="E106" s="30" t="n">
        <v>5213.06</v>
      </c>
      <c r="F106" s="30" t="n">
        <v>5123.75</v>
      </c>
      <c r="G106" s="30" t="n">
        <v>5153.98</v>
      </c>
      <c r="H106" s="30" t="n">
        <v>5146.17</v>
      </c>
      <c r="I106" s="30" t="n">
        <v>5036.67</v>
      </c>
      <c r="J106" s="30" t="n">
        <v>5200.69</v>
      </c>
      <c r="K106" s="30" t="n">
        <v>5174.93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9803.35</v>
      </c>
      <c r="C107" s="30" t="n">
        <v>9841.51</v>
      </c>
      <c r="D107" s="30" t="n">
        <v>9798.16</v>
      </c>
      <c r="E107" s="30" t="n">
        <v>9855.4</v>
      </c>
      <c r="F107" s="30" t="n">
        <v>9969.790000000001</v>
      </c>
      <c r="G107" s="30" t="n">
        <v>9835.129999999999</v>
      </c>
      <c r="H107" s="30" t="n">
        <v>9818.620000000001</v>
      </c>
      <c r="I107" s="30" t="n">
        <v>9998.790000000001</v>
      </c>
      <c r="J107" s="30" t="n">
        <v>9864.040000000001</v>
      </c>
      <c r="K107" s="30" t="n">
        <v>9766.91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19111.6</v>
      </c>
      <c r="C108" s="30" t="n">
        <v>19040.26</v>
      </c>
      <c r="D108" s="30" t="n">
        <v>19254.41</v>
      </c>
      <c r="E108" s="30" t="n">
        <v>18917.69</v>
      </c>
      <c r="F108" s="30" t="n">
        <v>18871.75</v>
      </c>
      <c r="G108" s="30" t="n">
        <v>18973.84</v>
      </c>
      <c r="H108" s="30" t="n">
        <v>19050.01</v>
      </c>
      <c r="I108" s="30" t="n">
        <v>19028.92</v>
      </c>
      <c r="J108" s="30" t="n">
        <v>19068.66</v>
      </c>
      <c r="K108" s="30" t="n">
        <v>18695.19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37049.77</v>
      </c>
      <c r="C109" s="30" t="n">
        <v>36493.53</v>
      </c>
      <c r="D109" s="30" t="n">
        <v>36855.98</v>
      </c>
      <c r="E109" s="30" t="n">
        <v>37005.39</v>
      </c>
      <c r="F109" s="30" t="n">
        <v>36840.36</v>
      </c>
      <c r="G109" s="30" t="n">
        <v>36846.87</v>
      </c>
      <c r="H109" s="30" t="n">
        <v>36655.73</v>
      </c>
      <c r="I109" s="30" t="n">
        <v>37171.1</v>
      </c>
      <c r="J109" s="30" t="n">
        <v>37101.63</v>
      </c>
      <c r="K109" s="30" t="n">
        <v>36772.09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52.01</v>
      </c>
      <c r="C117" s="30" t="n">
        <v>52.59</v>
      </c>
      <c r="D117" s="30" t="n">
        <v>51.78</v>
      </c>
      <c r="E117" s="30" t="n">
        <v>52.09</v>
      </c>
      <c r="F117" s="30" t="n">
        <v>54.07</v>
      </c>
      <c r="G117" s="30" t="n">
        <v>51.51</v>
      </c>
      <c r="H117" s="30" t="n">
        <v>52.31</v>
      </c>
      <c r="I117" s="30" t="n">
        <v>51.56</v>
      </c>
      <c r="J117" s="30" t="n">
        <v>53.28</v>
      </c>
      <c r="K117" s="30" t="n">
        <v>52.15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49.57</v>
      </c>
      <c r="C118" s="30" t="n">
        <v>50.72</v>
      </c>
      <c r="D118" s="30" t="n">
        <v>49.06</v>
      </c>
      <c r="E118" s="30" t="n">
        <v>49.12</v>
      </c>
      <c r="F118" s="30" t="n">
        <v>49.94</v>
      </c>
      <c r="G118" s="30" t="n">
        <v>54.09</v>
      </c>
      <c r="H118" s="30" t="n">
        <v>48.16</v>
      </c>
      <c r="I118" s="30" t="n">
        <v>49.88</v>
      </c>
      <c r="J118" s="30" t="n">
        <v>49.5</v>
      </c>
      <c r="K118" s="30" t="n">
        <v>48.8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48.56</v>
      </c>
      <c r="C119" s="30" t="n">
        <v>50.4</v>
      </c>
      <c r="D119" s="30" t="n">
        <v>48.64</v>
      </c>
      <c r="E119" s="30" t="n">
        <v>48.22</v>
      </c>
      <c r="F119" s="30" t="n">
        <v>47.78</v>
      </c>
      <c r="G119" s="30" t="n">
        <v>54.16</v>
      </c>
      <c r="H119" s="30" t="n">
        <v>63.02</v>
      </c>
      <c r="I119" s="30" t="n">
        <v>49.51</v>
      </c>
      <c r="J119" s="30" t="n">
        <v>48.66</v>
      </c>
      <c r="K119" s="30" t="n">
        <v>48.64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49.27</v>
      </c>
      <c r="C120" s="30" t="n">
        <v>50.25</v>
      </c>
      <c r="D120" s="30" t="n">
        <v>49.94</v>
      </c>
      <c r="E120" s="30" t="n">
        <v>48.84</v>
      </c>
      <c r="F120" s="30" t="n">
        <v>50.01</v>
      </c>
      <c r="G120" s="30" t="n">
        <v>50.48</v>
      </c>
      <c r="H120" s="30" t="n">
        <v>47.99</v>
      </c>
      <c r="I120" s="30" t="n">
        <v>49.97</v>
      </c>
      <c r="J120" s="30" t="n">
        <v>48.91</v>
      </c>
      <c r="K120" s="30" t="n">
        <v>50.07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47.15</v>
      </c>
      <c r="C121" s="30" t="n">
        <v>45.6</v>
      </c>
      <c r="D121" s="30" t="n">
        <v>45.96</v>
      </c>
      <c r="E121" s="30" t="n">
        <v>45.38</v>
      </c>
      <c r="F121" s="30" t="n">
        <v>47.8</v>
      </c>
      <c r="G121" s="30" t="n">
        <v>46.95</v>
      </c>
      <c r="H121" s="30" t="n">
        <v>46.49</v>
      </c>
      <c r="I121" s="30" t="n">
        <v>45.52</v>
      </c>
      <c r="J121" s="30" t="n">
        <v>45.99</v>
      </c>
      <c r="K121" s="30" t="n">
        <v>46.46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48.85</v>
      </c>
      <c r="C122" s="30" t="n">
        <v>46.75</v>
      </c>
      <c r="D122" s="30" t="n">
        <v>46.19</v>
      </c>
      <c r="E122" s="30" t="n">
        <v>45.66</v>
      </c>
      <c r="F122" s="30" t="n">
        <v>47.07</v>
      </c>
      <c r="G122" s="30" t="n">
        <v>46.07</v>
      </c>
      <c r="H122" s="30" t="n">
        <v>48.01</v>
      </c>
      <c r="I122" s="30" t="n">
        <v>45.9</v>
      </c>
      <c r="J122" s="30" t="n">
        <v>47.97</v>
      </c>
      <c r="K122" s="30" t="n">
        <v>47.15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53.56</v>
      </c>
      <c r="C123" s="30" t="n">
        <v>54.61</v>
      </c>
      <c r="D123" s="30" t="n">
        <v>53.33</v>
      </c>
      <c r="E123" s="30" t="n">
        <v>52.55</v>
      </c>
      <c r="F123" s="30" t="n">
        <v>55.19</v>
      </c>
      <c r="G123" s="30" t="n">
        <v>56.19</v>
      </c>
      <c r="H123" s="30" t="n">
        <v>52.54</v>
      </c>
      <c r="I123" s="30" t="n">
        <v>53.94</v>
      </c>
      <c r="J123" s="30" t="n">
        <v>52.97</v>
      </c>
      <c r="K123" s="30" t="n">
        <v>53.43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56.91</v>
      </c>
      <c r="C124" s="30" t="n">
        <v>55.88</v>
      </c>
      <c r="D124" s="30" t="n">
        <v>57.13</v>
      </c>
      <c r="E124" s="30" t="n">
        <v>56.53</v>
      </c>
      <c r="F124" s="30" t="n">
        <v>56.45</v>
      </c>
      <c r="G124" s="30" t="n">
        <v>57.46</v>
      </c>
      <c r="H124" s="30" t="n">
        <v>56.47</v>
      </c>
      <c r="I124" s="30" t="n">
        <v>56.86</v>
      </c>
      <c r="J124" s="30" t="n">
        <v>57.98</v>
      </c>
      <c r="K124" s="30" t="n">
        <v>57.47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71.23</v>
      </c>
      <c r="C125" s="30" t="n">
        <v>74.64</v>
      </c>
      <c r="D125" s="30" t="n">
        <v>73.22</v>
      </c>
      <c r="E125" s="30" t="n">
        <v>84.39</v>
      </c>
      <c r="F125" s="30" t="n">
        <v>73.13</v>
      </c>
      <c r="G125" s="30" t="n">
        <v>73.37</v>
      </c>
      <c r="H125" s="30" t="n">
        <v>71.14</v>
      </c>
      <c r="I125" s="30" t="n">
        <v>72.67</v>
      </c>
      <c r="J125" s="30" t="n">
        <v>71.13</v>
      </c>
      <c r="K125" s="30" t="n">
        <v>74.25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119.36</v>
      </c>
      <c r="C126" s="30" t="n">
        <v>112.15</v>
      </c>
      <c r="D126" s="30" t="n">
        <v>121.06</v>
      </c>
      <c r="E126" s="30" t="n">
        <v>120.44</v>
      </c>
      <c r="F126" s="30" t="n">
        <v>118.14</v>
      </c>
      <c r="G126" s="30" t="n">
        <v>127.39</v>
      </c>
      <c r="H126" s="30" t="n">
        <v>113.92</v>
      </c>
      <c r="I126" s="30" t="n">
        <v>119.36</v>
      </c>
      <c r="J126" s="30" t="n">
        <v>121.46</v>
      </c>
      <c r="K126" s="30" t="n">
        <v>120.45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190.99</v>
      </c>
      <c r="C127" s="30" t="n">
        <v>194.01</v>
      </c>
      <c r="D127" s="30" t="n">
        <v>189.85</v>
      </c>
      <c r="E127" s="30" t="n">
        <v>191.64</v>
      </c>
      <c r="F127" s="30" t="n">
        <v>193.81</v>
      </c>
      <c r="G127" s="30" t="n">
        <v>188.42</v>
      </c>
      <c r="H127" s="30" t="n">
        <v>194.98</v>
      </c>
      <c r="I127" s="30" t="n">
        <v>191.21</v>
      </c>
      <c r="J127" s="30" t="n">
        <v>191.15</v>
      </c>
      <c r="K127" s="30" t="n">
        <v>202.91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383.75</v>
      </c>
      <c r="C128" s="30" t="n">
        <v>396.59</v>
      </c>
      <c r="D128" s="30" t="n">
        <v>403.66</v>
      </c>
      <c r="E128" s="30" t="n">
        <v>377.75</v>
      </c>
      <c r="F128" s="30" t="n">
        <v>355.07</v>
      </c>
      <c r="G128" s="30" t="n">
        <v>421.65</v>
      </c>
      <c r="H128" s="30" t="n">
        <v>383.91</v>
      </c>
      <c r="I128" s="30" t="n">
        <v>352.95</v>
      </c>
      <c r="J128" s="30" t="n">
        <v>404.06</v>
      </c>
      <c r="K128" s="30" t="n">
        <v>400.3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772.3099999999999</v>
      </c>
      <c r="C129" s="30" t="n">
        <v>777.76</v>
      </c>
      <c r="D129" s="30" t="n">
        <v>795.79</v>
      </c>
      <c r="E129" s="30" t="n">
        <v>811.36</v>
      </c>
      <c r="F129" s="30" t="n">
        <v>779.4299999999999</v>
      </c>
      <c r="G129" s="30" t="n">
        <v>738.36</v>
      </c>
      <c r="H129" s="30" t="n">
        <v>765.6900000000001</v>
      </c>
      <c r="I129" s="30" t="n">
        <v>787.24</v>
      </c>
      <c r="J129" s="30" t="n">
        <v>774.87</v>
      </c>
      <c r="K129" s="30" t="n">
        <v>754.61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292.64</v>
      </c>
      <c r="C130" s="30" t="n">
        <v>297.41</v>
      </c>
      <c r="D130" s="30" t="n">
        <v>289.19</v>
      </c>
      <c r="E130" s="30" t="n">
        <v>299.06</v>
      </c>
      <c r="F130" s="30" t="n">
        <v>298.66</v>
      </c>
      <c r="G130" s="30" t="n">
        <v>289.1</v>
      </c>
      <c r="H130" s="30" t="n">
        <v>291.25</v>
      </c>
      <c r="I130" s="30" t="n">
        <v>300.84</v>
      </c>
      <c r="J130" s="30" t="n">
        <v>285.88</v>
      </c>
      <c r="K130" s="30" t="n">
        <v>291.43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1694.99</v>
      </c>
      <c r="C131" s="30" t="n">
        <v>840.03</v>
      </c>
      <c r="D131" s="30" t="n">
        <v>820.77</v>
      </c>
      <c r="E131" s="30" t="n">
        <v>850.08</v>
      </c>
      <c r="F131" s="30" t="n">
        <v>865.14</v>
      </c>
      <c r="G131" s="30" t="n">
        <v>832.37</v>
      </c>
      <c r="H131" s="30" t="n">
        <v>829.58</v>
      </c>
      <c r="I131" s="30" t="n">
        <v>1694.81</v>
      </c>
      <c r="J131" s="30" t="n">
        <v>1669.23</v>
      </c>
      <c r="K131" s="30" t="n">
        <v>831.54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1365.27</v>
      </c>
      <c r="C132" s="30" t="n">
        <v>1366.26</v>
      </c>
      <c r="D132" s="30" t="n">
        <v>1369.59</v>
      </c>
      <c r="E132" s="30" t="n">
        <v>1363.46</v>
      </c>
      <c r="F132" s="30" t="n">
        <v>1361.5</v>
      </c>
      <c r="G132" s="30" t="n">
        <v>1345.24</v>
      </c>
      <c r="H132" s="30" t="n">
        <v>1349.9</v>
      </c>
      <c r="I132" s="30" t="n">
        <v>1370.93</v>
      </c>
      <c r="J132" s="30" t="n">
        <v>1386.35</v>
      </c>
      <c r="K132" s="30" t="n">
        <v>1379.37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3217.95</v>
      </c>
      <c r="C133" s="30" t="n">
        <v>3198.19</v>
      </c>
      <c r="D133" s="30" t="n">
        <v>3112.75</v>
      </c>
      <c r="E133" s="30" t="n">
        <v>3156.94</v>
      </c>
      <c r="F133" s="30" t="n">
        <v>3151.11</v>
      </c>
      <c r="G133" s="30" t="n">
        <v>3156.31</v>
      </c>
      <c r="H133" s="30" t="n">
        <v>3179</v>
      </c>
      <c r="I133" s="30" t="n">
        <v>3174.72</v>
      </c>
      <c r="J133" s="30" t="n">
        <v>3188.62</v>
      </c>
      <c r="K133" s="30" t="n">
        <v>3225.64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5904.34</v>
      </c>
      <c r="C134" s="30" t="n">
        <v>5886.01</v>
      </c>
      <c r="D134" s="30" t="n">
        <v>5801.29</v>
      </c>
      <c r="E134" s="30" t="n">
        <v>5849.82</v>
      </c>
      <c r="F134" s="30" t="n">
        <v>5871.67</v>
      </c>
      <c r="G134" s="30" t="n">
        <v>5826.82</v>
      </c>
      <c r="H134" s="30" t="n">
        <v>5846.85</v>
      </c>
      <c r="I134" s="30" t="n">
        <v>5862</v>
      </c>
      <c r="J134" s="30" t="n">
        <v>5905.76</v>
      </c>
      <c r="K134" s="30" t="n">
        <v>5923.81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11022.33</v>
      </c>
      <c r="C135" s="30" t="n">
        <v>10888.76</v>
      </c>
      <c r="D135" s="30" t="n">
        <v>10770.16</v>
      </c>
      <c r="E135" s="30" t="n">
        <v>10949.7</v>
      </c>
      <c r="F135" s="30" t="n">
        <v>10921.84</v>
      </c>
      <c r="G135" s="30" t="n">
        <v>10778.63</v>
      </c>
      <c r="H135" s="30" t="n">
        <v>10920.09</v>
      </c>
      <c r="I135" s="30" t="n">
        <v>10966.98</v>
      </c>
      <c r="J135" s="30" t="n">
        <v>11024.9</v>
      </c>
      <c r="K135" s="30" t="n">
        <v>11005.79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21099.14</v>
      </c>
      <c r="C136" s="30" t="n">
        <v>21013.35</v>
      </c>
      <c r="D136" s="30" t="n">
        <v>20988.6</v>
      </c>
      <c r="E136" s="30" t="n">
        <v>21336.86</v>
      </c>
      <c r="F136" s="30" t="n">
        <v>21117.12</v>
      </c>
      <c r="G136" s="30" t="n">
        <v>21070.78</v>
      </c>
      <c r="H136" s="30" t="n">
        <v>21190.33</v>
      </c>
      <c r="I136" s="30" t="n">
        <v>21305.81</v>
      </c>
      <c r="J136" s="30" t="n">
        <v>21093.78</v>
      </c>
      <c r="K136" s="30" t="n">
        <v>21443.06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41453.22</v>
      </c>
      <c r="C137" s="30" t="n">
        <v>41427.73</v>
      </c>
      <c r="D137" s="30" t="n">
        <v>41049.68</v>
      </c>
      <c r="E137" s="30" t="n">
        <v>41728.3</v>
      </c>
      <c r="F137" s="30" t="n">
        <v>41205.96</v>
      </c>
      <c r="G137" s="30" t="n">
        <v>41438.22</v>
      </c>
      <c r="H137" s="30" t="n">
        <v>41327.2</v>
      </c>
      <c r="I137" s="30" t="n">
        <v>41121.9</v>
      </c>
      <c r="J137" s="30" t="n">
        <v>41221.9</v>
      </c>
      <c r="K137" s="30" t="n">
        <v>41315.89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67.12</v>
      </c>
      <c r="C145" s="30" t="n">
        <v>67.75</v>
      </c>
      <c r="D145" s="30" t="n">
        <v>69.25</v>
      </c>
      <c r="E145" s="30" t="n">
        <v>67.58</v>
      </c>
      <c r="F145" s="30" t="n">
        <v>68.06</v>
      </c>
      <c r="G145" s="30" t="n">
        <v>69.79000000000001</v>
      </c>
      <c r="H145" s="30" t="n">
        <v>70.06</v>
      </c>
      <c r="I145" s="30" t="n">
        <v>67.73</v>
      </c>
      <c r="J145" s="30" t="n">
        <v>69.43000000000001</v>
      </c>
      <c r="K145" s="30" t="n">
        <v>71.20999999999999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64.72</v>
      </c>
      <c r="C146" s="30" t="n">
        <v>64.39</v>
      </c>
      <c r="D146" s="30" t="n">
        <v>65.40000000000001</v>
      </c>
      <c r="E146" s="30" t="n">
        <v>63.7</v>
      </c>
      <c r="F146" s="30" t="n">
        <v>66.11</v>
      </c>
      <c r="G146" s="30" t="n">
        <v>64.62</v>
      </c>
      <c r="H146" s="30" t="n">
        <v>65.06999999999999</v>
      </c>
      <c r="I146" s="30" t="n">
        <v>65</v>
      </c>
      <c r="J146" s="30" t="n">
        <v>64.92</v>
      </c>
      <c r="K146" s="30" t="n">
        <v>64.86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64.34</v>
      </c>
      <c r="C147" s="30" t="n">
        <v>64.91</v>
      </c>
      <c r="D147" s="30" t="n">
        <v>65.40000000000001</v>
      </c>
      <c r="E147" s="30" t="n">
        <v>63.87</v>
      </c>
      <c r="F147" s="30" t="n">
        <v>65.2</v>
      </c>
      <c r="G147" s="30" t="n">
        <v>64.12</v>
      </c>
      <c r="H147" s="30" t="n">
        <v>65.29000000000001</v>
      </c>
      <c r="I147" s="30" t="n">
        <v>65.59</v>
      </c>
      <c r="J147" s="30" t="n">
        <v>65.34</v>
      </c>
      <c r="K147" s="30" t="n">
        <v>64.98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69.41</v>
      </c>
      <c r="C148" s="30" t="n">
        <v>69.42</v>
      </c>
      <c r="D148" s="30" t="n">
        <v>69.64</v>
      </c>
      <c r="E148" s="30" t="n">
        <v>67.84</v>
      </c>
      <c r="F148" s="30" t="n">
        <v>67.7</v>
      </c>
      <c r="G148" s="30" t="n">
        <v>68.79000000000001</v>
      </c>
      <c r="H148" s="30" t="n">
        <v>70.61</v>
      </c>
      <c r="I148" s="30" t="n">
        <v>68.78</v>
      </c>
      <c r="J148" s="30" t="n">
        <v>70.45</v>
      </c>
      <c r="K148" s="30" t="n">
        <v>69.31999999999999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62.25</v>
      </c>
      <c r="C149" s="30" t="n">
        <v>61.81</v>
      </c>
      <c r="D149" s="30" t="n">
        <v>62.63</v>
      </c>
      <c r="E149" s="30" t="n">
        <v>60.9</v>
      </c>
      <c r="F149" s="30" t="n">
        <v>62.43</v>
      </c>
      <c r="G149" s="30" t="n">
        <v>62.04</v>
      </c>
      <c r="H149" s="30" t="n">
        <v>63.67</v>
      </c>
      <c r="I149" s="30" t="n">
        <v>62.77</v>
      </c>
      <c r="J149" s="30" t="n">
        <v>63.4</v>
      </c>
      <c r="K149" s="30" t="n">
        <v>62.17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67.68000000000001</v>
      </c>
      <c r="C150" s="30" t="n">
        <v>66.5</v>
      </c>
      <c r="D150" s="30" t="n">
        <v>65.28</v>
      </c>
      <c r="E150" s="30" t="n">
        <v>63.87</v>
      </c>
      <c r="F150" s="30" t="n">
        <v>66.56999999999999</v>
      </c>
      <c r="G150" s="30" t="n">
        <v>66.31999999999999</v>
      </c>
      <c r="H150" s="30" t="n">
        <v>65.90000000000001</v>
      </c>
      <c r="I150" s="30" t="n">
        <v>65.59</v>
      </c>
      <c r="J150" s="30" t="n">
        <v>66.87</v>
      </c>
      <c r="K150" s="30" t="n">
        <v>65.77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70.39</v>
      </c>
      <c r="C151" s="30" t="n">
        <v>74.39</v>
      </c>
      <c r="D151" s="30" t="n">
        <v>72.40000000000001</v>
      </c>
      <c r="E151" s="30" t="n">
        <v>71.13</v>
      </c>
      <c r="F151" s="30" t="n">
        <v>71.83</v>
      </c>
      <c r="G151" s="30" t="n">
        <v>72.19</v>
      </c>
      <c r="H151" s="30" t="n">
        <v>72.87</v>
      </c>
      <c r="I151" s="30" t="n">
        <v>72.86</v>
      </c>
      <c r="J151" s="30" t="n">
        <v>75.36</v>
      </c>
      <c r="K151" s="30" t="n">
        <v>72.73999999999999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79.2</v>
      </c>
      <c r="C152" s="30" t="n">
        <v>81.70999999999999</v>
      </c>
      <c r="D152" s="30" t="n">
        <v>80.29000000000001</v>
      </c>
      <c r="E152" s="30" t="n">
        <v>76.92</v>
      </c>
      <c r="F152" s="30" t="n">
        <v>79.47</v>
      </c>
      <c r="G152" s="30" t="n">
        <v>80.23999999999999</v>
      </c>
      <c r="H152" s="30" t="n">
        <v>80.22</v>
      </c>
      <c r="I152" s="30" t="n">
        <v>79.43000000000001</v>
      </c>
      <c r="J152" s="30" t="n">
        <v>82.06999999999999</v>
      </c>
      <c r="K152" s="30" t="n">
        <v>79.88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99.81999999999999</v>
      </c>
      <c r="C153" s="30" t="n">
        <v>101.45</v>
      </c>
      <c r="D153" s="30" t="n">
        <v>97.27</v>
      </c>
      <c r="E153" s="30" t="n">
        <v>97.25</v>
      </c>
      <c r="F153" s="30" t="n">
        <v>96.90000000000001</v>
      </c>
      <c r="G153" s="30" t="n">
        <v>99.11</v>
      </c>
      <c r="H153" s="30" t="n">
        <v>100.19</v>
      </c>
      <c r="I153" s="30" t="n">
        <v>100.06</v>
      </c>
      <c r="J153" s="30" t="n">
        <v>98.73999999999999</v>
      </c>
      <c r="K153" s="30" t="n">
        <v>97.2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130.7</v>
      </c>
      <c r="C154" s="30" t="n">
        <v>126.19</v>
      </c>
      <c r="D154" s="30" t="n">
        <v>123.21</v>
      </c>
      <c r="E154" s="30" t="n">
        <v>119.63</v>
      </c>
      <c r="F154" s="30" t="n">
        <v>120.88</v>
      </c>
      <c r="G154" s="30" t="n">
        <v>126.18</v>
      </c>
      <c r="H154" s="30" t="n">
        <v>121.51</v>
      </c>
      <c r="I154" s="30" t="n">
        <v>125.77</v>
      </c>
      <c r="J154" s="30" t="n">
        <v>125.95</v>
      </c>
      <c r="K154" s="30" t="n">
        <v>121.91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166.88</v>
      </c>
      <c r="C155" s="30" t="n">
        <v>173.04</v>
      </c>
      <c r="D155" s="30" t="n">
        <v>173.84</v>
      </c>
      <c r="E155" s="30" t="n">
        <v>173.64</v>
      </c>
      <c r="F155" s="30" t="n">
        <v>173.39</v>
      </c>
      <c r="G155" s="30" t="n">
        <v>170.84</v>
      </c>
      <c r="H155" s="30" t="n">
        <v>179.32</v>
      </c>
      <c r="I155" s="30" t="n">
        <v>175.46</v>
      </c>
      <c r="J155" s="30" t="n">
        <v>178.15</v>
      </c>
      <c r="K155" s="30" t="n">
        <v>180.3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231.65</v>
      </c>
      <c r="C156" s="30" t="n">
        <v>246.03</v>
      </c>
      <c r="D156" s="30" t="n">
        <v>237.06</v>
      </c>
      <c r="E156" s="30" t="n">
        <v>244.12</v>
      </c>
      <c r="F156" s="30" t="n">
        <v>241.06</v>
      </c>
      <c r="G156" s="30" t="n">
        <v>242.15</v>
      </c>
      <c r="H156" s="30" t="n">
        <v>235.64</v>
      </c>
      <c r="I156" s="30" t="n">
        <v>240.34</v>
      </c>
      <c r="J156" s="30" t="n">
        <v>239.95</v>
      </c>
      <c r="K156" s="30" t="n">
        <v>242.73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280.79</v>
      </c>
      <c r="C157" s="30" t="n">
        <v>289.45</v>
      </c>
      <c r="D157" s="30" t="n">
        <v>286.47</v>
      </c>
      <c r="E157" s="30" t="n">
        <v>282.78</v>
      </c>
      <c r="F157" s="30" t="n">
        <v>284.74</v>
      </c>
      <c r="G157" s="30" t="n">
        <v>291.84</v>
      </c>
      <c r="H157" s="30" t="n">
        <v>287.55</v>
      </c>
      <c r="I157" s="30" t="n">
        <v>286.58</v>
      </c>
      <c r="J157" s="30" t="n">
        <v>285.71</v>
      </c>
      <c r="K157" s="30" t="n">
        <v>290.68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459.43</v>
      </c>
      <c r="C158" s="30" t="n">
        <v>472.93</v>
      </c>
      <c r="D158" s="30" t="n">
        <v>460.76</v>
      </c>
      <c r="E158" s="30" t="n">
        <v>453.8</v>
      </c>
      <c r="F158" s="30" t="n">
        <v>466.92</v>
      </c>
      <c r="G158" s="30" t="n">
        <v>462.77</v>
      </c>
      <c r="H158" s="30" t="n">
        <v>462.97</v>
      </c>
      <c r="I158" s="30" t="n">
        <v>463.75</v>
      </c>
      <c r="J158" s="30" t="n">
        <v>463.41</v>
      </c>
      <c r="K158" s="30" t="n">
        <v>463.13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1503.71</v>
      </c>
      <c r="C159" s="30" t="n">
        <v>1513.1</v>
      </c>
      <c r="D159" s="30" t="n">
        <v>1520.61</v>
      </c>
      <c r="E159" s="30" t="n">
        <v>1504.05</v>
      </c>
      <c r="F159" s="30" t="n">
        <v>1524.65</v>
      </c>
      <c r="G159" s="30" t="n">
        <v>1548.86</v>
      </c>
      <c r="H159" s="30" t="n">
        <v>1509.58</v>
      </c>
      <c r="I159" s="30" t="n">
        <v>1515.85</v>
      </c>
      <c r="J159" s="30" t="n">
        <v>1520.97</v>
      </c>
      <c r="K159" s="30" t="n">
        <v>1506.37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2810.66</v>
      </c>
      <c r="C160" s="30" t="n">
        <v>2871.6</v>
      </c>
      <c r="D160" s="30" t="n">
        <v>2790.48</v>
      </c>
      <c r="E160" s="30" t="n">
        <v>2799.04</v>
      </c>
      <c r="F160" s="30" t="n">
        <v>2795.82</v>
      </c>
      <c r="G160" s="30" t="n">
        <v>2813.68</v>
      </c>
      <c r="H160" s="30" t="n">
        <v>2817.75</v>
      </c>
      <c r="I160" s="30" t="n">
        <v>2810.08</v>
      </c>
      <c r="J160" s="30" t="n">
        <v>2804.72</v>
      </c>
      <c r="K160" s="30" t="n">
        <v>2784.61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5554.71</v>
      </c>
      <c r="C161" s="30" t="n">
        <v>5628.75</v>
      </c>
      <c r="D161" s="30" t="n">
        <v>5544.42</v>
      </c>
      <c r="E161" s="30" t="n">
        <v>5586.56</v>
      </c>
      <c r="F161" s="30" t="n">
        <v>5587.3</v>
      </c>
      <c r="G161" s="30" t="n">
        <v>5565.54</v>
      </c>
      <c r="H161" s="30" t="n">
        <v>5592.55</v>
      </c>
      <c r="I161" s="30" t="n">
        <v>5571.9</v>
      </c>
      <c r="J161" s="30" t="n">
        <v>5544.67</v>
      </c>
      <c r="K161" s="30" t="n">
        <v>5542.97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10212.32</v>
      </c>
      <c r="C162" s="30" t="n">
        <v>10263.7</v>
      </c>
      <c r="D162" s="30" t="n">
        <v>10119.56</v>
      </c>
      <c r="E162" s="30" t="n">
        <v>10112.08</v>
      </c>
      <c r="F162" s="30" t="n">
        <v>10074.7</v>
      </c>
      <c r="G162" s="30" t="n">
        <v>10220.56</v>
      </c>
      <c r="H162" s="30" t="n">
        <v>10248.2</v>
      </c>
      <c r="I162" s="30" t="n">
        <v>10208.51</v>
      </c>
      <c r="J162" s="30" t="n">
        <v>10331.97</v>
      </c>
      <c r="K162" s="30" t="n">
        <v>10209.84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19431.92</v>
      </c>
      <c r="C163" s="30" t="n">
        <v>19591.96</v>
      </c>
      <c r="D163" s="30" t="n">
        <v>19391.22</v>
      </c>
      <c r="E163" s="30" t="n">
        <v>19493.27</v>
      </c>
      <c r="F163" s="30" t="n">
        <v>19367.27</v>
      </c>
      <c r="G163" s="30" t="n">
        <v>19571.53</v>
      </c>
      <c r="H163" s="30" t="n">
        <v>19618.55</v>
      </c>
      <c r="I163" s="30" t="n">
        <v>19575.79</v>
      </c>
      <c r="J163" s="30" t="n">
        <v>19563.83</v>
      </c>
      <c r="K163" s="30" t="n">
        <v>19381.77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37818.17</v>
      </c>
      <c r="C164" s="30" t="n">
        <v>37099.66</v>
      </c>
      <c r="D164" s="30" t="n">
        <v>37209.43</v>
      </c>
      <c r="E164" s="30" t="n">
        <v>37231.01</v>
      </c>
      <c r="F164" s="30" t="n">
        <v>37594.99</v>
      </c>
      <c r="G164" s="30" t="n">
        <v>37606.82</v>
      </c>
      <c r="H164" s="30" t="n">
        <v>37688.44</v>
      </c>
      <c r="I164" s="30" t="n">
        <v>37540.37</v>
      </c>
      <c r="J164" s="30" t="n">
        <v>37211.73</v>
      </c>
      <c r="K164" s="30" t="n">
        <v>37598.54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75547.22</v>
      </c>
      <c r="C165" s="30" t="n">
        <v>75459.87</v>
      </c>
      <c r="D165" s="30" t="n">
        <v>75379.91</v>
      </c>
      <c r="E165" s="30" t="n">
        <v>74776.14</v>
      </c>
      <c r="F165" s="30" t="n">
        <v>76238.34</v>
      </c>
      <c r="G165" s="30" t="n">
        <v>74738.92999999999</v>
      </c>
      <c r="H165" s="30" t="n">
        <v>75020.56</v>
      </c>
      <c r="I165" s="30" t="n">
        <v>74901.82000000001</v>
      </c>
      <c r="J165" s="30" t="n">
        <v>74932.39</v>
      </c>
      <c r="K165" s="30" t="n">
        <v>75040.19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57.91</v>
      </c>
      <c r="C5" s="30" t="n">
        <v>64.72</v>
      </c>
      <c r="D5" s="30" t="n">
        <v>56.48</v>
      </c>
      <c r="E5" s="30" t="n">
        <v>56.62</v>
      </c>
      <c r="F5" s="30" t="n">
        <v>62.56</v>
      </c>
      <c r="G5" s="30" t="n">
        <v>56.18</v>
      </c>
      <c r="H5" s="30" t="n">
        <v>57.73</v>
      </c>
      <c r="I5" s="30" t="n">
        <v>56.5</v>
      </c>
      <c r="J5" s="30" t="n">
        <v>58.23</v>
      </c>
      <c r="K5" s="30" t="n">
        <v>59.02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51.79</v>
      </c>
      <c r="C6" s="30" t="n">
        <v>50.78</v>
      </c>
      <c r="D6" s="30" t="n">
        <v>50.27</v>
      </c>
      <c r="E6" s="30" t="n">
        <v>49.6</v>
      </c>
      <c r="F6" s="30" t="n">
        <v>54.2</v>
      </c>
      <c r="G6" s="30" t="n">
        <v>56.54</v>
      </c>
      <c r="H6" s="30" t="n">
        <v>52.1</v>
      </c>
      <c r="I6" s="30" t="n">
        <v>62.41</v>
      </c>
      <c r="J6" s="30" t="n">
        <v>51.01</v>
      </c>
      <c r="K6" s="30" t="n">
        <v>51.92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51.15</v>
      </c>
      <c r="C7" s="30" t="n">
        <v>51.25</v>
      </c>
      <c r="D7" s="30" t="n">
        <v>50.65</v>
      </c>
      <c r="E7" s="30" t="n">
        <v>55.47</v>
      </c>
      <c r="F7" s="30" t="n">
        <v>52.42</v>
      </c>
      <c r="G7" s="30" t="n">
        <v>51.46</v>
      </c>
      <c r="H7" s="30" t="n">
        <v>50.79</v>
      </c>
      <c r="I7" s="30" t="n">
        <v>50.96</v>
      </c>
      <c r="J7" s="30" t="n">
        <v>51.92</v>
      </c>
      <c r="K7" s="30" t="n">
        <v>51.25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53.21</v>
      </c>
      <c r="C8" s="30" t="n">
        <v>53.78</v>
      </c>
      <c r="D8" s="30" t="n">
        <v>52.21</v>
      </c>
      <c r="E8" s="30" t="n">
        <v>52.09</v>
      </c>
      <c r="F8" s="30" t="n">
        <v>57.28</v>
      </c>
      <c r="G8" s="30" t="n">
        <v>52.53</v>
      </c>
      <c r="H8" s="30" t="n">
        <v>51.49</v>
      </c>
      <c r="I8" s="30" t="n">
        <v>52.23</v>
      </c>
      <c r="J8" s="30" t="n">
        <v>52.84</v>
      </c>
      <c r="K8" s="30" t="n">
        <v>52.7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20.12</v>
      </c>
      <c r="C9" s="30" t="n">
        <v>18.4</v>
      </c>
      <c r="D9" s="30" t="n">
        <v>23.21</v>
      </c>
      <c r="E9" s="30" t="n">
        <v>16.85</v>
      </c>
      <c r="F9" s="30" t="n">
        <v>19.58</v>
      </c>
      <c r="G9" s="30" t="n">
        <v>17.97</v>
      </c>
      <c r="H9" s="30" t="n">
        <v>18.69</v>
      </c>
      <c r="I9" s="30" t="n">
        <v>17.62</v>
      </c>
      <c r="J9" s="30" t="n">
        <v>18.1</v>
      </c>
      <c r="K9" s="30" t="n">
        <v>18.49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18.28</v>
      </c>
      <c r="C10" s="30" t="n">
        <v>19.27</v>
      </c>
      <c r="D10" s="30" t="n">
        <v>18.94</v>
      </c>
      <c r="E10" s="30" t="n">
        <v>17.42</v>
      </c>
      <c r="F10" s="30" t="n">
        <v>26.11</v>
      </c>
      <c r="G10" s="30" t="n">
        <v>26.17</v>
      </c>
      <c r="H10" s="30" t="n">
        <v>17.22</v>
      </c>
      <c r="I10" s="30" t="n">
        <v>17.98</v>
      </c>
      <c r="J10" s="30" t="n">
        <v>18.34</v>
      </c>
      <c r="K10" s="30" t="n">
        <v>18.89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29.29</v>
      </c>
      <c r="C11" s="30" t="n">
        <v>28.49</v>
      </c>
      <c r="D11" s="30" t="n">
        <v>24.12</v>
      </c>
      <c r="E11" s="30" t="n">
        <v>29.03</v>
      </c>
      <c r="F11" s="30" t="n">
        <v>24.49</v>
      </c>
      <c r="G11" s="30" t="n">
        <v>24.74</v>
      </c>
      <c r="H11" s="30" t="n">
        <v>23.36</v>
      </c>
      <c r="I11" s="30" t="n">
        <v>24.86</v>
      </c>
      <c r="J11" s="30" t="n">
        <v>25.21</v>
      </c>
      <c r="K11" s="30" t="n">
        <v>25.55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28.31</v>
      </c>
      <c r="C12" s="30" t="n">
        <v>28.92</v>
      </c>
      <c r="D12" s="30" t="n">
        <v>29.14</v>
      </c>
      <c r="E12" s="30" t="n">
        <v>26.01</v>
      </c>
      <c r="F12" s="30" t="n">
        <v>29.18</v>
      </c>
      <c r="G12" s="30" t="n">
        <v>30.55</v>
      </c>
      <c r="H12" s="30" t="n">
        <v>28.83</v>
      </c>
      <c r="I12" s="30" t="n">
        <v>31.21</v>
      </c>
      <c r="J12" s="30" t="n">
        <v>28.46</v>
      </c>
      <c r="K12" s="30" t="n">
        <v>29.38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33.68</v>
      </c>
      <c r="C13" s="30" t="n">
        <v>35.59</v>
      </c>
      <c r="D13" s="30" t="n">
        <v>34.34</v>
      </c>
      <c r="E13" s="30" t="n">
        <v>34.09</v>
      </c>
      <c r="F13" s="30" t="n">
        <v>34.03</v>
      </c>
      <c r="G13" s="30" t="n">
        <v>34.06</v>
      </c>
      <c r="H13" s="30" t="n">
        <v>34.83</v>
      </c>
      <c r="I13" s="30" t="n">
        <v>34.6</v>
      </c>
      <c r="J13" s="30" t="n">
        <v>43.23</v>
      </c>
      <c r="K13" s="30" t="n">
        <v>36.55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47.92</v>
      </c>
      <c r="C14" s="30" t="n">
        <v>47</v>
      </c>
      <c r="D14" s="30" t="n">
        <v>43.09</v>
      </c>
      <c r="E14" s="30" t="n">
        <v>44.9</v>
      </c>
      <c r="F14" s="30" t="n">
        <v>44.55</v>
      </c>
      <c r="G14" s="30" t="n">
        <v>48.69</v>
      </c>
      <c r="H14" s="30" t="n">
        <v>48.43</v>
      </c>
      <c r="I14" s="30" t="n">
        <v>46.96</v>
      </c>
      <c r="J14" s="30" t="n">
        <v>45.9</v>
      </c>
      <c r="K14" s="30" t="n">
        <v>45.88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134.58</v>
      </c>
      <c r="C15" s="30" t="n">
        <v>134.51</v>
      </c>
      <c r="D15" s="30" t="n">
        <v>138.94</v>
      </c>
      <c r="E15" s="30" t="n">
        <v>142.38</v>
      </c>
      <c r="F15" s="30" t="n">
        <v>144.27</v>
      </c>
      <c r="G15" s="30" t="n">
        <v>136.7</v>
      </c>
      <c r="H15" s="30" t="n">
        <v>134.39</v>
      </c>
      <c r="I15" s="30" t="n">
        <v>135.82</v>
      </c>
      <c r="J15" s="30" t="n">
        <v>150.72</v>
      </c>
      <c r="K15" s="30" t="n">
        <v>140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168.75</v>
      </c>
      <c r="C16" s="30" t="n">
        <v>170.01</v>
      </c>
      <c r="D16" s="30" t="n">
        <v>179.82</v>
      </c>
      <c r="E16" s="30" t="n">
        <v>175.37</v>
      </c>
      <c r="F16" s="30" t="n">
        <v>173.46</v>
      </c>
      <c r="G16" s="30" t="n">
        <v>171.94</v>
      </c>
      <c r="H16" s="30" t="n">
        <v>186.7</v>
      </c>
      <c r="I16" s="30" t="n">
        <v>166.86</v>
      </c>
      <c r="J16" s="30" t="n">
        <v>176.8</v>
      </c>
      <c r="K16" s="30" t="n">
        <v>238.13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173.43</v>
      </c>
      <c r="C17" s="30" t="n">
        <v>172.29</v>
      </c>
      <c r="D17" s="30" t="n">
        <v>176.52</v>
      </c>
      <c r="E17" s="30" t="n">
        <v>177.24</v>
      </c>
      <c r="F17" s="30" t="n">
        <v>177.26</v>
      </c>
      <c r="G17" s="30" t="n">
        <v>171.87</v>
      </c>
      <c r="H17" s="30" t="n">
        <v>174.55</v>
      </c>
      <c r="I17" s="30" t="n">
        <v>171.45</v>
      </c>
      <c r="J17" s="30" t="n">
        <v>173.22</v>
      </c>
      <c r="K17" s="30" t="n">
        <v>177.22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260.37</v>
      </c>
      <c r="C18" s="30" t="n">
        <v>269.26</v>
      </c>
      <c r="D18" s="30" t="n">
        <v>264.18</v>
      </c>
      <c r="E18" s="30" t="n">
        <v>263.62</v>
      </c>
      <c r="F18" s="30" t="n">
        <v>275.64</v>
      </c>
      <c r="G18" s="30" t="n">
        <v>270.72</v>
      </c>
      <c r="H18" s="30" t="n">
        <v>257.25</v>
      </c>
      <c r="I18" s="30" t="n">
        <v>256.52</v>
      </c>
      <c r="J18" s="30" t="n">
        <v>267.01</v>
      </c>
      <c r="K18" s="30" t="n">
        <v>266.8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734.65</v>
      </c>
      <c r="C19" s="30" t="n">
        <v>739.58</v>
      </c>
      <c r="D19" s="30" t="n">
        <v>747.9299999999999</v>
      </c>
      <c r="E19" s="30" t="n">
        <v>743.1</v>
      </c>
      <c r="F19" s="30" t="n">
        <v>755.36</v>
      </c>
      <c r="G19" s="30" t="n">
        <v>736.1900000000001</v>
      </c>
      <c r="H19" s="30" t="n">
        <v>725.52</v>
      </c>
      <c r="I19" s="30" t="n">
        <v>723.99</v>
      </c>
      <c r="J19" s="30" t="n">
        <v>751.78</v>
      </c>
      <c r="K19" s="30" t="n">
        <v>737.5599999999999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1140.28</v>
      </c>
      <c r="C20" s="30" t="n">
        <v>1144.91</v>
      </c>
      <c r="D20" s="30" t="n">
        <v>1155.37</v>
      </c>
      <c r="E20" s="30" t="n">
        <v>1150.64</v>
      </c>
      <c r="F20" s="30" t="n">
        <v>1162.83</v>
      </c>
      <c r="G20" s="30" t="n">
        <v>1147.94</v>
      </c>
      <c r="H20" s="30" t="n">
        <v>1146.55</v>
      </c>
      <c r="I20" s="30" t="n">
        <v>1127.34</v>
      </c>
      <c r="J20" s="30" t="n">
        <v>1148.16</v>
      </c>
      <c r="K20" s="30" t="n">
        <v>1160.88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2090.71</v>
      </c>
      <c r="C21" s="30" t="n">
        <v>2089.58</v>
      </c>
      <c r="D21" s="30" t="n">
        <v>2236.09</v>
      </c>
      <c r="E21" s="30" t="n">
        <v>2064.82</v>
      </c>
      <c r="F21" s="30" t="n">
        <v>2268.03</v>
      </c>
      <c r="G21" s="30" t="n">
        <v>2093.03</v>
      </c>
      <c r="H21" s="30" t="n">
        <v>2020.21</v>
      </c>
      <c r="I21" s="30" t="n">
        <v>2021.43</v>
      </c>
      <c r="J21" s="30" t="n">
        <v>2110.09</v>
      </c>
      <c r="K21" s="30" t="n">
        <v>2043.68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3670.8</v>
      </c>
      <c r="C22" s="30" t="n">
        <v>3633.2</v>
      </c>
      <c r="D22" s="30" t="n">
        <v>3591.31</v>
      </c>
      <c r="E22" s="30" t="n">
        <v>3610.22</v>
      </c>
      <c r="F22" s="30" t="n">
        <v>3650.05</v>
      </c>
      <c r="G22" s="30" t="n">
        <v>3657.27</v>
      </c>
      <c r="H22" s="30" t="n">
        <v>3623.36</v>
      </c>
      <c r="I22" s="30" t="n">
        <v>3610.98</v>
      </c>
      <c r="J22" s="30" t="n">
        <v>3667.53</v>
      </c>
      <c r="K22" s="30" t="n">
        <v>3713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6575.4</v>
      </c>
      <c r="C23" s="30" t="n">
        <v>6557.21</v>
      </c>
      <c r="D23" s="30" t="n">
        <v>6450.24</v>
      </c>
      <c r="E23" s="30" t="n">
        <v>6405.87</v>
      </c>
      <c r="F23" s="30" t="n">
        <v>6512.42</v>
      </c>
      <c r="G23" s="30" t="n">
        <v>6577.94</v>
      </c>
      <c r="H23" s="30" t="n">
        <v>6532.97</v>
      </c>
      <c r="I23" s="30" t="n">
        <v>6444.7</v>
      </c>
      <c r="J23" s="30" t="n">
        <v>6462.28</v>
      </c>
      <c r="K23" s="30" t="n">
        <v>6602.49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12540.17</v>
      </c>
      <c r="C24" s="30" t="n">
        <v>12427.14</v>
      </c>
      <c r="D24" s="30" t="n">
        <v>12307.65</v>
      </c>
      <c r="E24" s="30" t="n">
        <v>12446.08</v>
      </c>
      <c r="F24" s="30" t="n">
        <v>12420.13</v>
      </c>
      <c r="G24" s="30" t="n">
        <v>12504.04</v>
      </c>
      <c r="H24" s="30" t="n">
        <v>12476.28</v>
      </c>
      <c r="I24" s="30" t="n">
        <v>12372.51</v>
      </c>
      <c r="J24" s="30" t="n">
        <v>12395.44</v>
      </c>
      <c r="K24" s="30" t="n">
        <v>12466.18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24542.69</v>
      </c>
      <c r="C25" s="30" t="n">
        <v>24573.6</v>
      </c>
      <c r="D25" s="30" t="n">
        <v>24281.06</v>
      </c>
      <c r="E25" s="30" t="n">
        <v>24257.72</v>
      </c>
      <c r="F25" s="30" t="n">
        <v>24341.92</v>
      </c>
      <c r="G25" s="30" t="n">
        <v>24549.83</v>
      </c>
      <c r="H25" s="30" t="n">
        <v>24518.91</v>
      </c>
      <c r="I25" s="30" t="n">
        <v>24223.69</v>
      </c>
      <c r="J25" s="30" t="n">
        <v>24420.97</v>
      </c>
      <c r="K25" s="30" t="n">
        <v>24643.12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127.12</v>
      </c>
      <c r="C33" s="30" t="n">
        <v>124.27</v>
      </c>
      <c r="D33" s="30" t="n">
        <v>110.79</v>
      </c>
      <c r="E33" s="30" t="n">
        <v>142.09</v>
      </c>
      <c r="F33" s="30" t="n">
        <v>140.51</v>
      </c>
      <c r="G33" s="30" t="n">
        <v>126.48</v>
      </c>
      <c r="H33" s="30" t="n">
        <v>128.29</v>
      </c>
      <c r="I33" s="30" t="n">
        <v>124.14</v>
      </c>
      <c r="J33" s="30" t="n">
        <v>125.95</v>
      </c>
      <c r="K33" s="30" t="n">
        <v>126.94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118.98</v>
      </c>
      <c r="C34" s="30" t="n">
        <v>118.76</v>
      </c>
      <c r="D34" s="30" t="n">
        <v>109.27</v>
      </c>
      <c r="E34" s="30" t="n">
        <v>115.56</v>
      </c>
      <c r="F34" s="30" t="n">
        <v>121.43</v>
      </c>
      <c r="G34" s="30" t="n">
        <v>119.36</v>
      </c>
      <c r="H34" s="30" t="n">
        <v>117.2</v>
      </c>
      <c r="I34" s="30" t="n">
        <v>117.38</v>
      </c>
      <c r="J34" s="30" t="n">
        <v>120.52</v>
      </c>
      <c r="K34" s="30" t="n">
        <v>122.85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118.7</v>
      </c>
      <c r="C35" s="30" t="n">
        <v>120.71</v>
      </c>
      <c r="D35" s="30" t="n">
        <v>110.06</v>
      </c>
      <c r="E35" s="30" t="n">
        <v>122.71</v>
      </c>
      <c r="F35" s="30" t="n">
        <v>116.9</v>
      </c>
      <c r="G35" s="30" t="n">
        <v>117.71</v>
      </c>
      <c r="H35" s="30" t="n">
        <v>129.43</v>
      </c>
      <c r="I35" s="30" t="n">
        <v>119.13</v>
      </c>
      <c r="J35" s="30" t="n">
        <v>118.69</v>
      </c>
      <c r="K35" s="30" t="n">
        <v>118.58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126.84</v>
      </c>
      <c r="C36" s="30" t="n">
        <v>125.31</v>
      </c>
      <c r="D36" s="30" t="n">
        <v>115.24</v>
      </c>
      <c r="E36" s="30" t="n">
        <v>122.4</v>
      </c>
      <c r="F36" s="30" t="n">
        <v>127.35</v>
      </c>
      <c r="G36" s="30" t="n">
        <v>129.56</v>
      </c>
      <c r="H36" s="30" t="n">
        <v>128.05</v>
      </c>
      <c r="I36" s="30" t="n">
        <v>128.09</v>
      </c>
      <c r="J36" s="30" t="n">
        <v>129.17</v>
      </c>
      <c r="K36" s="30" t="n">
        <v>127.57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154.84</v>
      </c>
      <c r="C37" s="30" t="n">
        <v>152.83</v>
      </c>
      <c r="D37" s="30" t="n">
        <v>150.71</v>
      </c>
      <c r="E37" s="30" t="n">
        <v>155.98</v>
      </c>
      <c r="F37" s="30" t="n">
        <v>166.9</v>
      </c>
      <c r="G37" s="30" t="n">
        <v>156.2</v>
      </c>
      <c r="H37" s="30" t="n">
        <v>159.71</v>
      </c>
      <c r="I37" s="30" t="n">
        <v>152.96</v>
      </c>
      <c r="J37" s="30" t="n">
        <v>164.69</v>
      </c>
      <c r="K37" s="30" t="n">
        <v>154.18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155.06</v>
      </c>
      <c r="C38" s="30" t="n">
        <v>155.2</v>
      </c>
      <c r="D38" s="30" t="n">
        <v>151.62</v>
      </c>
      <c r="E38" s="30" t="n">
        <v>155.54</v>
      </c>
      <c r="F38" s="30" t="n">
        <v>161.09</v>
      </c>
      <c r="G38" s="30" t="n">
        <v>156.95</v>
      </c>
      <c r="H38" s="30" t="n">
        <v>158.02</v>
      </c>
      <c r="I38" s="30" t="n">
        <v>157.73</v>
      </c>
      <c r="J38" s="30" t="n">
        <v>160.88</v>
      </c>
      <c r="K38" s="30" t="n">
        <v>157.8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161.38</v>
      </c>
      <c r="C39" s="30" t="n">
        <v>157.28</v>
      </c>
      <c r="D39" s="30" t="n">
        <v>155.95</v>
      </c>
      <c r="E39" s="30" t="n">
        <v>159.21</v>
      </c>
      <c r="F39" s="30" t="n">
        <v>160.31</v>
      </c>
      <c r="G39" s="30" t="n">
        <v>164.11</v>
      </c>
      <c r="H39" s="30" t="n">
        <v>162.81</v>
      </c>
      <c r="I39" s="30" t="n">
        <v>159.05</v>
      </c>
      <c r="J39" s="30" t="n">
        <v>161.16</v>
      </c>
      <c r="K39" s="30" t="n">
        <v>158.53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179.49</v>
      </c>
      <c r="C40" s="30" t="n">
        <v>179.61</v>
      </c>
      <c r="D40" s="30" t="n">
        <v>176.66</v>
      </c>
      <c r="E40" s="30" t="n">
        <v>172.89</v>
      </c>
      <c r="F40" s="30" t="n">
        <v>176.84</v>
      </c>
      <c r="G40" s="30" t="n">
        <v>180.77</v>
      </c>
      <c r="H40" s="30" t="n">
        <v>181.78</v>
      </c>
      <c r="I40" s="30" t="n">
        <v>175.62</v>
      </c>
      <c r="J40" s="30" t="n">
        <v>180.57</v>
      </c>
      <c r="K40" s="30" t="n">
        <v>176.73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196.24</v>
      </c>
      <c r="C41" s="30" t="n">
        <v>190.18</v>
      </c>
      <c r="D41" s="30" t="n">
        <v>189.11</v>
      </c>
      <c r="E41" s="30" t="n">
        <v>192.74</v>
      </c>
      <c r="F41" s="30" t="n">
        <v>194.48</v>
      </c>
      <c r="G41" s="30" t="n">
        <v>194.85</v>
      </c>
      <c r="H41" s="30" t="n">
        <v>192.01</v>
      </c>
      <c r="I41" s="30" t="n">
        <v>188.8</v>
      </c>
      <c r="J41" s="30" t="n">
        <v>192.94</v>
      </c>
      <c r="K41" s="30" t="n">
        <v>198.69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252.47</v>
      </c>
      <c r="C42" s="30" t="n">
        <v>240.16</v>
      </c>
      <c r="D42" s="30" t="n">
        <v>247.59</v>
      </c>
      <c r="E42" s="30" t="n">
        <v>247.71</v>
      </c>
      <c r="F42" s="30" t="n">
        <v>238.73</v>
      </c>
      <c r="G42" s="30" t="n">
        <v>247.97</v>
      </c>
      <c r="H42" s="30" t="n">
        <v>244.49</v>
      </c>
      <c r="I42" s="30" t="n">
        <v>244.06</v>
      </c>
      <c r="J42" s="30" t="n">
        <v>243.48</v>
      </c>
      <c r="K42" s="30" t="n">
        <v>241.96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192.46</v>
      </c>
      <c r="C43" s="30" t="n">
        <v>199.95</v>
      </c>
      <c r="D43" s="30" t="n">
        <v>173.14</v>
      </c>
      <c r="E43" s="30" t="n">
        <v>200.49</v>
      </c>
      <c r="F43" s="30" t="n">
        <v>196.27</v>
      </c>
      <c r="G43" s="30" t="n">
        <v>199.1</v>
      </c>
      <c r="H43" s="30" t="n">
        <v>203.58</v>
      </c>
      <c r="I43" s="30" t="n">
        <v>199.69</v>
      </c>
      <c r="J43" s="30" t="n">
        <v>196.44</v>
      </c>
      <c r="K43" s="30" t="n">
        <v>407.61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199.96</v>
      </c>
      <c r="C44" s="30" t="n">
        <v>209.34</v>
      </c>
      <c r="D44" s="30" t="n">
        <v>180.83</v>
      </c>
      <c r="E44" s="30" t="n">
        <v>208.72</v>
      </c>
      <c r="F44" s="30" t="n">
        <v>208.56</v>
      </c>
      <c r="G44" s="30" t="n">
        <v>213.74</v>
      </c>
      <c r="H44" s="30" t="n">
        <v>211.53</v>
      </c>
      <c r="I44" s="30" t="n">
        <v>208.63</v>
      </c>
      <c r="J44" s="30" t="n">
        <v>206.91</v>
      </c>
      <c r="K44" s="30" t="n">
        <v>208.22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361.35</v>
      </c>
      <c r="C45" s="30" t="n">
        <v>378.61</v>
      </c>
      <c r="D45" s="30" t="n">
        <v>350.58</v>
      </c>
      <c r="E45" s="30" t="n">
        <v>381.08</v>
      </c>
      <c r="F45" s="30" t="n">
        <v>385.09</v>
      </c>
      <c r="G45" s="30" t="n">
        <v>367.22</v>
      </c>
      <c r="H45" s="30" t="n">
        <v>389.57</v>
      </c>
      <c r="I45" s="30" t="n">
        <v>366.63</v>
      </c>
      <c r="J45" s="30" t="n">
        <v>384.08</v>
      </c>
      <c r="K45" s="30" t="n">
        <v>378.98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383.19</v>
      </c>
      <c r="C46" s="30" t="n">
        <v>399.66</v>
      </c>
      <c r="D46" s="30" t="n">
        <v>359.71</v>
      </c>
      <c r="E46" s="30" t="n">
        <v>408.41</v>
      </c>
      <c r="F46" s="30" t="n">
        <v>415.3</v>
      </c>
      <c r="G46" s="30" t="n">
        <v>411.1</v>
      </c>
      <c r="H46" s="30" t="n">
        <v>404.16</v>
      </c>
      <c r="I46" s="30" t="n">
        <v>407.91</v>
      </c>
      <c r="J46" s="30" t="n">
        <v>403.34</v>
      </c>
      <c r="K46" s="30" t="n">
        <v>406.68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1134.96</v>
      </c>
      <c r="C47" s="30" t="n">
        <v>1165.12</v>
      </c>
      <c r="D47" s="30" t="n">
        <v>1130.67</v>
      </c>
      <c r="E47" s="30" t="n">
        <v>1165.36</v>
      </c>
      <c r="F47" s="30" t="n">
        <v>1169.91</v>
      </c>
      <c r="G47" s="30" t="n">
        <v>1174.6</v>
      </c>
      <c r="H47" s="30" t="n">
        <v>1173.73</v>
      </c>
      <c r="I47" s="30" t="n">
        <v>1166.95</v>
      </c>
      <c r="J47" s="30" t="n">
        <v>1167.65</v>
      </c>
      <c r="K47" s="30" t="n">
        <v>1167.35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1800.71</v>
      </c>
      <c r="C48" s="30" t="n">
        <v>1848.3</v>
      </c>
      <c r="D48" s="30" t="n">
        <v>1774.17</v>
      </c>
      <c r="E48" s="30" t="n">
        <v>2030.03</v>
      </c>
      <c r="F48" s="30" t="n">
        <v>1813.76</v>
      </c>
      <c r="G48" s="30" t="n">
        <v>1846.08</v>
      </c>
      <c r="H48" s="30" t="n">
        <v>1836.46</v>
      </c>
      <c r="I48" s="30" t="n">
        <v>1847.39</v>
      </c>
      <c r="J48" s="30" t="n">
        <v>1831.37</v>
      </c>
      <c r="K48" s="30" t="n">
        <v>1841.94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3879.36</v>
      </c>
      <c r="C49" s="30" t="n">
        <v>3911.07</v>
      </c>
      <c r="D49" s="30" t="n">
        <v>3820.41</v>
      </c>
      <c r="E49" s="30" t="n">
        <v>3923.8</v>
      </c>
      <c r="F49" s="30" t="n">
        <v>3915.86</v>
      </c>
      <c r="G49" s="30" t="n">
        <v>3940.57</v>
      </c>
      <c r="H49" s="30" t="n">
        <v>3932.57</v>
      </c>
      <c r="I49" s="30" t="n">
        <v>3916.84</v>
      </c>
      <c r="J49" s="30" t="n">
        <v>3917.59</v>
      </c>
      <c r="K49" s="30" t="n">
        <v>3917.98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5620.37</v>
      </c>
      <c r="C50" s="30" t="n">
        <v>5636.6</v>
      </c>
      <c r="D50" s="30" t="n">
        <v>5603.47</v>
      </c>
      <c r="E50" s="30" t="n">
        <v>5626.15</v>
      </c>
      <c r="F50" s="30" t="n">
        <v>5580.97</v>
      </c>
      <c r="G50" s="30" t="n">
        <v>6298</v>
      </c>
      <c r="H50" s="30" t="n">
        <v>5643.41</v>
      </c>
      <c r="I50" s="30" t="n">
        <v>5658.46</v>
      </c>
      <c r="J50" s="30" t="n">
        <v>5646.28</v>
      </c>
      <c r="K50" s="30" t="n">
        <v>5731.98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10037.12</v>
      </c>
      <c r="C51" s="30" t="n">
        <v>10079.39</v>
      </c>
      <c r="D51" s="30" t="n">
        <v>9960.42</v>
      </c>
      <c r="E51" s="30" t="n">
        <v>10081.27</v>
      </c>
      <c r="F51" s="30" t="n">
        <v>9974.17</v>
      </c>
      <c r="G51" s="30" t="n">
        <v>10012.32</v>
      </c>
      <c r="H51" s="30" t="n">
        <v>10076.78</v>
      </c>
      <c r="I51" s="30" t="n">
        <v>10027.19</v>
      </c>
      <c r="J51" s="30" t="n">
        <v>10091.16</v>
      </c>
      <c r="K51" s="30" t="n">
        <v>10030.36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19173.87</v>
      </c>
      <c r="C52" s="30" t="n">
        <v>19150.39</v>
      </c>
      <c r="D52" s="30" t="n">
        <v>19097.3</v>
      </c>
      <c r="E52" s="30" t="n">
        <v>19109.97</v>
      </c>
      <c r="F52" s="30" t="n">
        <v>19122.71</v>
      </c>
      <c r="G52" s="30" t="n">
        <v>19181.62</v>
      </c>
      <c r="H52" s="30" t="n">
        <v>19151.22</v>
      </c>
      <c r="I52" s="30" t="n">
        <v>19135.82</v>
      </c>
      <c r="J52" s="30" t="n">
        <v>19154.32</v>
      </c>
      <c r="K52" s="30" t="n">
        <v>19113.13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37639.61</v>
      </c>
      <c r="C53" s="30" t="n">
        <v>37636.91</v>
      </c>
      <c r="D53" s="30" t="n">
        <v>37540.46</v>
      </c>
      <c r="E53" s="30" t="n">
        <v>37529.31</v>
      </c>
      <c r="F53" s="30" t="n">
        <v>37214.69</v>
      </c>
      <c r="G53" s="30" t="n">
        <v>37564.33</v>
      </c>
      <c r="H53" s="30" t="n">
        <v>37346.05</v>
      </c>
      <c r="I53" s="30" t="n">
        <v>37359.24</v>
      </c>
      <c r="J53" s="30" t="n">
        <v>37415.97</v>
      </c>
      <c r="K53" s="30" t="n">
        <v>37547.26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166.37</v>
      </c>
      <c r="C61" s="30" t="n">
        <v>52.21</v>
      </c>
      <c r="D61" s="30" t="n">
        <v>186.18</v>
      </c>
      <c r="E61" s="30" t="n">
        <v>129.28</v>
      </c>
      <c r="F61" s="30" t="n">
        <v>218.7</v>
      </c>
      <c r="G61" s="30" t="n">
        <v>156.5</v>
      </c>
      <c r="H61" s="30" t="n">
        <v>133.79</v>
      </c>
      <c r="I61" s="30" t="n">
        <v>151.43</v>
      </c>
      <c r="J61" s="30" t="n">
        <v>48.96</v>
      </c>
      <c r="K61" s="30" t="n">
        <v>103.45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70.06</v>
      </c>
      <c r="C62" s="30" t="n">
        <v>66.86</v>
      </c>
      <c r="D62" s="30" t="n">
        <v>82.40000000000001</v>
      </c>
      <c r="E62" s="30" t="n">
        <v>68.83</v>
      </c>
      <c r="F62" s="30" t="n">
        <v>69.48</v>
      </c>
      <c r="G62" s="30" t="n">
        <v>64.41</v>
      </c>
      <c r="H62" s="30" t="n">
        <v>65.42</v>
      </c>
      <c r="I62" s="30" t="n">
        <v>69.81</v>
      </c>
      <c r="J62" s="30" t="n">
        <v>64.91</v>
      </c>
      <c r="K62" s="30" t="n">
        <v>72.67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67.88</v>
      </c>
      <c r="C63" s="30" t="n">
        <v>64.79000000000001</v>
      </c>
      <c r="D63" s="30" t="n">
        <v>66.22</v>
      </c>
      <c r="E63" s="30" t="n">
        <v>63.92</v>
      </c>
      <c r="F63" s="30" t="n">
        <v>67.68000000000001</v>
      </c>
      <c r="G63" s="30" t="n">
        <v>62.79</v>
      </c>
      <c r="H63" s="30" t="n">
        <v>63.46</v>
      </c>
      <c r="I63" s="30" t="n">
        <v>75.59</v>
      </c>
      <c r="J63" s="30" t="n">
        <v>68.53</v>
      </c>
      <c r="K63" s="30" t="n">
        <v>63.71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68.59999999999999</v>
      </c>
      <c r="C64" s="30" t="n">
        <v>66.28</v>
      </c>
      <c r="D64" s="30" t="n">
        <v>73.91</v>
      </c>
      <c r="E64" s="30" t="n">
        <v>67.11</v>
      </c>
      <c r="F64" s="30" t="n">
        <v>68.69</v>
      </c>
      <c r="G64" s="30" t="n">
        <v>63.36</v>
      </c>
      <c r="H64" s="30" t="n">
        <v>64.52</v>
      </c>
      <c r="I64" s="30" t="n">
        <v>69.27</v>
      </c>
      <c r="J64" s="30" t="n">
        <v>64.58</v>
      </c>
      <c r="K64" s="30" t="n">
        <v>68.70999999999999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44.47</v>
      </c>
      <c r="C65" s="30" t="n">
        <v>45.48</v>
      </c>
      <c r="D65" s="30" t="n">
        <v>43.5</v>
      </c>
      <c r="E65" s="30" t="n">
        <v>45.6</v>
      </c>
      <c r="F65" s="30" t="n">
        <v>46.31</v>
      </c>
      <c r="G65" s="30" t="n">
        <v>42.56</v>
      </c>
      <c r="H65" s="30" t="n">
        <v>44.75</v>
      </c>
      <c r="I65" s="30" t="n">
        <v>44.97</v>
      </c>
      <c r="J65" s="30" t="n">
        <v>42.21</v>
      </c>
      <c r="K65" s="30" t="n">
        <v>43.19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44.8</v>
      </c>
      <c r="C66" s="30" t="n">
        <v>44.7</v>
      </c>
      <c r="D66" s="30" t="n">
        <v>44.36</v>
      </c>
      <c r="E66" s="30" t="n">
        <v>43.93</v>
      </c>
      <c r="F66" s="30" t="n">
        <v>46.35</v>
      </c>
      <c r="G66" s="30" t="n">
        <v>43.31</v>
      </c>
      <c r="H66" s="30" t="n">
        <v>44.13</v>
      </c>
      <c r="I66" s="30" t="n">
        <v>46.07</v>
      </c>
      <c r="J66" s="30" t="n">
        <v>42.44</v>
      </c>
      <c r="K66" s="30" t="n">
        <v>43.25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69.92</v>
      </c>
      <c r="C67" s="30" t="n">
        <v>66.84</v>
      </c>
      <c r="D67" s="30" t="n">
        <v>68.88</v>
      </c>
      <c r="E67" s="30" t="n">
        <v>66.90000000000001</v>
      </c>
      <c r="F67" s="30" t="n">
        <v>69.90000000000001</v>
      </c>
      <c r="G67" s="30" t="n">
        <v>102.39</v>
      </c>
      <c r="H67" s="30" t="n">
        <v>66.20999999999999</v>
      </c>
      <c r="I67" s="30" t="n">
        <v>70.77</v>
      </c>
      <c r="J67" s="30" t="n">
        <v>66.48</v>
      </c>
      <c r="K67" s="30" t="n">
        <v>66.83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73.09999999999999</v>
      </c>
      <c r="C68" s="30" t="n">
        <v>70.01000000000001</v>
      </c>
      <c r="D68" s="30" t="n">
        <v>70.59999999999999</v>
      </c>
      <c r="E68" s="30" t="n">
        <v>69.03</v>
      </c>
      <c r="F68" s="30" t="n">
        <v>72.59</v>
      </c>
      <c r="G68" s="30" t="n">
        <v>74.89</v>
      </c>
      <c r="H68" s="30" t="n">
        <v>69.08</v>
      </c>
      <c r="I68" s="30" t="n">
        <v>73.5</v>
      </c>
      <c r="J68" s="30" t="n">
        <v>68.34999999999999</v>
      </c>
      <c r="K68" s="30" t="n">
        <v>69.31999999999999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78.01000000000001</v>
      </c>
      <c r="C69" s="30" t="n">
        <v>74.34</v>
      </c>
      <c r="D69" s="30" t="n">
        <v>75.86</v>
      </c>
      <c r="E69" s="30" t="n">
        <v>77.81</v>
      </c>
      <c r="F69" s="30" t="n">
        <v>76.89</v>
      </c>
      <c r="G69" s="30" t="n">
        <v>72.72</v>
      </c>
      <c r="H69" s="30" t="n">
        <v>72.93000000000001</v>
      </c>
      <c r="I69" s="30" t="n">
        <v>77.94</v>
      </c>
      <c r="J69" s="30" t="n">
        <v>72.86</v>
      </c>
      <c r="K69" s="30" t="n">
        <v>74.63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90.42</v>
      </c>
      <c r="C70" s="30" t="n">
        <v>90.52</v>
      </c>
      <c r="D70" s="30" t="n">
        <v>88.54000000000001</v>
      </c>
      <c r="E70" s="30" t="n">
        <v>86.77</v>
      </c>
      <c r="F70" s="30" t="n">
        <v>92.59</v>
      </c>
      <c r="G70" s="30" t="n">
        <v>82.59999999999999</v>
      </c>
      <c r="H70" s="30" t="n">
        <v>94.34</v>
      </c>
      <c r="I70" s="30" t="n">
        <v>89.34999999999999</v>
      </c>
      <c r="J70" s="30" t="n">
        <v>84.16</v>
      </c>
      <c r="K70" s="30" t="n">
        <v>87.38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134.72</v>
      </c>
      <c r="C71" s="30" t="n">
        <v>129.44</v>
      </c>
      <c r="D71" s="30" t="n">
        <v>129.04</v>
      </c>
      <c r="E71" s="30" t="n">
        <v>131.2</v>
      </c>
      <c r="F71" s="30" t="n">
        <v>135.87</v>
      </c>
      <c r="G71" s="30" t="n">
        <v>126.85</v>
      </c>
      <c r="H71" s="30" t="n">
        <v>132.42</v>
      </c>
      <c r="I71" s="30" t="n">
        <v>144.16</v>
      </c>
      <c r="J71" s="30" t="n">
        <v>127.51</v>
      </c>
      <c r="K71" s="30" t="n">
        <v>133.41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200.75</v>
      </c>
      <c r="C72" s="30" t="n">
        <v>198.6</v>
      </c>
      <c r="D72" s="30" t="n">
        <v>189.48</v>
      </c>
      <c r="E72" s="30" t="n">
        <v>195.38</v>
      </c>
      <c r="F72" s="30" t="n">
        <v>203.97</v>
      </c>
      <c r="G72" s="30" t="n">
        <v>192.07</v>
      </c>
      <c r="H72" s="30" t="n">
        <v>192.96</v>
      </c>
      <c r="I72" s="30" t="n">
        <v>196.6</v>
      </c>
      <c r="J72" s="30" t="n">
        <v>194.57</v>
      </c>
      <c r="K72" s="30" t="n">
        <v>192.43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323.78</v>
      </c>
      <c r="C73" s="30" t="n">
        <v>304.47</v>
      </c>
      <c r="D73" s="30" t="n">
        <v>329.32</v>
      </c>
      <c r="E73" s="30" t="n">
        <v>329.8</v>
      </c>
      <c r="F73" s="30" t="n">
        <v>346.89</v>
      </c>
      <c r="G73" s="30" t="n">
        <v>304.03</v>
      </c>
      <c r="H73" s="30" t="n">
        <v>314.99</v>
      </c>
      <c r="I73" s="30" t="n">
        <v>336.92</v>
      </c>
      <c r="J73" s="30" t="n">
        <v>293.92</v>
      </c>
      <c r="K73" s="30" t="n">
        <v>311.92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552.23</v>
      </c>
      <c r="C74" s="30" t="n">
        <v>586.3099999999999</v>
      </c>
      <c r="D74" s="30" t="n">
        <v>520.67</v>
      </c>
      <c r="E74" s="30" t="n">
        <v>558.46</v>
      </c>
      <c r="F74" s="30" t="n">
        <v>568.74</v>
      </c>
      <c r="G74" s="30" t="n">
        <v>486.49</v>
      </c>
      <c r="H74" s="30" t="n">
        <v>561.3200000000001</v>
      </c>
      <c r="I74" s="30" t="n">
        <v>613.6900000000001</v>
      </c>
      <c r="J74" s="30" t="n">
        <v>591.48</v>
      </c>
      <c r="K74" s="30" t="n">
        <v>497.75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488.13</v>
      </c>
      <c r="C75" s="30" t="n">
        <v>479.07</v>
      </c>
      <c r="D75" s="30" t="n">
        <v>475.01</v>
      </c>
      <c r="E75" s="30" t="n">
        <v>466.78</v>
      </c>
      <c r="F75" s="30" t="n">
        <v>483.55</v>
      </c>
      <c r="G75" s="30" t="n">
        <v>467.91</v>
      </c>
      <c r="H75" s="30" t="n">
        <v>467.07</v>
      </c>
      <c r="I75" s="30" t="n">
        <v>485.89</v>
      </c>
      <c r="J75" s="30" t="n">
        <v>471.6</v>
      </c>
      <c r="K75" s="30" t="n">
        <v>463.63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755.1799999999999</v>
      </c>
      <c r="C76" s="30" t="n">
        <v>731.13</v>
      </c>
      <c r="D76" s="30" t="n">
        <v>722.12</v>
      </c>
      <c r="E76" s="30" t="n">
        <v>725.91</v>
      </c>
      <c r="F76" s="30" t="n">
        <v>749.25</v>
      </c>
      <c r="G76" s="30" t="n">
        <v>700.1</v>
      </c>
      <c r="H76" s="30" t="n">
        <v>720.12</v>
      </c>
      <c r="I76" s="30" t="n">
        <v>736.52</v>
      </c>
      <c r="J76" s="30" t="n">
        <v>698.39</v>
      </c>
      <c r="K76" s="30" t="n">
        <v>718.0599999999999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1362.24</v>
      </c>
      <c r="C77" s="30" t="n">
        <v>1301.38</v>
      </c>
      <c r="D77" s="30" t="n">
        <v>1335.8</v>
      </c>
      <c r="E77" s="30" t="n">
        <v>1353.05</v>
      </c>
      <c r="F77" s="30" t="n">
        <v>1371.82</v>
      </c>
      <c r="G77" s="30" t="n">
        <v>1299.31</v>
      </c>
      <c r="H77" s="30" t="n">
        <v>1340.88</v>
      </c>
      <c r="I77" s="30" t="n">
        <v>1385.03</v>
      </c>
      <c r="J77" s="30" t="n">
        <v>1292.34</v>
      </c>
      <c r="K77" s="30" t="n">
        <v>1318.44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2435.85</v>
      </c>
      <c r="C78" s="30" t="n">
        <v>2346.61</v>
      </c>
      <c r="D78" s="30" t="n">
        <v>2409.55</v>
      </c>
      <c r="E78" s="30" t="n">
        <v>2511.87</v>
      </c>
      <c r="F78" s="30" t="n">
        <v>2561.74</v>
      </c>
      <c r="G78" s="30" t="n">
        <v>2460.16</v>
      </c>
      <c r="H78" s="30" t="n">
        <v>2534.56</v>
      </c>
      <c r="I78" s="30" t="n">
        <v>2542.53</v>
      </c>
      <c r="J78" s="30" t="n">
        <v>2374.3</v>
      </c>
      <c r="K78" s="30" t="n">
        <v>2465.81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4182.72</v>
      </c>
      <c r="C79" s="30" t="n">
        <v>4269.73</v>
      </c>
      <c r="D79" s="30" t="n">
        <v>4268.24</v>
      </c>
      <c r="E79" s="30" t="n">
        <v>4330.67</v>
      </c>
      <c r="F79" s="30" t="n">
        <v>4210.94</v>
      </c>
      <c r="G79" s="30" t="n">
        <v>4219.96</v>
      </c>
      <c r="H79" s="30" t="n">
        <v>4385.96</v>
      </c>
      <c r="I79" s="30" t="n">
        <v>4311.67</v>
      </c>
      <c r="J79" s="30" t="n">
        <v>4137.91</v>
      </c>
      <c r="K79" s="30" t="n">
        <v>4176.27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8221.9</v>
      </c>
      <c r="C80" s="30" t="n">
        <v>8067.36</v>
      </c>
      <c r="D80" s="30" t="n">
        <v>8218.18</v>
      </c>
      <c r="E80" s="30" t="n">
        <v>8197.5</v>
      </c>
      <c r="F80" s="30" t="n">
        <v>7986.26</v>
      </c>
      <c r="G80" s="30" t="n">
        <v>7954.07</v>
      </c>
      <c r="H80" s="30" t="n">
        <v>8220.41</v>
      </c>
      <c r="I80" s="30" t="n">
        <v>8106.84</v>
      </c>
      <c r="J80" s="30" t="n">
        <v>8051.9</v>
      </c>
      <c r="K80" s="30" t="n">
        <v>7972.26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15937.04</v>
      </c>
      <c r="C81" s="30" t="n">
        <v>15663.46</v>
      </c>
      <c r="D81" s="30" t="n">
        <v>16035.68</v>
      </c>
      <c r="E81" s="30" t="n">
        <v>16087.1</v>
      </c>
      <c r="F81" s="30" t="n">
        <v>15735.6</v>
      </c>
      <c r="G81" s="30" t="n">
        <v>15876.81</v>
      </c>
      <c r="H81" s="30" t="n">
        <v>16174.96</v>
      </c>
      <c r="I81" s="30" t="n">
        <v>15936.28</v>
      </c>
      <c r="J81" s="30" t="n">
        <v>15944.62</v>
      </c>
      <c r="K81" s="30" t="n">
        <v>15713.87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57.69</v>
      </c>
      <c r="C89" s="30" t="n">
        <v>56.71</v>
      </c>
      <c r="D89" s="30" t="n">
        <v>58.67</v>
      </c>
      <c r="E89" s="30" t="n">
        <v>56.74</v>
      </c>
      <c r="F89" s="30" t="n">
        <v>59.78</v>
      </c>
      <c r="G89" s="30" t="n">
        <v>56.05</v>
      </c>
      <c r="H89" s="30" t="n">
        <v>62.32</v>
      </c>
      <c r="I89" s="30" t="n">
        <v>57.4</v>
      </c>
      <c r="J89" s="30" t="n">
        <v>57.82</v>
      </c>
      <c r="K89" s="30" t="n">
        <v>57.14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55.29</v>
      </c>
      <c r="C90" s="30" t="n">
        <v>54.29</v>
      </c>
      <c r="D90" s="30" t="n">
        <v>54.56</v>
      </c>
      <c r="E90" s="30" t="n">
        <v>53.32</v>
      </c>
      <c r="F90" s="30" t="n">
        <v>55.16</v>
      </c>
      <c r="G90" s="30" t="n">
        <v>54.26</v>
      </c>
      <c r="H90" s="30" t="n">
        <v>54.54</v>
      </c>
      <c r="I90" s="30" t="n">
        <v>56.43</v>
      </c>
      <c r="J90" s="30" t="n">
        <v>54.69</v>
      </c>
      <c r="K90" s="30" t="n">
        <v>54.73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54.75</v>
      </c>
      <c r="C91" s="30" t="n">
        <v>55.09</v>
      </c>
      <c r="D91" s="30" t="n">
        <v>54.08</v>
      </c>
      <c r="E91" s="30" t="n">
        <v>54.36</v>
      </c>
      <c r="F91" s="30" t="n">
        <v>54.3</v>
      </c>
      <c r="G91" s="30" t="n">
        <v>54.14</v>
      </c>
      <c r="H91" s="30" t="n">
        <v>55.64</v>
      </c>
      <c r="I91" s="30" t="n">
        <v>56.38</v>
      </c>
      <c r="J91" s="30" t="n">
        <v>56.07</v>
      </c>
      <c r="K91" s="30" t="n">
        <v>55.96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55.66</v>
      </c>
      <c r="C92" s="30" t="n">
        <v>56.74</v>
      </c>
      <c r="D92" s="30" t="n">
        <v>54.97</v>
      </c>
      <c r="E92" s="30" t="n">
        <v>55.24</v>
      </c>
      <c r="F92" s="30" t="n">
        <v>56.58</v>
      </c>
      <c r="G92" s="30" t="n">
        <v>59.23</v>
      </c>
      <c r="H92" s="30" t="n">
        <v>55.73</v>
      </c>
      <c r="I92" s="30" t="n">
        <v>56.46</v>
      </c>
      <c r="J92" s="30" t="n">
        <v>56.51</v>
      </c>
      <c r="K92" s="30" t="n">
        <v>55.86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19.65</v>
      </c>
      <c r="C93" s="30" t="n">
        <v>20.15</v>
      </c>
      <c r="D93" s="30" t="n">
        <v>19.58</v>
      </c>
      <c r="E93" s="30" t="n">
        <v>19.95</v>
      </c>
      <c r="F93" s="30" t="n">
        <v>19.6</v>
      </c>
      <c r="G93" s="30" t="n">
        <v>20.18</v>
      </c>
      <c r="H93" s="30" t="n">
        <v>20.85</v>
      </c>
      <c r="I93" s="30" t="n">
        <v>19.65</v>
      </c>
      <c r="J93" s="30" t="n">
        <v>19.48</v>
      </c>
      <c r="K93" s="30" t="n">
        <v>19.8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23.7</v>
      </c>
      <c r="C94" s="30" t="n">
        <v>20.59</v>
      </c>
      <c r="D94" s="30" t="n">
        <v>20.56</v>
      </c>
      <c r="E94" s="30" t="n">
        <v>19.93</v>
      </c>
      <c r="F94" s="30" t="n">
        <v>21.23</v>
      </c>
      <c r="G94" s="30" t="n">
        <v>20.75</v>
      </c>
      <c r="H94" s="30" t="n">
        <v>21.12</v>
      </c>
      <c r="I94" s="30" t="n">
        <v>20.92</v>
      </c>
      <c r="J94" s="30" t="n">
        <v>21.29</v>
      </c>
      <c r="K94" s="30" t="n">
        <v>21.09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23.51</v>
      </c>
      <c r="C95" s="30" t="n">
        <v>25.43</v>
      </c>
      <c r="D95" s="30" t="n">
        <v>23.17</v>
      </c>
      <c r="E95" s="30" t="n">
        <v>22.92</v>
      </c>
      <c r="F95" s="30" t="n">
        <v>23.59</v>
      </c>
      <c r="G95" s="30" t="n">
        <v>22.47</v>
      </c>
      <c r="H95" s="30" t="n">
        <v>23.6</v>
      </c>
      <c r="I95" s="30" t="n">
        <v>23.16</v>
      </c>
      <c r="J95" s="30" t="n">
        <v>24.65</v>
      </c>
      <c r="K95" s="30" t="n">
        <v>23.84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25.37</v>
      </c>
      <c r="C96" s="30" t="n">
        <v>24.81</v>
      </c>
      <c r="D96" s="30" t="n">
        <v>26.35</v>
      </c>
      <c r="E96" s="30" t="n">
        <v>24.79</v>
      </c>
      <c r="F96" s="30" t="n">
        <v>25.95</v>
      </c>
      <c r="G96" s="30" t="n">
        <v>25.15</v>
      </c>
      <c r="H96" s="30" t="n">
        <v>25.85</v>
      </c>
      <c r="I96" s="30" t="n">
        <v>29.96</v>
      </c>
      <c r="J96" s="30" t="n">
        <v>25.43</v>
      </c>
      <c r="K96" s="30" t="n">
        <v>24.29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30.23</v>
      </c>
      <c r="C97" s="30" t="n">
        <v>32.19</v>
      </c>
      <c r="D97" s="30" t="n">
        <v>29.83</v>
      </c>
      <c r="E97" s="30" t="n">
        <v>31.58</v>
      </c>
      <c r="F97" s="30" t="n">
        <v>32.1</v>
      </c>
      <c r="G97" s="30" t="n">
        <v>33.17</v>
      </c>
      <c r="H97" s="30" t="n">
        <v>31.93</v>
      </c>
      <c r="I97" s="30" t="n">
        <v>31.81</v>
      </c>
      <c r="J97" s="30" t="n">
        <v>30.87</v>
      </c>
      <c r="K97" s="30" t="n">
        <v>32.02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39.89</v>
      </c>
      <c r="C98" s="30" t="n">
        <v>40.4</v>
      </c>
      <c r="D98" s="30" t="n">
        <v>40.88</v>
      </c>
      <c r="E98" s="30" t="n">
        <v>41.68</v>
      </c>
      <c r="F98" s="30" t="n">
        <v>41.44</v>
      </c>
      <c r="G98" s="30" t="n">
        <v>40.87</v>
      </c>
      <c r="H98" s="30" t="n">
        <v>45.05</v>
      </c>
      <c r="I98" s="30" t="n">
        <v>41.01</v>
      </c>
      <c r="J98" s="30" t="n">
        <v>39.87</v>
      </c>
      <c r="K98" s="30" t="n">
        <v>39.47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125.56</v>
      </c>
      <c r="C99" s="30" t="n">
        <v>124.1</v>
      </c>
      <c r="D99" s="30" t="n">
        <v>121.7</v>
      </c>
      <c r="E99" s="30" t="n">
        <v>128.03</v>
      </c>
      <c r="F99" s="30" t="n">
        <v>123.69</v>
      </c>
      <c r="G99" s="30" t="n">
        <v>122.58</v>
      </c>
      <c r="H99" s="30" t="n">
        <v>124.63</v>
      </c>
      <c r="I99" s="30" t="n">
        <v>126.48</v>
      </c>
      <c r="J99" s="30" t="n">
        <v>124.77</v>
      </c>
      <c r="K99" s="30" t="n">
        <v>124.95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149.72</v>
      </c>
      <c r="C100" s="30" t="n">
        <v>146.26</v>
      </c>
      <c r="D100" s="30" t="n">
        <v>147.11</v>
      </c>
      <c r="E100" s="30" t="n">
        <v>149.22</v>
      </c>
      <c r="F100" s="30" t="n">
        <v>154.03</v>
      </c>
      <c r="G100" s="30" t="n">
        <v>144.42</v>
      </c>
      <c r="H100" s="30" t="n">
        <v>149.51</v>
      </c>
      <c r="I100" s="30" t="n">
        <v>149.69</v>
      </c>
      <c r="J100" s="30" t="n">
        <v>150.05</v>
      </c>
      <c r="K100" s="30" t="n">
        <v>151.72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156.5</v>
      </c>
      <c r="C101" s="30" t="n">
        <v>157.33</v>
      </c>
      <c r="D101" s="30" t="n">
        <v>155.86</v>
      </c>
      <c r="E101" s="30" t="n">
        <v>153</v>
      </c>
      <c r="F101" s="30" t="n">
        <v>154.58</v>
      </c>
      <c r="G101" s="30" t="n">
        <v>153.88</v>
      </c>
      <c r="H101" s="30" t="n">
        <v>154.51</v>
      </c>
      <c r="I101" s="30" t="n">
        <v>157.85</v>
      </c>
      <c r="J101" s="30" t="n">
        <v>156.41</v>
      </c>
      <c r="K101" s="30" t="n">
        <v>159.34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247.87</v>
      </c>
      <c r="C102" s="30" t="n">
        <v>244.73</v>
      </c>
      <c r="D102" s="30" t="n">
        <v>244.37</v>
      </c>
      <c r="E102" s="30" t="n">
        <v>242.02</v>
      </c>
      <c r="F102" s="30" t="n">
        <v>247.94</v>
      </c>
      <c r="G102" s="30" t="n">
        <v>242.87</v>
      </c>
      <c r="H102" s="30" t="n">
        <v>250.09</v>
      </c>
      <c r="I102" s="30" t="n">
        <v>251.98</v>
      </c>
      <c r="J102" s="30" t="n">
        <v>250.06</v>
      </c>
      <c r="K102" s="30" t="n">
        <v>251.02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776.26</v>
      </c>
      <c r="C103" s="30" t="n">
        <v>751.6900000000001</v>
      </c>
      <c r="D103" s="30" t="n">
        <v>772.74</v>
      </c>
      <c r="E103" s="30" t="n">
        <v>769.36</v>
      </c>
      <c r="F103" s="30" t="n">
        <v>772.64</v>
      </c>
      <c r="G103" s="30" t="n">
        <v>762.02</v>
      </c>
      <c r="H103" s="30" t="n">
        <v>765.64</v>
      </c>
      <c r="I103" s="30" t="n">
        <v>781.26</v>
      </c>
      <c r="J103" s="30" t="n">
        <v>770.16</v>
      </c>
      <c r="K103" s="30" t="n">
        <v>773.41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1191.74</v>
      </c>
      <c r="C104" s="30" t="n">
        <v>1185.34</v>
      </c>
      <c r="D104" s="30" t="n">
        <v>1171.86</v>
      </c>
      <c r="E104" s="30" t="n">
        <v>1186.16</v>
      </c>
      <c r="F104" s="30" t="n">
        <v>1189.25</v>
      </c>
      <c r="G104" s="30" t="n">
        <v>1180.53</v>
      </c>
      <c r="H104" s="30" t="n">
        <v>1183.65</v>
      </c>
      <c r="I104" s="30" t="n">
        <v>1201.05</v>
      </c>
      <c r="J104" s="30" t="n">
        <v>1215.07</v>
      </c>
      <c r="K104" s="30" t="n">
        <v>1209.42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2455.82</v>
      </c>
      <c r="C105" s="30" t="n">
        <v>2322.26</v>
      </c>
      <c r="D105" s="30" t="n">
        <v>2438.2</v>
      </c>
      <c r="E105" s="30" t="n">
        <v>2311.21</v>
      </c>
      <c r="F105" s="30" t="n">
        <v>2395.24</v>
      </c>
      <c r="G105" s="30" t="n">
        <v>2386.09</v>
      </c>
      <c r="H105" s="30" t="n">
        <v>2408.88</v>
      </c>
      <c r="I105" s="30" t="n">
        <v>2578.5</v>
      </c>
      <c r="J105" s="30" t="n">
        <v>2390.33</v>
      </c>
      <c r="K105" s="30" t="n">
        <v>2387.57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3818.99</v>
      </c>
      <c r="C106" s="30" t="n">
        <v>3806.83</v>
      </c>
      <c r="D106" s="30" t="n">
        <v>3719.89</v>
      </c>
      <c r="E106" s="30" t="n">
        <v>3749.39</v>
      </c>
      <c r="F106" s="30" t="n">
        <v>3791.91</v>
      </c>
      <c r="G106" s="30" t="n">
        <v>3769.17</v>
      </c>
      <c r="H106" s="30" t="n">
        <v>3750.81</v>
      </c>
      <c r="I106" s="30" t="n">
        <v>3783.04</v>
      </c>
      <c r="J106" s="30" t="n">
        <v>3800.31</v>
      </c>
      <c r="K106" s="30" t="n">
        <v>3761.87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6874.35</v>
      </c>
      <c r="C107" s="30" t="n">
        <v>6825.71</v>
      </c>
      <c r="D107" s="30" t="n">
        <v>6718.84</v>
      </c>
      <c r="E107" s="30" t="n">
        <v>6727.15</v>
      </c>
      <c r="F107" s="30" t="n">
        <v>6763.1</v>
      </c>
      <c r="G107" s="30" t="n">
        <v>6739.55</v>
      </c>
      <c r="H107" s="30" t="n">
        <v>6669.41</v>
      </c>
      <c r="I107" s="30" t="n">
        <v>6765.06</v>
      </c>
      <c r="J107" s="30" t="n">
        <v>6826.25</v>
      </c>
      <c r="K107" s="30" t="n">
        <v>6751.53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13061.14</v>
      </c>
      <c r="C108" s="30" t="n">
        <v>12844.68</v>
      </c>
      <c r="D108" s="30" t="n">
        <v>12814.38</v>
      </c>
      <c r="E108" s="30" t="n">
        <v>14079.13</v>
      </c>
      <c r="F108" s="30" t="n">
        <v>12791.22</v>
      </c>
      <c r="G108" s="30" t="n">
        <v>12902.09</v>
      </c>
      <c r="H108" s="30" t="n">
        <v>12726.89</v>
      </c>
      <c r="I108" s="30" t="n">
        <v>12800.85</v>
      </c>
      <c r="J108" s="30" t="n">
        <v>12880.05</v>
      </c>
      <c r="K108" s="30" t="n">
        <v>14463.62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25644.7</v>
      </c>
      <c r="C109" s="30" t="n">
        <v>25172.92</v>
      </c>
      <c r="D109" s="30" t="n">
        <v>25134.97</v>
      </c>
      <c r="E109" s="30" t="n">
        <v>24904.62</v>
      </c>
      <c r="F109" s="30" t="n">
        <v>24976.01</v>
      </c>
      <c r="G109" s="30" t="n">
        <v>24954.57</v>
      </c>
      <c r="H109" s="30" t="n">
        <v>24874.38</v>
      </c>
      <c r="I109" s="30" t="n">
        <v>25164.46</v>
      </c>
      <c r="J109" s="30" t="n">
        <v>25310.76</v>
      </c>
      <c r="K109" s="30" t="n">
        <v>28136.72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110.9</v>
      </c>
      <c r="C117" s="30" t="n">
        <v>110.94</v>
      </c>
      <c r="D117" s="30" t="n">
        <v>115.47</v>
      </c>
      <c r="E117" s="30" t="n">
        <v>110.18</v>
      </c>
      <c r="F117" s="30" t="n">
        <v>129.06</v>
      </c>
      <c r="G117" s="30" t="n">
        <v>110.93</v>
      </c>
      <c r="H117" s="30" t="n">
        <v>110.86</v>
      </c>
      <c r="I117" s="30" t="n">
        <v>110.23</v>
      </c>
      <c r="J117" s="30" t="n">
        <v>110.04</v>
      </c>
      <c r="K117" s="30" t="n">
        <v>111.41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109.53</v>
      </c>
      <c r="C118" s="30" t="n">
        <v>110.02</v>
      </c>
      <c r="D118" s="30" t="n">
        <v>106.89</v>
      </c>
      <c r="E118" s="30" t="n">
        <v>107.23</v>
      </c>
      <c r="F118" s="30" t="n">
        <v>108.87</v>
      </c>
      <c r="G118" s="30" t="n">
        <v>107.27</v>
      </c>
      <c r="H118" s="30" t="n">
        <v>107.07</v>
      </c>
      <c r="I118" s="30" t="n">
        <v>113.75</v>
      </c>
      <c r="J118" s="30" t="n">
        <v>107.12</v>
      </c>
      <c r="K118" s="30" t="n">
        <v>106.61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106.89</v>
      </c>
      <c r="C119" s="30" t="n">
        <v>108.41</v>
      </c>
      <c r="D119" s="30" t="n">
        <v>110.27</v>
      </c>
      <c r="E119" s="30" t="n">
        <v>107.88</v>
      </c>
      <c r="F119" s="30" t="n">
        <v>124.16</v>
      </c>
      <c r="G119" s="30" t="n">
        <v>106.73</v>
      </c>
      <c r="H119" s="30" t="n">
        <v>114.12</v>
      </c>
      <c r="I119" s="30" t="n">
        <v>106.8</v>
      </c>
      <c r="J119" s="30" t="n">
        <v>110.54</v>
      </c>
      <c r="K119" s="30" t="n">
        <v>110.12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113.17</v>
      </c>
      <c r="C120" s="30" t="n">
        <v>111.86</v>
      </c>
      <c r="D120" s="30" t="n">
        <v>110.72</v>
      </c>
      <c r="E120" s="30" t="n">
        <v>110.38</v>
      </c>
      <c r="F120" s="30" t="n">
        <v>111.18</v>
      </c>
      <c r="G120" s="30" t="n">
        <v>110.23</v>
      </c>
      <c r="H120" s="30" t="n">
        <v>129.52</v>
      </c>
      <c r="I120" s="30" t="n">
        <v>110</v>
      </c>
      <c r="J120" s="30" t="n">
        <v>110.71</v>
      </c>
      <c r="K120" s="30" t="n">
        <v>110.62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105.63</v>
      </c>
      <c r="C121" s="30" t="n">
        <v>104.7</v>
      </c>
      <c r="D121" s="30" t="n">
        <v>103.55</v>
      </c>
      <c r="E121" s="30" t="n">
        <v>113.18</v>
      </c>
      <c r="F121" s="30" t="n">
        <v>111.25</v>
      </c>
      <c r="G121" s="30" t="n">
        <v>109.97</v>
      </c>
      <c r="H121" s="30" t="n">
        <v>105.78</v>
      </c>
      <c r="I121" s="30" t="n">
        <v>101.92</v>
      </c>
      <c r="J121" s="30" t="n">
        <v>104.08</v>
      </c>
      <c r="K121" s="30" t="n">
        <v>107.17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106.71</v>
      </c>
      <c r="C122" s="30" t="n">
        <v>106.33</v>
      </c>
      <c r="D122" s="30" t="n">
        <v>105.93</v>
      </c>
      <c r="E122" s="30" t="n">
        <v>107.63</v>
      </c>
      <c r="F122" s="30" t="n">
        <v>105.84</v>
      </c>
      <c r="G122" s="30" t="n">
        <v>106.3</v>
      </c>
      <c r="H122" s="30" t="n">
        <v>106.59</v>
      </c>
      <c r="I122" s="30" t="n">
        <v>110.41</v>
      </c>
      <c r="J122" s="30" t="n">
        <v>106.02</v>
      </c>
      <c r="K122" s="30" t="n">
        <v>105.53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111.39</v>
      </c>
      <c r="C123" s="30" t="n">
        <v>111.63</v>
      </c>
      <c r="D123" s="30" t="n">
        <v>110.16</v>
      </c>
      <c r="E123" s="30" t="n">
        <v>112.06</v>
      </c>
      <c r="F123" s="30" t="n">
        <v>109.67</v>
      </c>
      <c r="G123" s="30" t="n">
        <v>111.71</v>
      </c>
      <c r="H123" s="30" t="n">
        <v>111.03</v>
      </c>
      <c r="I123" s="30" t="n">
        <v>109.84</v>
      </c>
      <c r="J123" s="30" t="n">
        <v>111.5</v>
      </c>
      <c r="K123" s="30" t="n">
        <v>108.94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122.45</v>
      </c>
      <c r="C124" s="30" t="n">
        <v>122.41</v>
      </c>
      <c r="D124" s="30" t="n">
        <v>121.1</v>
      </c>
      <c r="E124" s="30" t="n">
        <v>134.13</v>
      </c>
      <c r="F124" s="30" t="n">
        <v>122.43</v>
      </c>
      <c r="G124" s="30" t="n">
        <v>122.73</v>
      </c>
      <c r="H124" s="30" t="n">
        <v>124.3</v>
      </c>
      <c r="I124" s="30" t="n">
        <v>121.39</v>
      </c>
      <c r="J124" s="30" t="n">
        <v>122</v>
      </c>
      <c r="K124" s="30" t="n">
        <v>122.82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138.44</v>
      </c>
      <c r="C125" s="30" t="n">
        <v>143.88</v>
      </c>
      <c r="D125" s="30" t="n">
        <v>137.5</v>
      </c>
      <c r="E125" s="30" t="n">
        <v>141.38</v>
      </c>
      <c r="F125" s="30" t="n">
        <v>136.97</v>
      </c>
      <c r="G125" s="30" t="n">
        <v>138.69</v>
      </c>
      <c r="H125" s="30" t="n">
        <v>140.02</v>
      </c>
      <c r="I125" s="30" t="n">
        <v>143.22</v>
      </c>
      <c r="J125" s="30" t="n">
        <v>137.34</v>
      </c>
      <c r="K125" s="30" t="n">
        <v>137.46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184.67</v>
      </c>
      <c r="C126" s="30" t="n">
        <v>181.91</v>
      </c>
      <c r="D126" s="30" t="n">
        <v>182.07</v>
      </c>
      <c r="E126" s="30" t="n">
        <v>190.95</v>
      </c>
      <c r="F126" s="30" t="n">
        <v>182.09</v>
      </c>
      <c r="G126" s="30" t="n">
        <v>187.09</v>
      </c>
      <c r="H126" s="30" t="n">
        <v>189.4</v>
      </c>
      <c r="I126" s="30" t="n">
        <v>190.59</v>
      </c>
      <c r="J126" s="30" t="n">
        <v>183.96</v>
      </c>
      <c r="K126" s="30" t="n">
        <v>186.44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194.42</v>
      </c>
      <c r="C127" s="30" t="n">
        <v>194.73</v>
      </c>
      <c r="D127" s="30" t="n">
        <v>196.52</v>
      </c>
      <c r="E127" s="30" t="n">
        <v>200.1</v>
      </c>
      <c r="F127" s="30" t="n">
        <v>193.38</v>
      </c>
      <c r="G127" s="30" t="n">
        <v>196.11</v>
      </c>
      <c r="H127" s="30" t="n">
        <v>196.84</v>
      </c>
      <c r="I127" s="30" t="n">
        <v>201.48</v>
      </c>
      <c r="J127" s="30" t="n">
        <v>201.22</v>
      </c>
      <c r="K127" s="30" t="n">
        <v>202.05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384.71</v>
      </c>
      <c r="C128" s="30" t="n">
        <v>391.81</v>
      </c>
      <c r="D128" s="30" t="n">
        <v>414.4</v>
      </c>
      <c r="E128" s="30" t="n">
        <v>414.31</v>
      </c>
      <c r="F128" s="30" t="n">
        <v>396.07</v>
      </c>
      <c r="G128" s="30" t="n">
        <v>411.42</v>
      </c>
      <c r="H128" s="30" t="n">
        <v>424.25</v>
      </c>
      <c r="I128" s="30" t="n">
        <v>408.93</v>
      </c>
      <c r="J128" s="30" t="n">
        <v>402.56</v>
      </c>
      <c r="K128" s="30" t="n">
        <v>403.15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909.77</v>
      </c>
      <c r="C129" s="30" t="n">
        <v>789.35</v>
      </c>
      <c r="D129" s="30" t="n">
        <v>789.74</v>
      </c>
      <c r="E129" s="30" t="n">
        <v>770.77</v>
      </c>
      <c r="F129" s="30" t="n">
        <v>806.85</v>
      </c>
      <c r="G129" s="30" t="n">
        <v>789.99</v>
      </c>
      <c r="H129" s="30" t="n">
        <v>747.34</v>
      </c>
      <c r="I129" s="30" t="n">
        <v>771.88</v>
      </c>
      <c r="J129" s="30" t="n">
        <v>886.1</v>
      </c>
      <c r="K129" s="30" t="n">
        <v>765.33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315.22</v>
      </c>
      <c r="C130" s="30" t="n">
        <v>311.37</v>
      </c>
      <c r="D130" s="30" t="n">
        <v>310.12</v>
      </c>
      <c r="E130" s="30" t="n">
        <v>307.76</v>
      </c>
      <c r="F130" s="30" t="n">
        <v>316.17</v>
      </c>
      <c r="G130" s="30" t="n">
        <v>310.43</v>
      </c>
      <c r="H130" s="30" t="n">
        <v>319.41</v>
      </c>
      <c r="I130" s="30" t="n">
        <v>310.75</v>
      </c>
      <c r="J130" s="30" t="n">
        <v>309.12</v>
      </c>
      <c r="K130" s="30" t="n">
        <v>305.45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861.21</v>
      </c>
      <c r="C131" s="30" t="n">
        <v>868.92</v>
      </c>
      <c r="D131" s="30" t="n">
        <v>853.64</v>
      </c>
      <c r="E131" s="30" t="n">
        <v>860.37</v>
      </c>
      <c r="F131" s="30" t="n">
        <v>859.39</v>
      </c>
      <c r="G131" s="30" t="n">
        <v>872.59</v>
      </c>
      <c r="H131" s="30" t="n">
        <v>859.87</v>
      </c>
      <c r="I131" s="30" t="n">
        <v>867.3</v>
      </c>
      <c r="J131" s="30" t="n">
        <v>862.66</v>
      </c>
      <c r="K131" s="30" t="n">
        <v>857.02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1315.89</v>
      </c>
      <c r="C132" s="30" t="n">
        <v>1350.36</v>
      </c>
      <c r="D132" s="30" t="n">
        <v>1333.22</v>
      </c>
      <c r="E132" s="30" t="n">
        <v>1342.08</v>
      </c>
      <c r="F132" s="30" t="n">
        <v>1321.73</v>
      </c>
      <c r="G132" s="30" t="n">
        <v>1319.38</v>
      </c>
      <c r="H132" s="30" t="n">
        <v>1315.02</v>
      </c>
      <c r="I132" s="30" t="n">
        <v>1309.3</v>
      </c>
      <c r="J132" s="30" t="n">
        <v>1334.1</v>
      </c>
      <c r="K132" s="30" t="n">
        <v>1314.53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2908.59</v>
      </c>
      <c r="C133" s="30" t="n">
        <v>2930.54</v>
      </c>
      <c r="D133" s="30" t="n">
        <v>2927.06</v>
      </c>
      <c r="E133" s="30" t="n">
        <v>2988.35</v>
      </c>
      <c r="F133" s="30" t="n">
        <v>2923.57</v>
      </c>
      <c r="G133" s="30" t="n">
        <v>2944.27</v>
      </c>
      <c r="H133" s="30" t="n">
        <v>2900.34</v>
      </c>
      <c r="I133" s="30" t="n">
        <v>2907.85</v>
      </c>
      <c r="J133" s="30" t="n">
        <v>2893.03</v>
      </c>
      <c r="K133" s="30" t="n">
        <v>2885.64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5216.83</v>
      </c>
      <c r="C134" s="30" t="n">
        <v>5204.69</v>
      </c>
      <c r="D134" s="30" t="n">
        <v>5175.78</v>
      </c>
      <c r="E134" s="30" t="n">
        <v>5214.63</v>
      </c>
      <c r="F134" s="30" t="n">
        <v>5202.25</v>
      </c>
      <c r="G134" s="30" t="n">
        <v>5188.89</v>
      </c>
      <c r="H134" s="30" t="n">
        <v>5182.75</v>
      </c>
      <c r="I134" s="30" t="n">
        <v>5166.44</v>
      </c>
      <c r="J134" s="30" t="n">
        <v>5171.51</v>
      </c>
      <c r="K134" s="30" t="n">
        <v>5161.57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8917.719999999999</v>
      </c>
      <c r="C135" s="30" t="n">
        <v>8904.459999999999</v>
      </c>
      <c r="D135" s="30" t="n">
        <v>8743.35</v>
      </c>
      <c r="E135" s="30" t="n">
        <v>8793.049999999999</v>
      </c>
      <c r="F135" s="30" t="n">
        <v>8761.74</v>
      </c>
      <c r="G135" s="30" t="n">
        <v>8808.5</v>
      </c>
      <c r="H135" s="30" t="n">
        <v>8774.040000000001</v>
      </c>
      <c r="I135" s="30" t="n">
        <v>8741.51</v>
      </c>
      <c r="J135" s="30" t="n">
        <v>8756.24</v>
      </c>
      <c r="K135" s="30" t="n">
        <v>8760.49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17017.81</v>
      </c>
      <c r="C136" s="30" t="n">
        <v>17036.56</v>
      </c>
      <c r="D136" s="30" t="n">
        <v>16959.24</v>
      </c>
      <c r="E136" s="30" t="n">
        <v>17092.17</v>
      </c>
      <c r="F136" s="30" t="n">
        <v>17028.83</v>
      </c>
      <c r="G136" s="30" t="n">
        <v>16936.61</v>
      </c>
      <c r="H136" s="30" t="n">
        <v>16968</v>
      </c>
      <c r="I136" s="30" t="n">
        <v>17014.2</v>
      </c>
      <c r="J136" s="30" t="n">
        <v>16988.79</v>
      </c>
      <c r="K136" s="30" t="n">
        <v>16970.38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32992.93</v>
      </c>
      <c r="C137" s="30" t="n">
        <v>33045.68</v>
      </c>
      <c r="D137" s="30" t="n">
        <v>33087.37</v>
      </c>
      <c r="E137" s="30" t="n">
        <v>33011.26</v>
      </c>
      <c r="F137" s="30" t="n">
        <v>33045.47</v>
      </c>
      <c r="G137" s="30" t="n">
        <v>33017.76</v>
      </c>
      <c r="H137" s="30" t="n">
        <v>33133.88</v>
      </c>
      <c r="I137" s="30" t="n">
        <v>32024.26</v>
      </c>
      <c r="J137" s="30" t="n">
        <v>32900.04</v>
      </c>
      <c r="K137" s="30" t="n">
        <v>33039.66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110.08</v>
      </c>
      <c r="C145" s="30" t="n">
        <v>113.38</v>
      </c>
      <c r="D145" s="30" t="n">
        <v>112.98</v>
      </c>
      <c r="E145" s="30" t="n">
        <v>115.78</v>
      </c>
      <c r="F145" s="30" t="n">
        <v>110.12</v>
      </c>
      <c r="G145" s="30" t="n">
        <v>120.6</v>
      </c>
      <c r="H145" s="30" t="n">
        <v>116.47</v>
      </c>
      <c r="I145" s="30" t="n">
        <v>112.58</v>
      </c>
      <c r="J145" s="30" t="n">
        <v>112.75</v>
      </c>
      <c r="K145" s="30" t="n">
        <v>113.07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102.62</v>
      </c>
      <c r="C146" s="30" t="n">
        <v>103.2</v>
      </c>
      <c r="D146" s="30" t="n">
        <v>104.88</v>
      </c>
      <c r="E146" s="30" t="n">
        <v>104.68</v>
      </c>
      <c r="F146" s="30" t="n">
        <v>105.24</v>
      </c>
      <c r="G146" s="30" t="n">
        <v>104.62</v>
      </c>
      <c r="H146" s="30" t="n">
        <v>103.25</v>
      </c>
      <c r="I146" s="30" t="n">
        <v>104.04</v>
      </c>
      <c r="J146" s="30" t="n">
        <v>102.68</v>
      </c>
      <c r="K146" s="30" t="n">
        <v>102.73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102.93</v>
      </c>
      <c r="C147" s="30" t="n">
        <v>104.24</v>
      </c>
      <c r="D147" s="30" t="n">
        <v>104.53</v>
      </c>
      <c r="E147" s="30" t="n">
        <v>106.39</v>
      </c>
      <c r="F147" s="30" t="n">
        <v>103.54</v>
      </c>
      <c r="G147" s="30" t="n">
        <v>104.49</v>
      </c>
      <c r="H147" s="30" t="n">
        <v>106.01</v>
      </c>
      <c r="I147" s="30" t="n">
        <v>105.06</v>
      </c>
      <c r="J147" s="30" t="n">
        <v>103.16</v>
      </c>
      <c r="K147" s="30" t="n">
        <v>102.91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38.38</v>
      </c>
      <c r="C148" s="30" t="n">
        <v>37.88</v>
      </c>
      <c r="D148" s="30" t="n">
        <v>38.14</v>
      </c>
      <c r="E148" s="30" t="n">
        <v>37.79</v>
      </c>
      <c r="F148" s="30" t="n">
        <v>37.58</v>
      </c>
      <c r="G148" s="30" t="n">
        <v>37.4</v>
      </c>
      <c r="H148" s="30" t="n">
        <v>43.14</v>
      </c>
      <c r="I148" s="30" t="n">
        <v>38.06</v>
      </c>
      <c r="J148" s="30" t="n">
        <v>37.81</v>
      </c>
      <c r="K148" s="30" t="n">
        <v>37.47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36.16</v>
      </c>
      <c r="C149" s="30" t="n">
        <v>33.82</v>
      </c>
      <c r="D149" s="30" t="n">
        <v>39.11</v>
      </c>
      <c r="E149" s="30" t="n">
        <v>34.21</v>
      </c>
      <c r="F149" s="30" t="n">
        <v>33.78</v>
      </c>
      <c r="G149" s="30" t="n">
        <v>33.7</v>
      </c>
      <c r="H149" s="30" t="n">
        <v>34.38</v>
      </c>
      <c r="I149" s="30" t="n">
        <v>34.43</v>
      </c>
      <c r="J149" s="30" t="n">
        <v>33.52</v>
      </c>
      <c r="K149" s="30" t="n">
        <v>33.2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101.28</v>
      </c>
      <c r="C150" s="30" t="n">
        <v>103.31</v>
      </c>
      <c r="D150" s="30" t="n">
        <v>102</v>
      </c>
      <c r="E150" s="30" t="n">
        <v>102.17</v>
      </c>
      <c r="F150" s="30" t="n">
        <v>108.55</v>
      </c>
      <c r="G150" s="30" t="n">
        <v>100.23</v>
      </c>
      <c r="H150" s="30" t="n">
        <v>103.01</v>
      </c>
      <c r="I150" s="30" t="n">
        <v>102.08</v>
      </c>
      <c r="J150" s="30" t="n">
        <v>104.46</v>
      </c>
      <c r="K150" s="30" t="n">
        <v>107.52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37.56</v>
      </c>
      <c r="C151" s="30" t="n">
        <v>39.74</v>
      </c>
      <c r="D151" s="30" t="n">
        <v>37.8</v>
      </c>
      <c r="E151" s="30" t="n">
        <v>37.8</v>
      </c>
      <c r="F151" s="30" t="n">
        <v>38.34</v>
      </c>
      <c r="G151" s="30" t="n">
        <v>37.44</v>
      </c>
      <c r="H151" s="30" t="n">
        <v>40.64</v>
      </c>
      <c r="I151" s="30" t="n">
        <v>40.14</v>
      </c>
      <c r="J151" s="30" t="n">
        <v>39.56</v>
      </c>
      <c r="K151" s="30" t="n">
        <v>38.78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48.97</v>
      </c>
      <c r="C152" s="30" t="n">
        <v>48.14</v>
      </c>
      <c r="D152" s="30" t="n">
        <v>49.49</v>
      </c>
      <c r="E152" s="30" t="n">
        <v>49.11</v>
      </c>
      <c r="F152" s="30" t="n">
        <v>48.76</v>
      </c>
      <c r="G152" s="30" t="n">
        <v>49.64</v>
      </c>
      <c r="H152" s="30" t="n">
        <v>48.14</v>
      </c>
      <c r="I152" s="30" t="n">
        <v>50.88</v>
      </c>
      <c r="J152" s="30" t="n">
        <v>49.22</v>
      </c>
      <c r="K152" s="30" t="n">
        <v>49.38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58.98</v>
      </c>
      <c r="C153" s="30" t="n">
        <v>64.93000000000001</v>
      </c>
      <c r="D153" s="30" t="n">
        <v>64.39</v>
      </c>
      <c r="E153" s="30" t="n">
        <v>67.18000000000001</v>
      </c>
      <c r="F153" s="30" t="n">
        <v>63.98</v>
      </c>
      <c r="G153" s="30" t="n">
        <v>62.82</v>
      </c>
      <c r="H153" s="30" t="n">
        <v>66.66</v>
      </c>
      <c r="I153" s="30" t="n">
        <v>62.12</v>
      </c>
      <c r="J153" s="30" t="n">
        <v>64.22</v>
      </c>
      <c r="K153" s="30" t="n">
        <v>62.31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79.47</v>
      </c>
      <c r="C154" s="30" t="n">
        <v>82.31</v>
      </c>
      <c r="D154" s="30" t="n">
        <v>81.2</v>
      </c>
      <c r="E154" s="30" t="n">
        <v>81.83</v>
      </c>
      <c r="F154" s="30" t="n">
        <v>82.03</v>
      </c>
      <c r="G154" s="30" t="n">
        <v>86.94</v>
      </c>
      <c r="H154" s="30" t="n">
        <v>79.08</v>
      </c>
      <c r="I154" s="30" t="n">
        <v>83.01000000000001</v>
      </c>
      <c r="J154" s="30" t="n">
        <v>82.47</v>
      </c>
      <c r="K154" s="30" t="n">
        <v>79.94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115.02</v>
      </c>
      <c r="C155" s="30" t="n">
        <v>112.25</v>
      </c>
      <c r="D155" s="30" t="n">
        <v>116.98</v>
      </c>
      <c r="E155" s="30" t="n">
        <v>117.31</v>
      </c>
      <c r="F155" s="30" t="n">
        <v>113.55</v>
      </c>
      <c r="G155" s="30" t="n">
        <v>111.02</v>
      </c>
      <c r="H155" s="30" t="n">
        <v>120.94</v>
      </c>
      <c r="I155" s="30" t="n">
        <v>118.08</v>
      </c>
      <c r="J155" s="30" t="n">
        <v>115.95</v>
      </c>
      <c r="K155" s="30" t="n">
        <v>117.03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291.59</v>
      </c>
      <c r="C156" s="30" t="n">
        <v>287.75</v>
      </c>
      <c r="D156" s="30" t="n">
        <v>300.82</v>
      </c>
      <c r="E156" s="30" t="n">
        <v>287.27</v>
      </c>
      <c r="F156" s="30" t="n">
        <v>303.56</v>
      </c>
      <c r="G156" s="30" t="n">
        <v>293.66</v>
      </c>
      <c r="H156" s="30" t="n">
        <v>299.07</v>
      </c>
      <c r="I156" s="30" t="n">
        <v>294.93</v>
      </c>
      <c r="J156" s="30" t="n">
        <v>296.51</v>
      </c>
      <c r="K156" s="30" t="n">
        <v>295.23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329.48</v>
      </c>
      <c r="C157" s="30" t="n">
        <v>333.26</v>
      </c>
      <c r="D157" s="30" t="n">
        <v>344.56</v>
      </c>
      <c r="E157" s="30" t="n">
        <v>339.39</v>
      </c>
      <c r="F157" s="30" t="n">
        <v>341.42</v>
      </c>
      <c r="G157" s="30" t="n">
        <v>338.68</v>
      </c>
      <c r="H157" s="30" t="n">
        <v>331.85</v>
      </c>
      <c r="I157" s="30" t="n">
        <v>332.95</v>
      </c>
      <c r="J157" s="30" t="n">
        <v>334.95</v>
      </c>
      <c r="K157" s="30" t="n">
        <v>333.97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537.09</v>
      </c>
      <c r="C158" s="30" t="n">
        <v>542.52</v>
      </c>
      <c r="D158" s="30" t="n">
        <v>546.1900000000001</v>
      </c>
      <c r="E158" s="30" t="n">
        <v>533.47</v>
      </c>
      <c r="F158" s="6" t="n"/>
      <c r="G158" s="30" t="n">
        <v>529.3099999999999</v>
      </c>
      <c r="H158" s="30" t="n">
        <v>541.58</v>
      </c>
      <c r="I158" s="30" t="n">
        <v>543.6799999999999</v>
      </c>
      <c r="J158" s="6" t="n"/>
      <c r="K158" s="30" t="n">
        <v>544.99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1581.86</v>
      </c>
      <c r="C159" s="30" t="n">
        <v>1555.61</v>
      </c>
      <c r="D159" s="30" t="n">
        <v>1562.55</v>
      </c>
      <c r="E159" s="30" t="n">
        <v>1566.45</v>
      </c>
      <c r="F159" s="30" t="n">
        <v>1583.48</v>
      </c>
      <c r="G159" s="30" t="n">
        <v>1566.96</v>
      </c>
      <c r="H159" s="30" t="n">
        <v>1570.56</v>
      </c>
      <c r="I159" s="30" t="n">
        <v>1556.74</v>
      </c>
      <c r="J159" s="30" t="n">
        <v>1569.75</v>
      </c>
      <c r="K159" s="30" t="n">
        <v>1558.97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2520.89</v>
      </c>
      <c r="C160" s="30" t="n">
        <v>2551.98</v>
      </c>
      <c r="D160" s="30" t="n">
        <v>2522.17</v>
      </c>
      <c r="E160" s="30" t="n">
        <v>2563.65</v>
      </c>
      <c r="F160" s="30" t="n">
        <v>2555.65</v>
      </c>
      <c r="G160" s="30" t="n">
        <v>2546.69</v>
      </c>
      <c r="H160" s="30" t="n">
        <v>2575.45</v>
      </c>
      <c r="I160" s="30" t="n">
        <v>2553.45</v>
      </c>
      <c r="J160" s="30" t="n">
        <v>2563.4</v>
      </c>
      <c r="K160" s="30" t="n">
        <v>2579.84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4365.04</v>
      </c>
      <c r="C161" s="30" t="n">
        <v>4494.74</v>
      </c>
      <c r="D161" s="30" t="n">
        <v>4363.05</v>
      </c>
      <c r="E161" s="30" t="n">
        <v>4373.65</v>
      </c>
      <c r="F161" s="30" t="n">
        <v>4813.82</v>
      </c>
      <c r="G161" s="30" t="n">
        <v>4603.99</v>
      </c>
      <c r="H161" s="30" t="n">
        <v>4893.33</v>
      </c>
      <c r="I161" s="30" t="n">
        <v>4406.95</v>
      </c>
      <c r="J161" s="30" t="n">
        <v>4833.86</v>
      </c>
      <c r="K161" s="30" t="n">
        <v>4529.21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7527.05</v>
      </c>
      <c r="C162" s="30" t="n">
        <v>7577.85</v>
      </c>
      <c r="D162" s="30" t="n">
        <v>7519.34</v>
      </c>
      <c r="E162" s="30" t="n">
        <v>7589.18</v>
      </c>
      <c r="F162" s="30" t="n">
        <v>7950.15</v>
      </c>
      <c r="G162" s="30" t="n">
        <v>7527.51</v>
      </c>
      <c r="H162" s="30" t="n">
        <v>7595.73</v>
      </c>
      <c r="I162" s="30" t="n">
        <v>7531.86</v>
      </c>
      <c r="J162" s="30" t="n">
        <v>7738.55</v>
      </c>
      <c r="K162" s="30" t="n">
        <v>7535.7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13363.45</v>
      </c>
      <c r="C163" s="30" t="n">
        <v>13451.92</v>
      </c>
      <c r="D163" s="30" t="n">
        <v>13429.55</v>
      </c>
      <c r="E163" s="30" t="n">
        <v>13465.96</v>
      </c>
      <c r="F163" s="30" t="n">
        <v>13449.15</v>
      </c>
      <c r="G163" s="30" t="n">
        <v>13393.98</v>
      </c>
      <c r="H163" s="30" t="n">
        <v>13522.88</v>
      </c>
      <c r="I163" s="30" t="n">
        <v>14271.45</v>
      </c>
      <c r="J163" s="30" t="n">
        <v>13442.62</v>
      </c>
      <c r="K163" s="30" t="n">
        <v>13459.84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25526.53</v>
      </c>
      <c r="C164" s="30" t="n">
        <v>25649.29</v>
      </c>
      <c r="D164" s="30" t="n">
        <v>25681.59</v>
      </c>
      <c r="E164" s="30" t="n">
        <v>25753.18</v>
      </c>
      <c r="F164" s="30" t="n">
        <v>25598.15</v>
      </c>
      <c r="G164" s="30" t="n">
        <v>25592.7</v>
      </c>
      <c r="H164" s="30" t="n">
        <v>25772.38</v>
      </c>
      <c r="I164" s="30" t="n">
        <v>28023.57</v>
      </c>
      <c r="J164" s="30" t="n">
        <v>25543.17</v>
      </c>
      <c r="K164" s="30" t="n">
        <v>25703.99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50054.89</v>
      </c>
      <c r="C165" s="30" t="n">
        <v>50164.17</v>
      </c>
      <c r="D165" s="30" t="n">
        <v>49946.17</v>
      </c>
      <c r="E165" s="30" t="n">
        <v>49936.28</v>
      </c>
      <c r="F165" s="30" t="n">
        <v>50390.29</v>
      </c>
      <c r="G165" s="30" t="n">
        <v>50171.98</v>
      </c>
      <c r="H165" s="30" t="n">
        <v>50215.43</v>
      </c>
      <c r="I165" s="30" t="n">
        <v>50004.85</v>
      </c>
      <c r="J165" s="30" t="n">
        <v>50180.76</v>
      </c>
      <c r="K165" s="30" t="n">
        <v>50078.61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12.28</v>
      </c>
      <c r="C5" s="30" t="n">
        <v>12.23</v>
      </c>
      <c r="D5" s="30" t="n">
        <v>12.14</v>
      </c>
      <c r="E5" s="30" t="n">
        <v>11.66</v>
      </c>
      <c r="F5" s="30" t="n">
        <v>17.75</v>
      </c>
      <c r="G5" s="30" t="n">
        <v>11.38</v>
      </c>
      <c r="H5" s="30" t="n"/>
      <c r="I5" s="30" t="n">
        <v>11.68</v>
      </c>
      <c r="J5" s="30" t="n">
        <v>11.56</v>
      </c>
      <c r="K5" s="30" t="n">
        <v>12.08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10.24</v>
      </c>
      <c r="C6" s="30" t="n">
        <v>10.77</v>
      </c>
      <c r="D6" s="30" t="n">
        <v>10.46</v>
      </c>
      <c r="E6" s="30" t="n">
        <v>9.83</v>
      </c>
      <c r="F6" s="30" t="n">
        <v>9.51</v>
      </c>
      <c r="G6" s="30" t="n">
        <v>11.44</v>
      </c>
      <c r="H6" s="30" t="n"/>
      <c r="I6" s="30" t="n">
        <v>10.74</v>
      </c>
      <c r="J6" s="30" t="n">
        <v>10.13</v>
      </c>
      <c r="K6" s="30" t="n">
        <v>10.31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10.26</v>
      </c>
      <c r="C7" s="30" t="n">
        <v>10.74</v>
      </c>
      <c r="D7" s="30" t="n">
        <v>11.61</v>
      </c>
      <c r="E7" s="30" t="n">
        <v>12.69</v>
      </c>
      <c r="F7" s="30" t="n">
        <v>9</v>
      </c>
      <c r="G7" s="30" t="n">
        <v>11.34</v>
      </c>
      <c r="H7" s="30" t="n"/>
      <c r="I7" s="30" t="n">
        <v>11.22</v>
      </c>
      <c r="J7" s="30" t="n">
        <v>10.38</v>
      </c>
      <c r="K7" s="30" t="n">
        <v>11.03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78.61</v>
      </c>
      <c r="C8" s="30" t="n">
        <v>68.33</v>
      </c>
      <c r="D8" s="30" t="n">
        <v>73.81</v>
      </c>
      <c r="E8" s="30" t="n">
        <v>74.68000000000001</v>
      </c>
      <c r="F8" s="30" t="n">
        <v>79.54000000000001</v>
      </c>
      <c r="G8" s="30" t="n">
        <v>68.20999999999999</v>
      </c>
      <c r="H8" s="30" t="n"/>
      <c r="I8" s="30" t="n">
        <v>76.75</v>
      </c>
      <c r="J8" s="30" t="n">
        <v>91.55</v>
      </c>
      <c r="K8" s="30" t="n">
        <v>78.31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12.93</v>
      </c>
      <c r="C9" s="30" t="n">
        <v>12.74</v>
      </c>
      <c r="D9" s="30" t="n">
        <v>12.81</v>
      </c>
      <c r="E9" s="30" t="n">
        <v>12.18</v>
      </c>
      <c r="F9" s="30" t="n">
        <v>13.43</v>
      </c>
      <c r="G9" s="30" t="n">
        <v>13.24</v>
      </c>
      <c r="H9" s="30" t="n"/>
      <c r="I9" s="30" t="n">
        <v>12.75</v>
      </c>
      <c r="J9" s="30" t="n">
        <v>12.61</v>
      </c>
      <c r="K9" s="30" t="n">
        <v>13.63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21.13</v>
      </c>
      <c r="C10" s="30" t="n">
        <v>20.41</v>
      </c>
      <c r="D10" s="30" t="n">
        <v>20.97</v>
      </c>
      <c r="E10" s="30" t="n">
        <v>19.36</v>
      </c>
      <c r="F10" s="30" t="n">
        <v>20.17</v>
      </c>
      <c r="G10" s="30" t="n">
        <v>20.17</v>
      </c>
      <c r="H10" s="30" t="n"/>
      <c r="I10" s="30" t="n">
        <v>19.43</v>
      </c>
      <c r="J10" s="30" t="n">
        <v>20.02</v>
      </c>
      <c r="K10" s="30" t="n">
        <v>20.02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21.49</v>
      </c>
      <c r="C11" s="30" t="n">
        <v>20.73</v>
      </c>
      <c r="D11" s="30" t="n">
        <v>21.14</v>
      </c>
      <c r="E11" s="30" t="n">
        <v>20.33</v>
      </c>
      <c r="F11" s="30" t="n">
        <v>20.27</v>
      </c>
      <c r="G11" s="30" t="n">
        <v>21.26</v>
      </c>
      <c r="H11" s="30" t="n"/>
      <c r="I11" s="30" t="n">
        <v>28.98</v>
      </c>
      <c r="J11" s="30" t="n">
        <v>19.89</v>
      </c>
      <c r="K11" s="30" t="n">
        <v>21.62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26.61</v>
      </c>
      <c r="C12" s="30" t="n">
        <v>31.05</v>
      </c>
      <c r="D12" s="30" t="n">
        <v>26.62</v>
      </c>
      <c r="E12" s="30" t="n">
        <v>24.53</v>
      </c>
      <c r="F12" s="30" t="n">
        <v>25.84</v>
      </c>
      <c r="G12" s="30" t="n">
        <v>25.99</v>
      </c>
      <c r="H12" s="30" t="n"/>
      <c r="I12" s="30" t="n">
        <v>24.99</v>
      </c>
      <c r="J12" s="30" t="n">
        <v>25.99</v>
      </c>
      <c r="K12" s="30" t="n">
        <v>26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41.78</v>
      </c>
      <c r="C13" s="30" t="n">
        <v>46.18</v>
      </c>
      <c r="D13" s="30" t="n">
        <v>42.35</v>
      </c>
      <c r="E13" s="30" t="n">
        <v>47.57</v>
      </c>
      <c r="F13" s="30" t="n">
        <v>42.1</v>
      </c>
      <c r="G13" s="30" t="n">
        <v>42.21</v>
      </c>
      <c r="H13" s="30" t="n"/>
      <c r="I13" s="30" t="n">
        <v>40.83</v>
      </c>
      <c r="J13" s="30" t="n">
        <v>43</v>
      </c>
      <c r="K13" s="30" t="n">
        <v>42.59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70.02</v>
      </c>
      <c r="C14" s="30" t="n">
        <v>68.91</v>
      </c>
      <c r="D14" s="30" t="n">
        <v>70.68000000000001</v>
      </c>
      <c r="E14" s="30" t="n">
        <v>69.04000000000001</v>
      </c>
      <c r="F14" s="30" t="n">
        <v>67.11</v>
      </c>
      <c r="G14" s="30" t="n">
        <v>73.19</v>
      </c>
      <c r="H14" s="30" t="n"/>
      <c r="I14" s="30" t="n">
        <v>69.54000000000001</v>
      </c>
      <c r="J14" s="30" t="n">
        <v>79.26000000000001</v>
      </c>
      <c r="K14" s="30" t="n">
        <v>71.2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133.07</v>
      </c>
      <c r="C15" s="30" t="n">
        <v>134.18</v>
      </c>
      <c r="D15" s="30" t="n">
        <v>125.84</v>
      </c>
      <c r="E15" s="30" t="n">
        <v>138.25</v>
      </c>
      <c r="F15" s="30" t="n">
        <v>130.86</v>
      </c>
      <c r="G15" s="30" t="n">
        <v>130.03</v>
      </c>
      <c r="H15" s="30" t="n"/>
      <c r="I15" s="30" t="n">
        <v>143.32</v>
      </c>
      <c r="J15" s="30" t="n">
        <v>146.28</v>
      </c>
      <c r="K15" s="30" t="n">
        <v>131.19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191.19</v>
      </c>
      <c r="C16" s="30" t="n">
        <v>189.83</v>
      </c>
      <c r="D16" s="30" t="n">
        <v>192.35</v>
      </c>
      <c r="E16" s="30" t="n">
        <v>183.88</v>
      </c>
      <c r="F16" s="30" t="n">
        <v>181.65</v>
      </c>
      <c r="G16" s="30" t="n">
        <v>186.67</v>
      </c>
      <c r="H16" s="30" t="n"/>
      <c r="I16" s="30" t="n">
        <v>189.74</v>
      </c>
      <c r="J16" s="30" t="n">
        <v>190.65</v>
      </c>
      <c r="K16" s="30" t="n">
        <v>186.7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296.47</v>
      </c>
      <c r="C17" s="30" t="n">
        <v>291.48</v>
      </c>
      <c r="D17" s="30" t="n">
        <v>290.83</v>
      </c>
      <c r="E17" s="30" t="n">
        <v>282.47</v>
      </c>
      <c r="F17" s="30" t="n">
        <v>287.54</v>
      </c>
      <c r="G17" s="30" t="n">
        <v>297.73</v>
      </c>
      <c r="H17" s="30" t="n"/>
      <c r="I17" s="30" t="n">
        <v>285.28</v>
      </c>
      <c r="J17" s="30" t="n">
        <v>288.85</v>
      </c>
      <c r="K17" s="30" t="n">
        <v>293.09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484.52</v>
      </c>
      <c r="C18" s="30" t="n">
        <v>483.88</v>
      </c>
      <c r="D18" s="30" t="n">
        <v>491.47</v>
      </c>
      <c r="E18" s="30" t="n">
        <v>471.4</v>
      </c>
      <c r="F18" s="30" t="n">
        <v>481.25</v>
      </c>
      <c r="G18" s="30" t="n">
        <v>490.9</v>
      </c>
      <c r="H18" s="30" t="n"/>
      <c r="I18" s="30" t="n">
        <v>474.99</v>
      </c>
      <c r="J18" s="30" t="n">
        <v>463.96</v>
      </c>
      <c r="K18" s="30" t="n">
        <v>485.82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609.49</v>
      </c>
      <c r="C19" s="30" t="n">
        <v>614.09</v>
      </c>
      <c r="D19" s="30" t="n">
        <v>612.8</v>
      </c>
      <c r="E19" s="30" t="n">
        <v>602.6</v>
      </c>
      <c r="F19" s="30" t="n">
        <v>596.86</v>
      </c>
      <c r="G19" s="30" t="n">
        <v>623.72</v>
      </c>
      <c r="H19" s="30" t="n"/>
      <c r="I19" s="30" t="n">
        <v>601.0700000000001</v>
      </c>
      <c r="J19" s="30" t="n">
        <v>592.88</v>
      </c>
      <c r="K19" s="30" t="n">
        <v>611.25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1351.78</v>
      </c>
      <c r="C20" s="30" t="n">
        <v>1327.72</v>
      </c>
      <c r="D20" s="30" t="n">
        <v>1334</v>
      </c>
      <c r="E20" s="30" t="n">
        <v>1289.81</v>
      </c>
      <c r="F20" s="30" t="n">
        <v>1291.07</v>
      </c>
      <c r="G20" s="30" t="n">
        <v>1340.85</v>
      </c>
      <c r="H20" s="30" t="n"/>
      <c r="I20" s="30" t="n">
        <v>1301.64</v>
      </c>
      <c r="J20" s="30" t="n">
        <v>1291.63</v>
      </c>
      <c r="K20" s="30" t="n">
        <v>1352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4050.48</v>
      </c>
      <c r="C21" s="30" t="n">
        <v>3998.29</v>
      </c>
      <c r="D21" s="30" t="n">
        <v>4455.6</v>
      </c>
      <c r="E21" s="30" t="n">
        <v>3847.52</v>
      </c>
      <c r="F21" s="30" t="n">
        <v>3887.77</v>
      </c>
      <c r="G21" s="30" t="n">
        <v>3911.72</v>
      </c>
      <c r="H21" s="30" t="n"/>
      <c r="I21" s="30" t="n">
        <v>3879.64</v>
      </c>
      <c r="J21" s="30" t="n">
        <v>3901.09</v>
      </c>
      <c r="K21" s="30" t="n">
        <v>4016.23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8671.59</v>
      </c>
      <c r="C22" s="30" t="n">
        <v>7905.21</v>
      </c>
      <c r="D22" s="30" t="n">
        <v>8358.41</v>
      </c>
      <c r="E22" s="30" t="n">
        <v>8031.32</v>
      </c>
      <c r="F22" s="30" t="n">
        <v>8328.23</v>
      </c>
      <c r="G22" s="30" t="n">
        <v>7981.34</v>
      </c>
      <c r="H22" s="30" t="n"/>
      <c r="I22" s="30" t="n">
        <v>8045.02</v>
      </c>
      <c r="J22" s="30" t="n">
        <v>8040.82</v>
      </c>
      <c r="K22" s="30" t="n">
        <v>8579.879999999999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16196.41</v>
      </c>
      <c r="C23" s="30" t="n">
        <v>14887.67</v>
      </c>
      <c r="D23" s="30" t="n">
        <v>15934.8</v>
      </c>
      <c r="E23" s="30" t="n">
        <v>15305.82</v>
      </c>
      <c r="F23" s="30" t="n">
        <v>15526.56</v>
      </c>
      <c r="G23" s="30" t="n">
        <v>15232.03</v>
      </c>
      <c r="H23" s="30" t="n"/>
      <c r="I23" s="30" t="n">
        <v>15302.76</v>
      </c>
      <c r="J23" s="30" t="n">
        <v>15209.45</v>
      </c>
      <c r="K23" s="30" t="n">
        <v>15992.82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34221.56</v>
      </c>
      <c r="C24" s="30" t="n">
        <v>30865.59</v>
      </c>
      <c r="D24" s="30" t="n">
        <v>30836.42</v>
      </c>
      <c r="E24" s="30" t="n">
        <v>30092.28</v>
      </c>
      <c r="F24" s="30" t="n">
        <v>30354.27</v>
      </c>
      <c r="G24" s="30" t="n">
        <v>32185.44</v>
      </c>
      <c r="H24" s="30" t="n"/>
      <c r="I24" s="30" t="n">
        <v>32169.57</v>
      </c>
      <c r="J24" s="30" t="n">
        <v>31760.45</v>
      </c>
      <c r="K24" s="30" t="n">
        <v>34357.04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57907.34</v>
      </c>
      <c r="C25" s="30" t="n">
        <v>59391.05</v>
      </c>
      <c r="D25" s="30" t="n">
        <v>57607.12</v>
      </c>
      <c r="E25" s="30" t="n">
        <v>56409.41</v>
      </c>
      <c r="F25" s="30" t="n">
        <v>58145.15</v>
      </c>
      <c r="G25" s="30" t="n">
        <v>57666.88</v>
      </c>
      <c r="H25" s="30" t="n"/>
      <c r="I25" s="30" t="n">
        <v>57906.96</v>
      </c>
      <c r="J25" s="30" t="n">
        <v>57491.39</v>
      </c>
      <c r="K25" s="30" t="n">
        <v>59332.18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33.38</v>
      </c>
      <c r="C33" s="30" t="n">
        <v>33.82</v>
      </c>
      <c r="D33" s="30" t="n">
        <v>33.86</v>
      </c>
      <c r="E33" s="30" t="n">
        <v>32.6</v>
      </c>
      <c r="F33" s="30" t="n">
        <v>33.18</v>
      </c>
      <c r="G33" s="30" t="n">
        <v>33.59</v>
      </c>
      <c r="H33" s="30" t="n">
        <v>33.04</v>
      </c>
      <c r="I33" s="30" t="n">
        <v>33.58</v>
      </c>
      <c r="J33" s="30" t="n">
        <v>34.43</v>
      </c>
      <c r="K33" s="30" t="n">
        <v>33.71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32.62</v>
      </c>
      <c r="C34" s="30" t="n">
        <v>33.55</v>
      </c>
      <c r="D34" s="30" t="n">
        <v>36.35</v>
      </c>
      <c r="E34" s="30" t="n">
        <v>33.28</v>
      </c>
      <c r="F34" s="30" t="n">
        <v>33.25</v>
      </c>
      <c r="G34" s="30" t="n">
        <v>31.56</v>
      </c>
      <c r="H34" s="30" t="n">
        <v>38.06</v>
      </c>
      <c r="I34" s="30" t="n">
        <v>33.29</v>
      </c>
      <c r="J34" s="30" t="n">
        <v>32.94</v>
      </c>
      <c r="K34" s="30" t="n">
        <v>35.24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32.53</v>
      </c>
      <c r="C35" s="30" t="n">
        <v>33.65</v>
      </c>
      <c r="D35" s="30" t="n">
        <v>33.22</v>
      </c>
      <c r="E35" s="30" t="n">
        <v>32.91</v>
      </c>
      <c r="F35" s="30" t="n">
        <v>32.33</v>
      </c>
      <c r="G35" s="30" t="n">
        <v>32.56</v>
      </c>
      <c r="H35" s="30" t="n">
        <v>32.54</v>
      </c>
      <c r="I35" s="30" t="n">
        <v>33.54</v>
      </c>
      <c r="J35" s="30" t="n">
        <v>32.53</v>
      </c>
      <c r="K35" s="30" t="n">
        <v>32.17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81.26000000000001</v>
      </c>
      <c r="C36" s="30" t="n">
        <v>80.94</v>
      </c>
      <c r="D36" s="30" t="n">
        <v>82.48</v>
      </c>
      <c r="E36" s="30" t="n">
        <v>97.37</v>
      </c>
      <c r="F36" s="30" t="n">
        <v>77.64</v>
      </c>
      <c r="G36" s="30" t="n">
        <v>99.04000000000001</v>
      </c>
      <c r="H36" s="30" t="n">
        <v>85.58</v>
      </c>
      <c r="I36" s="30" t="n">
        <v>90.95</v>
      </c>
      <c r="J36" s="30" t="n">
        <v>108.99</v>
      </c>
      <c r="K36" s="30" t="n">
        <v>93.34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22.31</v>
      </c>
      <c r="C37" s="30" t="n">
        <v>21.95</v>
      </c>
      <c r="D37" s="30" t="n">
        <v>25.14</v>
      </c>
      <c r="E37" s="30" t="n">
        <v>22.3</v>
      </c>
      <c r="F37" s="30" t="n">
        <v>21.74</v>
      </c>
      <c r="G37" s="30" t="n">
        <v>24.63</v>
      </c>
      <c r="H37" s="30" t="n">
        <v>23.22</v>
      </c>
      <c r="I37" s="30" t="n">
        <v>23.8</v>
      </c>
      <c r="J37" s="30" t="n">
        <v>20.79</v>
      </c>
      <c r="K37" s="30" t="n">
        <v>22.37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26.37</v>
      </c>
      <c r="C38" s="30" t="n">
        <v>26.49</v>
      </c>
      <c r="D38" s="30" t="n">
        <v>25.67</v>
      </c>
      <c r="E38" s="30" t="n">
        <v>25.77</v>
      </c>
      <c r="F38" s="30" t="n">
        <v>26.35</v>
      </c>
      <c r="G38" s="30" t="n">
        <v>28.26</v>
      </c>
      <c r="H38" s="30" t="n">
        <v>34.27</v>
      </c>
      <c r="I38" s="30" t="n">
        <v>26.54</v>
      </c>
      <c r="J38" s="30" t="n">
        <v>26.44</v>
      </c>
      <c r="K38" s="30" t="n">
        <v>26.42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25.32</v>
      </c>
      <c r="C39" s="30" t="n">
        <v>25.63</v>
      </c>
      <c r="D39" s="30" t="n">
        <v>25.27</v>
      </c>
      <c r="E39" s="30" t="n">
        <v>25.63</v>
      </c>
      <c r="F39" s="30" t="n">
        <v>25.3</v>
      </c>
      <c r="G39" s="30" t="n">
        <v>25.18</v>
      </c>
      <c r="H39" s="30" t="n">
        <v>25.07</v>
      </c>
      <c r="I39" s="30" t="n">
        <v>25.13</v>
      </c>
      <c r="J39" s="30" t="n">
        <v>25.02</v>
      </c>
      <c r="K39" s="30" t="n">
        <v>25.66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35.07</v>
      </c>
      <c r="C40" s="30" t="n">
        <v>37.16</v>
      </c>
      <c r="D40" s="30" t="n">
        <v>35.77</v>
      </c>
      <c r="E40" s="30" t="n">
        <v>35.38</v>
      </c>
      <c r="F40" s="30" t="n">
        <v>35.85</v>
      </c>
      <c r="G40" s="30" t="n">
        <v>34.45</v>
      </c>
      <c r="H40" s="30" t="n">
        <v>35.93</v>
      </c>
      <c r="I40" s="30" t="n">
        <v>36.01</v>
      </c>
      <c r="J40" s="30" t="n">
        <v>36.45</v>
      </c>
      <c r="K40" s="30" t="n">
        <v>36.53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59.87</v>
      </c>
      <c r="C41" s="30" t="n">
        <v>60.82</v>
      </c>
      <c r="D41" s="30" t="n">
        <v>58.15</v>
      </c>
      <c r="E41" s="30" t="n">
        <v>58.63</v>
      </c>
      <c r="F41" s="30" t="n">
        <v>59.27</v>
      </c>
      <c r="G41" s="30" t="n">
        <v>61.01</v>
      </c>
      <c r="H41" s="30" t="n">
        <v>57.3</v>
      </c>
      <c r="I41" s="30" t="n">
        <v>57.02</v>
      </c>
      <c r="J41" s="30" t="n">
        <v>58.13</v>
      </c>
      <c r="K41" s="30" t="n">
        <v>58.74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98.58</v>
      </c>
      <c r="C42" s="30" t="n">
        <v>97.19</v>
      </c>
      <c r="D42" s="30" t="n">
        <v>99.09</v>
      </c>
      <c r="E42" s="30" t="n">
        <v>95.56999999999999</v>
      </c>
      <c r="F42" s="30" t="n">
        <v>99.37</v>
      </c>
      <c r="G42" s="30" t="n">
        <v>94.7</v>
      </c>
      <c r="H42" s="30" t="n">
        <v>93.98</v>
      </c>
      <c r="I42" s="30" t="n">
        <v>96.26000000000001</v>
      </c>
      <c r="J42" s="30" t="n">
        <v>97.93000000000001</v>
      </c>
      <c r="K42" s="30" t="n">
        <v>96.16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182.26</v>
      </c>
      <c r="C43" s="30" t="n">
        <v>182.77</v>
      </c>
      <c r="D43" s="30" t="n">
        <v>186.33</v>
      </c>
      <c r="E43" s="30" t="n">
        <v>177.25</v>
      </c>
      <c r="F43" s="30" t="n">
        <v>181.84</v>
      </c>
      <c r="G43" s="30" t="n">
        <v>183.78</v>
      </c>
      <c r="H43" s="30" t="n">
        <v>183.87</v>
      </c>
      <c r="I43" s="30" t="n">
        <v>190.38</v>
      </c>
      <c r="J43" s="30" t="n">
        <v>185.89</v>
      </c>
      <c r="K43" s="30" t="n">
        <v>189.58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266.14</v>
      </c>
      <c r="C44" s="30" t="n">
        <v>266.57</v>
      </c>
      <c r="D44" s="30" t="n">
        <v>272.84</v>
      </c>
      <c r="E44" s="30" t="n">
        <v>254.36</v>
      </c>
      <c r="F44" s="30" t="n">
        <v>267.78</v>
      </c>
      <c r="G44" s="30" t="n">
        <v>271.55</v>
      </c>
      <c r="H44" s="30" t="n">
        <v>252.92</v>
      </c>
      <c r="I44" s="30" t="n">
        <v>262.96</v>
      </c>
      <c r="J44" s="30" t="n">
        <v>261.43</v>
      </c>
      <c r="K44" s="30" t="n">
        <v>261.99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409.68</v>
      </c>
      <c r="C45" s="30" t="n">
        <v>406.29</v>
      </c>
      <c r="D45" s="30" t="n">
        <v>407.14</v>
      </c>
      <c r="E45" s="30" t="n">
        <v>404.02</v>
      </c>
      <c r="F45" s="30" t="n">
        <v>406.94</v>
      </c>
      <c r="G45" s="30" t="n">
        <v>397.18</v>
      </c>
      <c r="H45" s="30" t="n">
        <v>404.39</v>
      </c>
      <c r="I45" s="30" t="n">
        <v>405.6</v>
      </c>
      <c r="J45" s="30" t="n">
        <v>408.53</v>
      </c>
      <c r="K45" s="30" t="n">
        <v>400.12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681.11</v>
      </c>
      <c r="C46" s="30" t="n">
        <v>672.25</v>
      </c>
      <c r="D46" s="30" t="n">
        <v>684.27</v>
      </c>
      <c r="E46" s="30" t="n">
        <v>678.97</v>
      </c>
      <c r="F46" s="30" t="n">
        <v>681.76</v>
      </c>
      <c r="G46" s="30" t="n">
        <v>694.55</v>
      </c>
      <c r="H46" s="30" t="n">
        <v>672.73</v>
      </c>
      <c r="I46" s="30" t="n">
        <v>665.3200000000001</v>
      </c>
      <c r="J46" s="30" t="n">
        <v>680.33</v>
      </c>
      <c r="K46" s="30" t="n">
        <v>700.46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938.89</v>
      </c>
      <c r="C47" s="30" t="n">
        <v>919.62</v>
      </c>
      <c r="D47" s="30" t="n">
        <v>917.17</v>
      </c>
      <c r="E47" s="30" t="n">
        <v>919.86</v>
      </c>
      <c r="F47" s="30" t="n">
        <v>919.66</v>
      </c>
      <c r="G47" s="30" t="n">
        <v>913.45</v>
      </c>
      <c r="H47" s="30" t="n">
        <v>894.42</v>
      </c>
      <c r="I47" s="30" t="n">
        <v>912.71</v>
      </c>
      <c r="J47" s="30" t="n">
        <v>926.75</v>
      </c>
      <c r="K47" s="30" t="n">
        <v>921.33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2046.48</v>
      </c>
      <c r="C48" s="30" t="n">
        <v>2525.56</v>
      </c>
      <c r="D48" s="30" t="n">
        <v>1982.33</v>
      </c>
      <c r="E48" s="30" t="n">
        <v>2026.78</v>
      </c>
      <c r="F48" s="30" t="n">
        <v>2024.15</v>
      </c>
      <c r="G48" s="30" t="n">
        <v>2000.59</v>
      </c>
      <c r="H48" s="30" t="n">
        <v>1972.21</v>
      </c>
      <c r="I48" s="30" t="n">
        <v>2031.53</v>
      </c>
      <c r="J48" s="30" t="n">
        <v>2511.89</v>
      </c>
      <c r="K48" s="30" t="n">
        <v>2014.09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6644.48</v>
      </c>
      <c r="C49" s="30" t="n">
        <v>6784.49</v>
      </c>
      <c r="D49" s="30" t="n">
        <v>6268.17</v>
      </c>
      <c r="E49" s="30" t="n">
        <v>6696.81</v>
      </c>
      <c r="F49" s="30" t="n">
        <v>6452.35</v>
      </c>
      <c r="G49" s="30" t="n">
        <v>6424.15</v>
      </c>
      <c r="H49" s="30" t="n">
        <v>6548.27</v>
      </c>
      <c r="I49" s="30" t="n">
        <v>6284.67</v>
      </c>
      <c r="J49" s="30" t="n">
        <v>6689.21</v>
      </c>
      <c r="K49" s="30" t="n">
        <v>6411.5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12381.16</v>
      </c>
      <c r="C50" s="30" t="n">
        <v>12189.44</v>
      </c>
      <c r="D50" s="30" t="n">
        <v>12141.19</v>
      </c>
      <c r="E50" s="30" t="n">
        <v>12990.81</v>
      </c>
      <c r="F50" s="30" t="n">
        <v>12476.74</v>
      </c>
      <c r="G50" s="30" t="n">
        <v>12174.77</v>
      </c>
      <c r="H50" s="30" t="n">
        <v>12168.92</v>
      </c>
      <c r="I50" s="30" t="n">
        <v>12334.02</v>
      </c>
      <c r="J50" s="30" t="n">
        <v>12115.02</v>
      </c>
      <c r="K50" s="30" t="n">
        <v>12433.66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23951.8</v>
      </c>
      <c r="C51" s="30" t="n">
        <v>23986.38</v>
      </c>
      <c r="D51" s="30" t="n">
        <v>23451.7</v>
      </c>
      <c r="E51" s="30" t="n">
        <v>24540.03</v>
      </c>
      <c r="F51" s="30" t="n">
        <v>24098.16</v>
      </c>
      <c r="G51" s="30" t="n">
        <v>23593.65</v>
      </c>
      <c r="H51" s="30" t="n">
        <v>23372.03</v>
      </c>
      <c r="I51" s="30" t="n">
        <v>23711.24</v>
      </c>
      <c r="J51" s="30" t="n">
        <v>24048.4</v>
      </c>
      <c r="K51" s="30" t="n">
        <v>24076.8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48684.3</v>
      </c>
      <c r="C52" s="30" t="n">
        <v>49141.15</v>
      </c>
      <c r="D52" s="30" t="n">
        <v>50261.32</v>
      </c>
      <c r="E52" s="30" t="n">
        <v>48220.58</v>
      </c>
      <c r="F52" s="30" t="n">
        <v>49801.51</v>
      </c>
      <c r="G52" s="30" t="n">
        <v>49901.06</v>
      </c>
      <c r="H52" s="30" t="n">
        <v>49528.04</v>
      </c>
      <c r="I52" s="30" t="n">
        <v>49235.07</v>
      </c>
      <c r="J52" s="30" t="n">
        <v>48704.35</v>
      </c>
      <c r="K52" s="30" t="n">
        <v>51033.65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87877.17</v>
      </c>
      <c r="C53" s="30" t="n">
        <v>87188.69</v>
      </c>
      <c r="D53" s="30" t="n">
        <v>89405.61</v>
      </c>
      <c r="E53" s="30" t="n">
        <v>87146.32000000001</v>
      </c>
      <c r="F53" s="30" t="n">
        <v>90076.72</v>
      </c>
      <c r="G53" s="30" t="n">
        <v>87446.91</v>
      </c>
      <c r="H53" s="30" t="n">
        <v>88523.60000000001</v>
      </c>
      <c r="I53" s="30" t="n">
        <v>87033.99000000001</v>
      </c>
      <c r="J53" s="30" t="n">
        <v>87122.75999999999</v>
      </c>
      <c r="K53" s="30" t="n">
        <v>87859.60000000001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19.53</v>
      </c>
      <c r="C61" s="30" t="n">
        <v>15.95</v>
      </c>
      <c r="D61" s="30" t="n">
        <v>14.16</v>
      </c>
      <c r="E61" s="30" t="n">
        <v>24.93</v>
      </c>
      <c r="F61" s="30" t="n">
        <v>16.01</v>
      </c>
      <c r="G61" s="30" t="n">
        <v>31.21</v>
      </c>
      <c r="H61" s="30" t="n">
        <v>23.98</v>
      </c>
      <c r="I61" s="30" t="n">
        <v>30.18</v>
      </c>
      <c r="J61" s="30" t="n">
        <v>23.34</v>
      </c>
      <c r="K61" s="30" t="n">
        <v>32.64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13.64</v>
      </c>
      <c r="C62" s="30" t="n">
        <v>13.32</v>
      </c>
      <c r="D62" s="30" t="n">
        <v>13.46</v>
      </c>
      <c r="E62" s="30" t="n">
        <v>12.45</v>
      </c>
      <c r="F62" s="30" t="n">
        <v>13.12</v>
      </c>
      <c r="G62" s="30" t="n">
        <v>13.23</v>
      </c>
      <c r="H62" s="30" t="n">
        <v>13.48</v>
      </c>
      <c r="I62" s="30" t="n">
        <v>13.04</v>
      </c>
      <c r="J62" s="30" t="n">
        <v>12.97</v>
      </c>
      <c r="K62" s="30" t="n">
        <v>12.9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12.76</v>
      </c>
      <c r="C63" s="30" t="n">
        <v>13.47</v>
      </c>
      <c r="D63" s="30" t="n">
        <v>14.13</v>
      </c>
      <c r="E63" s="30" t="n">
        <v>13.09</v>
      </c>
      <c r="F63" s="30" t="n">
        <v>14.88</v>
      </c>
      <c r="G63" s="30" t="n">
        <v>13.39</v>
      </c>
      <c r="H63" s="30" t="n">
        <v>12.79</v>
      </c>
      <c r="I63" s="30" t="n">
        <v>12.4</v>
      </c>
      <c r="J63" s="30" t="n">
        <v>12.85</v>
      </c>
      <c r="K63" s="30" t="n">
        <v>14.9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36.11</v>
      </c>
      <c r="C64" s="30" t="n">
        <v>36.2</v>
      </c>
      <c r="D64" s="30" t="n">
        <v>35.43</v>
      </c>
      <c r="E64" s="30" t="n">
        <v>42.94</v>
      </c>
      <c r="F64" s="30" t="n">
        <v>31.83</v>
      </c>
      <c r="G64" s="30" t="n">
        <v>32.07</v>
      </c>
      <c r="H64" s="30" t="n">
        <v>35.08</v>
      </c>
      <c r="I64" s="30" t="n">
        <v>37.18</v>
      </c>
      <c r="J64" s="30" t="n">
        <v>42.65</v>
      </c>
      <c r="K64" s="30" t="n">
        <v>38.92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13.9</v>
      </c>
      <c r="C65" s="30" t="n">
        <v>12.93</v>
      </c>
      <c r="D65" s="30" t="n">
        <v>13.29</v>
      </c>
      <c r="E65" s="30" t="n">
        <v>16.63</v>
      </c>
      <c r="F65" s="30" t="n">
        <v>15.31</v>
      </c>
      <c r="G65" s="30" t="n">
        <v>14.57</v>
      </c>
      <c r="H65" s="30" t="n">
        <v>13.41</v>
      </c>
      <c r="I65" s="30" t="n">
        <v>13.23</v>
      </c>
      <c r="J65" s="30" t="n">
        <v>13.18</v>
      </c>
      <c r="K65" s="30" t="n">
        <v>13.8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13.26</v>
      </c>
      <c r="C66" s="30" t="n">
        <v>12.4</v>
      </c>
      <c r="D66" s="30" t="n">
        <v>15.08</v>
      </c>
      <c r="E66" s="30" t="n">
        <v>12.24</v>
      </c>
      <c r="F66" s="30" t="n">
        <v>12.54</v>
      </c>
      <c r="G66" s="30" t="n">
        <v>12.98</v>
      </c>
      <c r="H66" s="30" t="n">
        <v>16.89</v>
      </c>
      <c r="I66" s="30" t="n">
        <v>12.39</v>
      </c>
      <c r="J66" s="30" t="n">
        <v>12.56</v>
      </c>
      <c r="K66" s="30" t="n">
        <v>15.07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22.01</v>
      </c>
      <c r="C67" s="30" t="n">
        <v>16.05</v>
      </c>
      <c r="D67" s="30" t="n">
        <v>25.92</v>
      </c>
      <c r="E67" s="30" t="n">
        <v>15.56</v>
      </c>
      <c r="F67" s="30" t="n">
        <v>17.51</v>
      </c>
      <c r="G67" s="30" t="n">
        <v>16.68</v>
      </c>
      <c r="H67" s="30" t="n">
        <v>17.88</v>
      </c>
      <c r="I67" s="30" t="n">
        <v>16.01</v>
      </c>
      <c r="J67" s="30" t="n">
        <v>17.09</v>
      </c>
      <c r="K67" s="30" t="n">
        <v>17.96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20.19</v>
      </c>
      <c r="C68" s="30" t="n">
        <v>20.3</v>
      </c>
      <c r="D68" s="30" t="n">
        <v>19.11</v>
      </c>
      <c r="E68" s="30" t="n">
        <v>20.18</v>
      </c>
      <c r="F68" s="30" t="n">
        <v>22.22</v>
      </c>
      <c r="G68" s="30" t="n">
        <v>19.73</v>
      </c>
      <c r="H68" s="30" t="n">
        <v>24.66</v>
      </c>
      <c r="I68" s="30" t="n">
        <v>24.24</v>
      </c>
      <c r="J68" s="30" t="n">
        <v>20.06</v>
      </c>
      <c r="K68" s="30" t="n">
        <v>20.48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26.13</v>
      </c>
      <c r="C69" s="30" t="n">
        <v>27.54</v>
      </c>
      <c r="D69" s="30" t="n">
        <v>24.37</v>
      </c>
      <c r="E69" s="30" t="n">
        <v>27.39</v>
      </c>
      <c r="F69" s="30" t="n">
        <v>25.93</v>
      </c>
      <c r="G69" s="30" t="n">
        <v>30.1</v>
      </c>
      <c r="H69" s="30" t="n">
        <v>33</v>
      </c>
      <c r="I69" s="30" t="n">
        <v>25.07</v>
      </c>
      <c r="J69" s="30" t="n">
        <v>25.25</v>
      </c>
      <c r="K69" s="30" t="n">
        <v>28.19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31.33</v>
      </c>
      <c r="C70" s="30" t="n">
        <v>32.03</v>
      </c>
      <c r="D70" s="30" t="n">
        <v>33.57</v>
      </c>
      <c r="E70" s="30" t="n">
        <v>35.37</v>
      </c>
      <c r="F70" s="30" t="n">
        <v>31.32</v>
      </c>
      <c r="G70" s="30" t="n">
        <v>32.22</v>
      </c>
      <c r="H70" s="30" t="n">
        <v>32.47</v>
      </c>
      <c r="I70" s="30" t="n">
        <v>31.92</v>
      </c>
      <c r="J70" s="30" t="n">
        <v>32.37</v>
      </c>
      <c r="K70" s="30" t="n">
        <v>31.27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55.78</v>
      </c>
      <c r="C71" s="30" t="n">
        <v>54.48</v>
      </c>
      <c r="D71" s="30" t="n">
        <v>57.04</v>
      </c>
      <c r="E71" s="30" t="n">
        <v>57.04</v>
      </c>
      <c r="F71" s="30" t="n">
        <v>58.2</v>
      </c>
      <c r="G71" s="30" t="n">
        <v>55.48</v>
      </c>
      <c r="H71" s="30" t="n">
        <v>57.3</v>
      </c>
      <c r="I71" s="30" t="n">
        <v>55.05</v>
      </c>
      <c r="J71" s="30" t="n">
        <v>56.34</v>
      </c>
      <c r="K71" s="30" t="n">
        <v>54.45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91.31</v>
      </c>
      <c r="C72" s="30" t="n">
        <v>91.23999999999999</v>
      </c>
      <c r="D72" s="30" t="n">
        <v>89.86</v>
      </c>
      <c r="E72" s="30" t="n">
        <v>94.44</v>
      </c>
      <c r="F72" s="30" t="n">
        <v>95.51000000000001</v>
      </c>
      <c r="G72" s="30" t="n">
        <v>94.2</v>
      </c>
      <c r="H72" s="30" t="n">
        <v>95</v>
      </c>
      <c r="I72" s="30" t="n">
        <v>90.72</v>
      </c>
      <c r="J72" s="30" t="n">
        <v>95.11</v>
      </c>
      <c r="K72" s="30" t="n">
        <v>92.02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116.5</v>
      </c>
      <c r="C73" s="30" t="n">
        <v>118.35</v>
      </c>
      <c r="D73" s="30" t="n">
        <v>111.88</v>
      </c>
      <c r="E73" s="30" t="n">
        <v>115.3</v>
      </c>
      <c r="F73" s="30" t="n">
        <v>116.41</v>
      </c>
      <c r="G73" s="30" t="n">
        <v>123.81</v>
      </c>
      <c r="H73" s="30" t="n">
        <v>115.14</v>
      </c>
      <c r="I73" s="30" t="n">
        <v>114.8</v>
      </c>
      <c r="J73" s="30" t="n">
        <v>119.58</v>
      </c>
      <c r="K73" s="30" t="n">
        <v>113.18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187.62</v>
      </c>
      <c r="C74" s="30" t="n">
        <v>190.88</v>
      </c>
      <c r="D74" s="30" t="n">
        <v>184.76</v>
      </c>
      <c r="E74" s="30" t="n">
        <v>196.27</v>
      </c>
      <c r="F74" s="30" t="n">
        <v>195.98</v>
      </c>
      <c r="G74" s="30" t="n">
        <v>196.97</v>
      </c>
      <c r="H74" s="30" t="n">
        <v>201.03</v>
      </c>
      <c r="I74" s="30" t="n">
        <v>187.79</v>
      </c>
      <c r="J74" s="30" t="n">
        <v>198.7</v>
      </c>
      <c r="K74" s="30" t="n">
        <v>204.69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358.5</v>
      </c>
      <c r="C75" s="30" t="n">
        <v>350.64</v>
      </c>
      <c r="D75" s="30" t="n">
        <v>354.72</v>
      </c>
      <c r="E75" s="30" t="n">
        <v>363.66</v>
      </c>
      <c r="F75" s="30" t="n">
        <v>362.06</v>
      </c>
      <c r="G75" s="30" t="n">
        <v>360.89</v>
      </c>
      <c r="H75" s="30" t="n">
        <v>360.06</v>
      </c>
      <c r="I75" s="30" t="n">
        <v>350.4</v>
      </c>
      <c r="J75" s="30" t="n">
        <v>362.52</v>
      </c>
      <c r="K75" s="30" t="n">
        <v>357.13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654.51</v>
      </c>
      <c r="C76" s="30" t="n">
        <v>658.0599999999999</v>
      </c>
      <c r="D76" s="30" t="n">
        <v>664.4400000000001</v>
      </c>
      <c r="E76" s="30" t="n">
        <v>671.71</v>
      </c>
      <c r="F76" s="30" t="n">
        <v>668.25</v>
      </c>
      <c r="G76" s="30" t="n">
        <v>674.9</v>
      </c>
      <c r="H76" s="30" t="n">
        <v>667.85</v>
      </c>
      <c r="I76" s="30" t="n">
        <v>651.66</v>
      </c>
      <c r="J76" s="30" t="n">
        <v>676.04</v>
      </c>
      <c r="K76" s="30" t="n">
        <v>651.3200000000001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1223.09</v>
      </c>
      <c r="C77" s="30" t="n">
        <v>1216.63</v>
      </c>
      <c r="D77" s="30" t="n">
        <v>1207.48</v>
      </c>
      <c r="E77" s="30" t="n">
        <v>1252.09</v>
      </c>
      <c r="F77" s="30" t="n">
        <v>1209.5</v>
      </c>
      <c r="G77" s="30" t="n">
        <v>1246.77</v>
      </c>
      <c r="H77" s="30" t="n">
        <v>1237.15</v>
      </c>
      <c r="I77" s="30" t="n">
        <v>1186.57</v>
      </c>
      <c r="J77" s="30" t="n">
        <v>1244.39</v>
      </c>
      <c r="K77" s="30" t="n">
        <v>1215.12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4465.87</v>
      </c>
      <c r="C78" s="30" t="n">
        <v>4521.91</v>
      </c>
      <c r="D78" s="30" t="n">
        <v>4749.41</v>
      </c>
      <c r="E78" s="30" t="n">
        <v>4668.88</v>
      </c>
      <c r="F78" s="30" t="n">
        <v>4794.73</v>
      </c>
      <c r="G78" s="30" t="n">
        <v>4735.93</v>
      </c>
      <c r="H78" s="30" t="n">
        <v>4587.05</v>
      </c>
      <c r="I78" s="30" t="n">
        <v>4322.22</v>
      </c>
      <c r="J78" s="30" t="n">
        <v>4827.44</v>
      </c>
      <c r="K78" s="30" t="n">
        <v>4621.59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12359.36</v>
      </c>
      <c r="C79" s="30" t="n">
        <v>10988.55</v>
      </c>
      <c r="D79" s="30" t="n">
        <v>11221.42</v>
      </c>
      <c r="E79" s="30" t="n">
        <v>11274.33</v>
      </c>
      <c r="F79" s="30" t="n">
        <v>11633.75</v>
      </c>
      <c r="G79" s="30" t="n">
        <v>12195.17</v>
      </c>
      <c r="H79" s="30" t="n">
        <v>12626.1</v>
      </c>
      <c r="I79" s="30" t="n">
        <v>9598.23</v>
      </c>
      <c r="J79" s="30" t="n">
        <v>10917.45</v>
      </c>
      <c r="K79" s="30" t="n">
        <v>11769.08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21944.4</v>
      </c>
      <c r="C80" s="30" t="n">
        <v>21202.68</v>
      </c>
      <c r="D80" s="30" t="n">
        <v>21553.43</v>
      </c>
      <c r="E80" s="30" t="n">
        <v>21927.14</v>
      </c>
      <c r="F80" s="30" t="n">
        <v>22483.6</v>
      </c>
      <c r="G80" s="30" t="n">
        <v>22288.93</v>
      </c>
      <c r="H80" s="30" t="n">
        <v>22024.31</v>
      </c>
      <c r="I80" s="30" t="n">
        <v>20572.51</v>
      </c>
      <c r="J80" s="30" t="n">
        <v>21936.46</v>
      </c>
      <c r="K80" s="30" t="n">
        <v>21453.68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37219.98</v>
      </c>
      <c r="C81" s="30" t="n">
        <v>36520.91</v>
      </c>
      <c r="D81" s="30" t="n">
        <v>38190.7</v>
      </c>
      <c r="E81" s="30" t="n">
        <v>37698.02</v>
      </c>
      <c r="F81" s="30" t="n">
        <v>38826.99</v>
      </c>
      <c r="G81" s="30" t="n">
        <v>38089.28</v>
      </c>
      <c r="H81" s="30" t="n">
        <v>38422.29</v>
      </c>
      <c r="I81" s="30" t="n">
        <v>36343.51</v>
      </c>
      <c r="J81" s="30" t="n">
        <v>37975.23</v>
      </c>
      <c r="K81" s="30" t="n">
        <v>37512.87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12.73</v>
      </c>
      <c r="C89" s="30" t="n">
        <v>13.46</v>
      </c>
      <c r="D89" s="30" t="n">
        <v>13.32</v>
      </c>
      <c r="E89" s="30" t="n">
        <v>13.88</v>
      </c>
      <c r="F89" s="30" t="n">
        <v>14.36</v>
      </c>
      <c r="G89" s="30" t="n">
        <v>14.16</v>
      </c>
      <c r="H89" s="30" t="n">
        <v>15.88</v>
      </c>
      <c r="I89" s="30" t="n">
        <v>14.65</v>
      </c>
      <c r="J89" s="30" t="n">
        <v>14.17</v>
      </c>
      <c r="K89" s="30" t="n">
        <v>14.11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13.33</v>
      </c>
      <c r="C90" s="30" t="n">
        <v>13.85</v>
      </c>
      <c r="D90" s="30" t="n">
        <v>13.81</v>
      </c>
      <c r="E90" s="30" t="n">
        <v>13</v>
      </c>
      <c r="F90" s="30" t="n">
        <v>13.66</v>
      </c>
      <c r="G90" s="30" t="n">
        <v>13.53</v>
      </c>
      <c r="H90" s="30" t="n">
        <v>13.03</v>
      </c>
      <c r="I90" s="30" t="n">
        <v>13.67</v>
      </c>
      <c r="J90" s="30" t="n">
        <v>13.11</v>
      </c>
      <c r="K90" s="30" t="n">
        <v>13.4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13.63</v>
      </c>
      <c r="C91" s="30" t="n">
        <v>13.68</v>
      </c>
      <c r="D91" s="30" t="n">
        <v>12.99</v>
      </c>
      <c r="E91" s="30" t="n">
        <v>13.98</v>
      </c>
      <c r="F91" s="30" t="n">
        <v>14.22</v>
      </c>
      <c r="G91" s="30" t="n">
        <v>13.77</v>
      </c>
      <c r="H91" s="30" t="n">
        <v>13.35</v>
      </c>
      <c r="I91" s="30" t="n">
        <v>14.28</v>
      </c>
      <c r="J91" s="30" t="n">
        <v>13.75</v>
      </c>
      <c r="K91" s="30" t="n">
        <v>14.02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35.52</v>
      </c>
      <c r="C92" s="30" t="n">
        <v>39.12</v>
      </c>
      <c r="D92" s="30" t="n">
        <v>42.02</v>
      </c>
      <c r="E92" s="30" t="n">
        <v>40.48</v>
      </c>
      <c r="F92" s="30" t="n">
        <v>39.32</v>
      </c>
      <c r="G92" s="30" t="n">
        <v>38.46</v>
      </c>
      <c r="H92" s="30" t="n">
        <v>40.43</v>
      </c>
      <c r="I92" s="30" t="n">
        <v>38.18</v>
      </c>
      <c r="J92" s="30" t="n">
        <v>38.07</v>
      </c>
      <c r="K92" s="30" t="n">
        <v>37.81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12.2</v>
      </c>
      <c r="C93" s="30" t="n">
        <v>11.12</v>
      </c>
      <c r="D93" s="30" t="n">
        <v>11.34</v>
      </c>
      <c r="E93" s="30" t="n">
        <v>11.52</v>
      </c>
      <c r="F93" s="30" t="n">
        <v>11.57</v>
      </c>
      <c r="G93" s="30" t="n">
        <v>11.64</v>
      </c>
      <c r="H93" s="30" t="n">
        <v>12.73</v>
      </c>
      <c r="I93" s="30" t="n">
        <v>11.54</v>
      </c>
      <c r="J93" s="30" t="n">
        <v>11.78</v>
      </c>
      <c r="K93" s="30" t="n">
        <v>11.42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12.67</v>
      </c>
      <c r="C94" s="30" t="n">
        <v>12.65</v>
      </c>
      <c r="D94" s="30" t="n">
        <v>12.76</v>
      </c>
      <c r="E94" s="30" t="n">
        <v>12.68</v>
      </c>
      <c r="F94" s="30" t="n">
        <v>13.05</v>
      </c>
      <c r="G94" s="30" t="n">
        <v>12.99</v>
      </c>
      <c r="H94" s="30" t="n">
        <v>13.08</v>
      </c>
      <c r="I94" s="30" t="n">
        <v>12.69</v>
      </c>
      <c r="J94" s="30" t="n">
        <v>13.14</v>
      </c>
      <c r="K94" s="30" t="n">
        <v>12.75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19.24</v>
      </c>
      <c r="C95" s="30" t="n">
        <v>18.51</v>
      </c>
      <c r="D95" s="30" t="n">
        <v>18.37</v>
      </c>
      <c r="E95" s="30" t="n">
        <v>18.78</v>
      </c>
      <c r="F95" s="30" t="n">
        <v>18.78</v>
      </c>
      <c r="G95" s="30" t="n">
        <v>19.08</v>
      </c>
      <c r="H95" s="30" t="n">
        <v>19.33</v>
      </c>
      <c r="I95" s="30" t="n">
        <v>18.49</v>
      </c>
      <c r="J95" s="30" t="n">
        <v>18.58</v>
      </c>
      <c r="K95" s="30" t="n">
        <v>18.27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24.3</v>
      </c>
      <c r="C96" s="30" t="n">
        <v>23.85</v>
      </c>
      <c r="D96" s="30" t="n">
        <v>27.6</v>
      </c>
      <c r="E96" s="30" t="n">
        <v>26.48</v>
      </c>
      <c r="F96" s="30" t="n">
        <v>28.83</v>
      </c>
      <c r="G96" s="30" t="n">
        <v>24.39</v>
      </c>
      <c r="H96" s="30" t="n">
        <v>24.39</v>
      </c>
      <c r="I96" s="30" t="n">
        <v>25.62</v>
      </c>
      <c r="J96" s="30" t="n">
        <v>24.34</v>
      </c>
      <c r="K96" s="30" t="n">
        <v>24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35.55</v>
      </c>
      <c r="C97" s="30" t="n">
        <v>33.42</v>
      </c>
      <c r="D97" s="30" t="n">
        <v>33.44</v>
      </c>
      <c r="E97" s="30" t="n">
        <v>34.05</v>
      </c>
      <c r="F97" s="30" t="n">
        <v>33.93</v>
      </c>
      <c r="G97" s="30" t="n">
        <v>33.78</v>
      </c>
      <c r="H97" s="30" t="n">
        <v>34.71</v>
      </c>
      <c r="I97" s="30" t="n">
        <v>34.24</v>
      </c>
      <c r="J97" s="30" t="n">
        <v>33.81</v>
      </c>
      <c r="K97" s="30" t="n">
        <v>34.6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57.19</v>
      </c>
      <c r="C98" s="30" t="n">
        <v>56.16</v>
      </c>
      <c r="D98" s="30" t="n">
        <v>55.91</v>
      </c>
      <c r="E98" s="30" t="n">
        <v>56.31</v>
      </c>
      <c r="F98" s="30" t="n">
        <v>55.68</v>
      </c>
      <c r="G98" s="30" t="n">
        <v>58.35</v>
      </c>
      <c r="H98" s="30" t="n">
        <v>57.95</v>
      </c>
      <c r="I98" s="30" t="n">
        <v>56.26</v>
      </c>
      <c r="J98" s="30" t="n">
        <v>56.19</v>
      </c>
      <c r="K98" s="30" t="n">
        <v>56.32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101.31</v>
      </c>
      <c r="C99" s="30" t="n">
        <v>101.7</v>
      </c>
      <c r="D99" s="30" t="n">
        <v>100.75</v>
      </c>
      <c r="E99" s="30" t="n">
        <v>102.38</v>
      </c>
      <c r="F99" s="30" t="n">
        <v>101.16</v>
      </c>
      <c r="G99" s="30" t="n">
        <v>100.05</v>
      </c>
      <c r="H99" s="30" t="n">
        <v>100.33</v>
      </c>
      <c r="I99" s="30" t="n">
        <v>100.77</v>
      </c>
      <c r="J99" s="30" t="n">
        <v>112.91</v>
      </c>
      <c r="K99" s="30" t="n">
        <v>101.75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140.53</v>
      </c>
      <c r="C100" s="30" t="n">
        <v>138.19</v>
      </c>
      <c r="D100" s="30" t="n">
        <v>142.17</v>
      </c>
      <c r="E100" s="30" t="n">
        <v>139.54</v>
      </c>
      <c r="F100" s="30" t="n">
        <v>138.02</v>
      </c>
      <c r="G100" s="30" t="n">
        <v>138.67</v>
      </c>
      <c r="H100" s="30" t="n">
        <v>140.41</v>
      </c>
      <c r="I100" s="30" t="n">
        <v>146.58</v>
      </c>
      <c r="J100" s="30" t="n">
        <v>138.42</v>
      </c>
      <c r="K100" s="30" t="n">
        <v>139.83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216.25</v>
      </c>
      <c r="C101" s="30" t="n">
        <v>208.23</v>
      </c>
      <c r="D101" s="30" t="n">
        <v>202.55</v>
      </c>
      <c r="E101" s="30" t="n">
        <v>216.97</v>
      </c>
      <c r="F101" s="30" t="n">
        <v>205.33</v>
      </c>
      <c r="G101" s="30" t="n">
        <v>210.21</v>
      </c>
      <c r="H101" s="30" t="n">
        <v>213.5</v>
      </c>
      <c r="I101" s="30" t="n">
        <v>213.29</v>
      </c>
      <c r="J101" s="30" t="n">
        <v>203.8</v>
      </c>
      <c r="K101" s="30" t="n">
        <v>208.56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305.5</v>
      </c>
      <c r="C102" s="30" t="n">
        <v>297.7</v>
      </c>
      <c r="D102" s="30" t="n">
        <v>304.91</v>
      </c>
      <c r="E102" s="30" t="n">
        <v>309.41</v>
      </c>
      <c r="F102" s="30" t="n">
        <v>315.66</v>
      </c>
      <c r="G102" s="30" t="n">
        <v>297.79</v>
      </c>
      <c r="H102" s="30" t="n">
        <v>300.78</v>
      </c>
      <c r="I102" s="30" t="n">
        <v>304.59</v>
      </c>
      <c r="J102" s="30" t="n">
        <v>299.6</v>
      </c>
      <c r="K102" s="30" t="n">
        <v>295.97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587.2</v>
      </c>
      <c r="C103" s="30" t="n">
        <v>560.53</v>
      </c>
      <c r="D103" s="30" t="n">
        <v>568.9400000000001</v>
      </c>
      <c r="E103" s="30" t="n">
        <v>574.2</v>
      </c>
      <c r="F103" s="30" t="n">
        <v>579.35</v>
      </c>
      <c r="G103" s="30" t="n">
        <v>561.34</v>
      </c>
      <c r="H103" s="30" t="n">
        <v>568.87</v>
      </c>
      <c r="I103" s="30" t="n">
        <v>569.05</v>
      </c>
      <c r="J103" s="30" t="n">
        <v>564.78</v>
      </c>
      <c r="K103" s="30" t="n">
        <v>563.58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1017.93</v>
      </c>
      <c r="C104" s="30" t="n">
        <v>1008.6</v>
      </c>
      <c r="D104" s="30" t="n">
        <v>1008.96</v>
      </c>
      <c r="E104" s="30" t="n">
        <v>1056.25</v>
      </c>
      <c r="F104" s="30" t="n">
        <v>1050.61</v>
      </c>
      <c r="G104" s="30" t="n">
        <v>1019.69</v>
      </c>
      <c r="H104" s="30" t="n">
        <v>1025.38</v>
      </c>
      <c r="I104" s="30" t="n">
        <v>1022.92</v>
      </c>
      <c r="J104" s="30" t="n">
        <v>1021.54</v>
      </c>
      <c r="K104" s="30" t="n">
        <v>1012.63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4167.28</v>
      </c>
      <c r="C105" s="30" t="n">
        <v>4091.15</v>
      </c>
      <c r="D105" s="30" t="n">
        <v>4195.34</v>
      </c>
      <c r="E105" s="30" t="n">
        <v>4167.35</v>
      </c>
      <c r="F105" s="30" t="n">
        <v>4279.22</v>
      </c>
      <c r="G105" s="30" t="n">
        <v>4160.9</v>
      </c>
      <c r="H105" s="30" t="n">
        <v>4159.72</v>
      </c>
      <c r="I105" s="30" t="n">
        <v>4091.56</v>
      </c>
      <c r="J105" s="30" t="n">
        <v>4158</v>
      </c>
      <c r="K105" s="30" t="n">
        <v>4192.1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7999.53</v>
      </c>
      <c r="C106" s="30" t="n">
        <v>8471.17</v>
      </c>
      <c r="D106" s="30" t="n">
        <v>8460.48</v>
      </c>
      <c r="E106" s="30" t="n">
        <v>8204.9</v>
      </c>
      <c r="F106" s="30" t="n">
        <v>8243.49</v>
      </c>
      <c r="G106" s="30" t="n">
        <v>8044.47</v>
      </c>
      <c r="H106" s="30" t="n">
        <v>8408.25</v>
      </c>
      <c r="I106" s="30" t="n">
        <v>8503.139999999999</v>
      </c>
      <c r="J106" s="30" t="n">
        <v>8307.17</v>
      </c>
      <c r="K106" s="30" t="n">
        <v>8261.74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15304.67</v>
      </c>
      <c r="C107" s="30" t="n">
        <v>15187.56</v>
      </c>
      <c r="D107" s="30" t="n">
        <v>15294.57</v>
      </c>
      <c r="E107" s="30" t="n">
        <v>16087.55</v>
      </c>
      <c r="F107" s="30" t="n">
        <v>15796.73</v>
      </c>
      <c r="G107" s="30" t="n">
        <v>15140.06</v>
      </c>
      <c r="H107" s="30" t="n">
        <v>15399.24</v>
      </c>
      <c r="I107" s="30" t="n">
        <v>16097.45</v>
      </c>
      <c r="J107" s="30" t="n">
        <v>15229.42</v>
      </c>
      <c r="K107" s="30" t="n">
        <v>15543.92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30078.81</v>
      </c>
      <c r="C108" s="30" t="n">
        <v>29684.41</v>
      </c>
      <c r="D108" s="30" t="n">
        <v>30402.05</v>
      </c>
      <c r="E108" s="30" t="n">
        <v>30732.48</v>
      </c>
      <c r="F108" s="30" t="n">
        <v>30696.06</v>
      </c>
      <c r="G108" s="30" t="n">
        <v>29666.22</v>
      </c>
      <c r="H108" s="30" t="n">
        <v>29673.88</v>
      </c>
      <c r="I108" s="30" t="n">
        <v>30890.97</v>
      </c>
      <c r="J108" s="30" t="n">
        <v>29386.16</v>
      </c>
      <c r="K108" s="30" t="n">
        <v>29607.63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55255.5</v>
      </c>
      <c r="C109" s="30" t="n">
        <v>56058.36</v>
      </c>
      <c r="D109" s="30" t="n">
        <v>56148.45</v>
      </c>
      <c r="E109" s="30" t="n">
        <v>59024.42</v>
      </c>
      <c r="F109" s="30" t="n">
        <v>56667.95</v>
      </c>
      <c r="G109" s="30" t="n">
        <v>59043.21</v>
      </c>
      <c r="H109" s="30" t="n">
        <v>59529.71</v>
      </c>
      <c r="I109" s="30" t="n">
        <v>58304.5</v>
      </c>
      <c r="J109" s="30" t="n">
        <v>58229.38</v>
      </c>
      <c r="K109" s="30" t="n">
        <v>58521.02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24.18</v>
      </c>
      <c r="C117" s="30" t="n">
        <v>24.69</v>
      </c>
      <c r="D117" s="30" t="n">
        <v>25.32</v>
      </c>
      <c r="E117" s="30" t="n">
        <v>24.82</v>
      </c>
      <c r="F117" s="30" t="n">
        <v>24.55</v>
      </c>
      <c r="G117" s="30" t="n">
        <v>24.64</v>
      </c>
      <c r="H117" s="30" t="n">
        <v>23.52</v>
      </c>
      <c r="I117" s="30" t="n">
        <v>24.07</v>
      </c>
      <c r="J117" s="30" t="n">
        <v>23.69</v>
      </c>
      <c r="K117" s="30" t="n">
        <v>23.72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23.66</v>
      </c>
      <c r="C118" s="30" t="n">
        <v>24.07</v>
      </c>
      <c r="D118" s="30" t="n">
        <v>25.34</v>
      </c>
      <c r="E118" s="30" t="n">
        <v>24.06</v>
      </c>
      <c r="F118" s="30" t="n">
        <v>24.75</v>
      </c>
      <c r="G118" s="30" t="n">
        <v>23.99</v>
      </c>
      <c r="H118" s="30" t="n">
        <v>24.67</v>
      </c>
      <c r="I118" s="30" t="n">
        <v>23.43</v>
      </c>
      <c r="J118" s="30" t="n">
        <v>24.54</v>
      </c>
      <c r="K118" s="30" t="n">
        <v>24.32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24.32</v>
      </c>
      <c r="C119" s="30" t="n">
        <v>24.48</v>
      </c>
      <c r="D119" s="30" t="n">
        <v>23.07</v>
      </c>
      <c r="E119" s="30" t="n">
        <v>24.72</v>
      </c>
      <c r="F119" s="30" t="n">
        <v>23.37</v>
      </c>
      <c r="G119" s="30" t="n">
        <v>24.18</v>
      </c>
      <c r="H119" s="30" t="n">
        <v>25.56</v>
      </c>
      <c r="I119" s="30" t="n">
        <v>23.81</v>
      </c>
      <c r="J119" s="30" t="n">
        <v>24.16</v>
      </c>
      <c r="K119" s="30" t="n">
        <v>24.25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59.69</v>
      </c>
      <c r="C120" s="30" t="n">
        <v>69.34999999999999</v>
      </c>
      <c r="D120" s="30" t="n">
        <v>75.06</v>
      </c>
      <c r="E120" s="30" t="n">
        <v>81.72</v>
      </c>
      <c r="F120" s="30" t="n">
        <v>62.6</v>
      </c>
      <c r="G120" s="30" t="n">
        <v>63.73</v>
      </c>
      <c r="H120" s="30" t="n">
        <v>78.5</v>
      </c>
      <c r="I120" s="30" t="n">
        <v>65.68000000000001</v>
      </c>
      <c r="J120" s="30" t="n">
        <v>75.41</v>
      </c>
      <c r="K120" s="30" t="n">
        <v>73.52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16.99</v>
      </c>
      <c r="C121" s="30" t="n">
        <v>17.13</v>
      </c>
      <c r="D121" s="30" t="n">
        <v>18.15</v>
      </c>
      <c r="E121" s="30" t="n">
        <v>17.76</v>
      </c>
      <c r="F121" s="30" t="n">
        <v>18.25</v>
      </c>
      <c r="G121" s="30" t="n">
        <v>17.25</v>
      </c>
      <c r="H121" s="30" t="n">
        <v>17.2</v>
      </c>
      <c r="I121" s="30" t="n">
        <v>17.27</v>
      </c>
      <c r="J121" s="30" t="n">
        <v>17.37</v>
      </c>
      <c r="K121" s="30" t="n">
        <v>17.78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26.13</v>
      </c>
      <c r="C122" s="30" t="n">
        <v>19.62</v>
      </c>
      <c r="D122" s="30" t="n">
        <v>19.59</v>
      </c>
      <c r="E122" s="30" t="n">
        <v>18.84</v>
      </c>
      <c r="F122" s="30" t="n">
        <v>19.78</v>
      </c>
      <c r="G122" s="30" t="n">
        <v>23.15</v>
      </c>
      <c r="H122" s="30" t="n">
        <v>19.46</v>
      </c>
      <c r="I122" s="30" t="n">
        <v>19.87</v>
      </c>
      <c r="J122" s="30" t="n">
        <v>19.35</v>
      </c>
      <c r="K122" s="30" t="n">
        <v>19.84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26.61</v>
      </c>
      <c r="C123" s="30" t="n">
        <v>26.52</v>
      </c>
      <c r="D123" s="30" t="n">
        <v>26.45</v>
      </c>
      <c r="E123" s="30" t="n">
        <v>26.68</v>
      </c>
      <c r="F123" s="30" t="n">
        <v>27.16</v>
      </c>
      <c r="G123" s="30" t="n">
        <v>31.1</v>
      </c>
      <c r="H123" s="30" t="n">
        <v>27.37</v>
      </c>
      <c r="I123" s="30" t="n">
        <v>27.1</v>
      </c>
      <c r="J123" s="30" t="n">
        <v>26.86</v>
      </c>
      <c r="K123" s="30" t="n">
        <v>27.26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34.24</v>
      </c>
      <c r="C124" s="30" t="n">
        <v>35.36</v>
      </c>
      <c r="D124" s="30" t="n">
        <v>35.39</v>
      </c>
      <c r="E124" s="30" t="n">
        <v>35.23</v>
      </c>
      <c r="F124" s="30" t="n">
        <v>35.92</v>
      </c>
      <c r="G124" s="30" t="n">
        <v>34.58</v>
      </c>
      <c r="H124" s="30" t="n">
        <v>37.18</v>
      </c>
      <c r="I124" s="30" t="n">
        <v>35.66</v>
      </c>
      <c r="J124" s="30" t="n">
        <v>34.52</v>
      </c>
      <c r="K124" s="30" t="n">
        <v>36.92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46.07</v>
      </c>
      <c r="C125" s="30" t="n">
        <v>47.28</v>
      </c>
      <c r="D125" s="30" t="n">
        <v>48.11</v>
      </c>
      <c r="E125" s="30" t="n">
        <v>47.33</v>
      </c>
      <c r="F125" s="30" t="n">
        <v>46.93</v>
      </c>
      <c r="G125" s="30" t="n">
        <v>52.41</v>
      </c>
      <c r="H125" s="30" t="n">
        <v>48.05</v>
      </c>
      <c r="I125" s="30" t="n">
        <v>47.72</v>
      </c>
      <c r="J125" s="30" t="n">
        <v>47.37</v>
      </c>
      <c r="K125" s="30" t="n">
        <v>47.85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75.25</v>
      </c>
      <c r="C126" s="30" t="n">
        <v>73.95999999999999</v>
      </c>
      <c r="D126" s="30" t="n">
        <v>75.8</v>
      </c>
      <c r="E126" s="30" t="n">
        <v>73.98</v>
      </c>
      <c r="F126" s="30" t="n">
        <v>75.39</v>
      </c>
      <c r="G126" s="30" t="n">
        <v>74.7</v>
      </c>
      <c r="H126" s="30" t="n">
        <v>75.91</v>
      </c>
      <c r="I126" s="30" t="n">
        <v>75.94</v>
      </c>
      <c r="J126" s="30" t="n">
        <v>81.61</v>
      </c>
      <c r="K126" s="30" t="n">
        <v>77.62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135.46</v>
      </c>
      <c r="C127" s="30" t="n">
        <v>137.38</v>
      </c>
      <c r="D127" s="30" t="n">
        <v>141.77</v>
      </c>
      <c r="E127" s="30" t="n">
        <v>139.06</v>
      </c>
      <c r="F127" s="30" t="n">
        <v>140.67</v>
      </c>
      <c r="G127" s="30" t="n">
        <v>135.28</v>
      </c>
      <c r="H127" s="30" t="n">
        <v>137.77</v>
      </c>
      <c r="I127" s="30" t="n">
        <v>136.32</v>
      </c>
      <c r="J127" s="30" t="n">
        <v>140.49</v>
      </c>
      <c r="K127" s="30" t="n">
        <v>140.96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211.99</v>
      </c>
      <c r="C128" s="30" t="n">
        <v>211.75</v>
      </c>
      <c r="D128" s="30" t="n">
        <v>213.4</v>
      </c>
      <c r="E128" s="30" t="n">
        <v>219.4</v>
      </c>
      <c r="F128" s="30" t="n">
        <v>210.38</v>
      </c>
      <c r="G128" s="30" t="n">
        <v>212.73</v>
      </c>
      <c r="H128" s="30" t="n">
        <v>218.7</v>
      </c>
      <c r="I128" s="30" t="n">
        <v>211.34</v>
      </c>
      <c r="J128" s="30" t="n">
        <v>218.11</v>
      </c>
      <c r="K128" s="30" t="n">
        <v>216.46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328.71</v>
      </c>
      <c r="C129" s="30" t="n">
        <v>315.45</v>
      </c>
      <c r="D129" s="30" t="n">
        <v>328.04</v>
      </c>
      <c r="E129" s="30" t="n">
        <v>324.45</v>
      </c>
      <c r="F129" s="30" t="n">
        <v>321.54</v>
      </c>
      <c r="G129" s="30" t="n">
        <v>316.03</v>
      </c>
      <c r="H129" s="30" t="n">
        <v>326.5</v>
      </c>
      <c r="I129" s="30" t="n">
        <v>319.9</v>
      </c>
      <c r="J129" s="30" t="n">
        <v>323.07</v>
      </c>
      <c r="K129" s="30" t="n">
        <v>327.54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514.35</v>
      </c>
      <c r="C130" s="30" t="n">
        <v>515.65</v>
      </c>
      <c r="D130" s="30" t="n">
        <v>526.89</v>
      </c>
      <c r="E130" s="30" t="n">
        <v>525.38</v>
      </c>
      <c r="F130" s="30" t="n">
        <v>520.9400000000001</v>
      </c>
      <c r="G130" s="30" t="n">
        <v>509.61</v>
      </c>
      <c r="H130" s="30" t="n">
        <v>533.05</v>
      </c>
      <c r="I130" s="30" t="n">
        <v>525.96</v>
      </c>
      <c r="J130" s="30" t="n">
        <v>521.83</v>
      </c>
      <c r="K130" s="30" t="n">
        <v>520.6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825.39</v>
      </c>
      <c r="C131" s="30" t="n">
        <v>819.03</v>
      </c>
      <c r="D131" s="30" t="n">
        <v>828.77</v>
      </c>
      <c r="E131" s="30" t="n">
        <v>830.41</v>
      </c>
      <c r="F131" s="30" t="n">
        <v>825.33</v>
      </c>
      <c r="G131" s="30" t="n">
        <v>808.01</v>
      </c>
      <c r="H131" s="30" t="n">
        <v>826.41</v>
      </c>
      <c r="I131" s="30" t="n">
        <v>821.46</v>
      </c>
      <c r="J131" s="30" t="n">
        <v>821.62</v>
      </c>
      <c r="K131" s="30" t="n">
        <v>828.84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1542.01</v>
      </c>
      <c r="C132" s="30" t="n">
        <v>1553.99</v>
      </c>
      <c r="D132" s="30" t="n">
        <v>1572.07</v>
      </c>
      <c r="E132" s="30" t="n">
        <v>1564.99</v>
      </c>
      <c r="F132" s="30" t="n">
        <v>1573.62</v>
      </c>
      <c r="G132" s="30" t="n">
        <v>1554.58</v>
      </c>
      <c r="H132" s="30" t="n">
        <v>1589.33</v>
      </c>
      <c r="I132" s="30" t="n">
        <v>1557.12</v>
      </c>
      <c r="J132" s="30" t="n">
        <v>1570.42</v>
      </c>
      <c r="K132" s="30" t="n">
        <v>1570.71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6683.14</v>
      </c>
      <c r="C133" s="30" t="n">
        <v>6529.5</v>
      </c>
      <c r="D133" s="30" t="n">
        <v>6568.92</v>
      </c>
      <c r="E133" s="30" t="n">
        <v>6641.23</v>
      </c>
      <c r="F133" s="30" t="n">
        <v>6545.67</v>
      </c>
      <c r="G133" s="30" t="n">
        <v>6531.29</v>
      </c>
      <c r="H133" s="30" t="n">
        <v>6060.63</v>
      </c>
      <c r="I133" s="30" t="n">
        <v>6239.51</v>
      </c>
      <c r="J133" s="30" t="n">
        <v>5795.88</v>
      </c>
      <c r="K133" s="30" t="n">
        <v>6565.65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11065.71</v>
      </c>
      <c r="C134" s="30" t="n">
        <v>11528.87</v>
      </c>
      <c r="D134" s="30" t="n">
        <v>11341.27</v>
      </c>
      <c r="E134" s="30" t="n">
        <v>11521.75</v>
      </c>
      <c r="F134" s="30" t="n">
        <v>11495.42</v>
      </c>
      <c r="G134" s="30" t="n">
        <v>11584.64</v>
      </c>
      <c r="H134" s="30" t="n">
        <v>10998.18</v>
      </c>
      <c r="I134" s="30" t="n">
        <v>10850.85</v>
      </c>
      <c r="J134" s="30" t="n">
        <v>11079.74</v>
      </c>
      <c r="K134" s="30" t="n">
        <v>11781.79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21022.76</v>
      </c>
      <c r="C135" s="30" t="n">
        <v>20031.33</v>
      </c>
      <c r="D135" s="30" t="n">
        <v>21110.46</v>
      </c>
      <c r="E135" s="30" t="n">
        <v>20550.52</v>
      </c>
      <c r="F135" s="30" t="n">
        <v>20931.63</v>
      </c>
      <c r="G135" s="30" t="n">
        <v>20284.82</v>
      </c>
      <c r="H135" s="30" t="n">
        <v>20839.22</v>
      </c>
      <c r="I135" s="30" t="n">
        <v>20215.49</v>
      </c>
      <c r="J135" s="30" t="n">
        <v>20553.01</v>
      </c>
      <c r="K135" s="30" t="n">
        <v>20902.17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39412.42</v>
      </c>
      <c r="C136" s="30" t="n">
        <v>38694.9</v>
      </c>
      <c r="D136" s="30" t="n">
        <v>37973.69</v>
      </c>
      <c r="E136" s="30" t="n">
        <v>38595.46</v>
      </c>
      <c r="F136" s="30" t="n">
        <v>39224.33</v>
      </c>
      <c r="G136" s="30" t="n">
        <v>37636.63</v>
      </c>
      <c r="H136" s="30" t="n">
        <v>39456.53</v>
      </c>
      <c r="I136" s="30" t="n">
        <v>39396.68</v>
      </c>
      <c r="J136" s="30" t="n">
        <v>39772.61</v>
      </c>
      <c r="K136" s="30" t="n">
        <v>39368.85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71798.53</v>
      </c>
      <c r="C137" s="30" t="n">
        <v>69932.24000000001</v>
      </c>
      <c r="D137" s="30" t="n">
        <v>71883.02</v>
      </c>
      <c r="E137" s="30" t="n">
        <v>70632.22</v>
      </c>
      <c r="F137" s="30" t="n">
        <v>72104.67999999999</v>
      </c>
      <c r="G137" s="30" t="n">
        <v>71896.17999999999</v>
      </c>
      <c r="H137" s="30" t="n">
        <v>74393.08</v>
      </c>
      <c r="I137" s="30" t="n">
        <v>72896.89</v>
      </c>
      <c r="J137" s="30" t="n">
        <v>71636.03999999999</v>
      </c>
      <c r="K137" s="30" t="n">
        <v>72845.81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25.47</v>
      </c>
      <c r="C145" s="30" t="n">
        <v>23.99</v>
      </c>
      <c r="D145" s="30" t="n">
        <v>24.63</v>
      </c>
      <c r="E145" s="30" t="n">
        <v>24.65</v>
      </c>
      <c r="F145" s="30" t="n">
        <v>24.08</v>
      </c>
      <c r="G145" s="30" t="n">
        <v>34.02</v>
      </c>
      <c r="H145" s="30" t="n">
        <v>23.37</v>
      </c>
      <c r="I145" s="30" t="n">
        <v>24.92</v>
      </c>
      <c r="J145" s="30" t="n">
        <v>24.61</v>
      </c>
      <c r="K145" s="30" t="n">
        <v>23.6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24.9</v>
      </c>
      <c r="C146" s="30" t="n">
        <v>26.41</v>
      </c>
      <c r="D146" s="30" t="n">
        <v>24.42</v>
      </c>
      <c r="E146" s="30" t="n">
        <v>23.99</v>
      </c>
      <c r="F146" s="30" t="n">
        <v>24.25</v>
      </c>
      <c r="G146" s="30" t="n">
        <v>23.82</v>
      </c>
      <c r="H146" s="30" t="n">
        <v>24.27</v>
      </c>
      <c r="I146" s="30" t="n">
        <v>24.14</v>
      </c>
      <c r="J146" s="30" t="n">
        <v>22.82</v>
      </c>
      <c r="K146" s="30" t="n">
        <v>24.04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25.77</v>
      </c>
      <c r="C147" s="30" t="n">
        <v>24.37</v>
      </c>
      <c r="D147" s="30" t="n">
        <v>24.55</v>
      </c>
      <c r="E147" s="30" t="n">
        <v>24.51</v>
      </c>
      <c r="F147" s="30" t="n">
        <v>24.64</v>
      </c>
      <c r="G147" s="30" t="n">
        <v>24.68</v>
      </c>
      <c r="H147" s="30" t="n">
        <v>24.71</v>
      </c>
      <c r="I147" s="30" t="n">
        <v>24.22</v>
      </c>
      <c r="J147" s="30" t="n">
        <v>24.52</v>
      </c>
      <c r="K147" s="30" t="n">
        <v>24.75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90.70999999999999</v>
      </c>
      <c r="C148" s="30" t="n">
        <v>77.53</v>
      </c>
      <c r="D148" s="30" t="n">
        <v>76.81</v>
      </c>
      <c r="E148" s="30" t="n">
        <v>74.81999999999999</v>
      </c>
      <c r="F148" s="30" t="n">
        <v>84.87</v>
      </c>
      <c r="G148" s="30" t="n">
        <v>74.95</v>
      </c>
      <c r="H148" s="30" t="n">
        <v>88.73999999999999</v>
      </c>
      <c r="I148" s="30" t="n">
        <v>79.73999999999999</v>
      </c>
      <c r="J148" s="30" t="n">
        <v>72.93000000000001</v>
      </c>
      <c r="K148" s="30" t="n">
        <v>83.36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18.58</v>
      </c>
      <c r="C149" s="30" t="n">
        <v>18.69</v>
      </c>
      <c r="D149" s="30" t="n">
        <v>18.55</v>
      </c>
      <c r="E149" s="30" t="n">
        <v>18.1</v>
      </c>
      <c r="F149" s="30" t="n">
        <v>20.46</v>
      </c>
      <c r="G149" s="30" t="n">
        <v>18.73</v>
      </c>
      <c r="H149" s="30" t="n">
        <v>19.77</v>
      </c>
      <c r="I149" s="30" t="n">
        <v>18.47</v>
      </c>
      <c r="J149" s="30" t="n">
        <v>17.96</v>
      </c>
      <c r="K149" s="30" t="n">
        <v>20.58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19.75</v>
      </c>
      <c r="C150" s="30" t="n">
        <v>21.64</v>
      </c>
      <c r="D150" s="30" t="n">
        <v>19.8</v>
      </c>
      <c r="E150" s="30" t="n">
        <v>19.47</v>
      </c>
      <c r="F150" s="30" t="n">
        <v>20.12</v>
      </c>
      <c r="G150" s="30" t="n">
        <v>19.4</v>
      </c>
      <c r="H150" s="30" t="n">
        <v>20.37</v>
      </c>
      <c r="I150" s="30" t="n">
        <v>20.15</v>
      </c>
      <c r="J150" s="30" t="n">
        <v>19.69</v>
      </c>
      <c r="K150" s="30" t="n">
        <v>19.68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26.77</v>
      </c>
      <c r="C151" s="30" t="n">
        <v>26.68</v>
      </c>
      <c r="D151" s="30" t="n">
        <v>26.38</v>
      </c>
      <c r="E151" s="30" t="n">
        <v>26.99</v>
      </c>
      <c r="F151" s="30" t="n">
        <v>26.71</v>
      </c>
      <c r="G151" s="30" t="n">
        <v>26.47</v>
      </c>
      <c r="H151" s="30" t="n">
        <v>26.71</v>
      </c>
      <c r="I151" s="30" t="n">
        <v>26.48</v>
      </c>
      <c r="J151" s="30" t="n">
        <v>26.46</v>
      </c>
      <c r="K151" s="30" t="n">
        <v>26.55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41.36</v>
      </c>
      <c r="C152" s="30" t="n">
        <v>40.54</v>
      </c>
      <c r="D152" s="30" t="n">
        <v>40.78</v>
      </c>
      <c r="E152" s="30" t="n">
        <v>40.74</v>
      </c>
      <c r="F152" s="30" t="n">
        <v>41.89</v>
      </c>
      <c r="G152" s="30" t="n">
        <v>43.06</v>
      </c>
      <c r="H152" s="30" t="n">
        <v>41.52</v>
      </c>
      <c r="I152" s="30" t="n">
        <v>42.59</v>
      </c>
      <c r="J152" s="30" t="n">
        <v>40.45</v>
      </c>
      <c r="K152" s="30" t="n">
        <v>41.76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79.20999999999999</v>
      </c>
      <c r="C153" s="30" t="n">
        <v>77.09999999999999</v>
      </c>
      <c r="D153" s="30" t="n">
        <v>76.43000000000001</v>
      </c>
      <c r="E153" s="30" t="n">
        <v>75.70999999999999</v>
      </c>
      <c r="F153" s="30" t="n">
        <v>76.29000000000001</v>
      </c>
      <c r="G153" s="30" t="n">
        <v>76.81999999999999</v>
      </c>
      <c r="H153" s="30" t="n">
        <v>76.42</v>
      </c>
      <c r="I153" s="30" t="n">
        <v>77.06</v>
      </c>
      <c r="J153" s="30" t="n">
        <v>78.91</v>
      </c>
      <c r="K153" s="30" t="n">
        <v>79.62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118.3</v>
      </c>
      <c r="C154" s="30" t="n">
        <v>114.49</v>
      </c>
      <c r="D154" s="30" t="n">
        <v>113.03</v>
      </c>
      <c r="E154" s="30" t="n">
        <v>112.83</v>
      </c>
      <c r="F154" s="30" t="n">
        <v>114.96</v>
      </c>
      <c r="G154" s="30" t="n">
        <v>113.23</v>
      </c>
      <c r="H154" s="30" t="n">
        <v>117.2</v>
      </c>
      <c r="I154" s="30" t="n">
        <v>118.59</v>
      </c>
      <c r="J154" s="30" t="n">
        <v>115.01</v>
      </c>
      <c r="K154" s="30" t="n">
        <v>116.4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188.16</v>
      </c>
      <c r="C155" s="30" t="n">
        <v>179.29</v>
      </c>
      <c r="D155" s="30" t="n">
        <v>193.63</v>
      </c>
      <c r="E155" s="30" t="n">
        <v>182.66</v>
      </c>
      <c r="F155" s="30" t="n">
        <v>182.45</v>
      </c>
      <c r="G155" s="30" t="n">
        <v>182.98</v>
      </c>
      <c r="H155" s="30" t="n">
        <v>193.54</v>
      </c>
      <c r="I155" s="30" t="n">
        <v>188.69</v>
      </c>
      <c r="J155" s="30" t="n">
        <v>187.75</v>
      </c>
      <c r="K155" s="30" t="n">
        <v>186.77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300.77</v>
      </c>
      <c r="C156" s="30" t="n">
        <v>298.02</v>
      </c>
      <c r="D156" s="30" t="n">
        <v>299</v>
      </c>
      <c r="E156" s="30" t="n">
        <v>298.87</v>
      </c>
      <c r="F156" s="30" t="n">
        <v>297.36</v>
      </c>
      <c r="G156" s="30" t="n">
        <v>295.39</v>
      </c>
      <c r="H156" s="30" t="n">
        <v>296.67</v>
      </c>
      <c r="I156" s="30" t="n">
        <v>309.62</v>
      </c>
      <c r="J156" s="30" t="n">
        <v>293.05</v>
      </c>
      <c r="K156" s="30" t="n">
        <v>299.5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478.41</v>
      </c>
      <c r="C157" s="30" t="n">
        <v>473.91</v>
      </c>
      <c r="D157" s="30" t="n">
        <v>463.3</v>
      </c>
      <c r="E157" s="30" t="n">
        <v>474.29</v>
      </c>
      <c r="F157" s="30" t="n">
        <v>467.81</v>
      </c>
      <c r="G157" s="30" t="n">
        <v>471.03</v>
      </c>
      <c r="H157" s="30" t="n">
        <v>474.14</v>
      </c>
      <c r="I157" s="30" t="n">
        <v>478.21</v>
      </c>
      <c r="J157" s="30" t="n">
        <v>473.41</v>
      </c>
      <c r="K157" s="30" t="n">
        <v>476.1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635.1</v>
      </c>
      <c r="C158" s="30" t="n">
        <v>641.6</v>
      </c>
      <c r="D158" s="30" t="n">
        <v>627.05</v>
      </c>
      <c r="E158" s="30" t="n">
        <v>616.36</v>
      </c>
      <c r="F158" s="30" t="n">
        <v>631.38</v>
      </c>
      <c r="G158" s="30" t="n">
        <v>619.45</v>
      </c>
      <c r="H158" s="30" t="n">
        <v>639.1900000000001</v>
      </c>
      <c r="I158" s="30" t="n">
        <v>643.92</v>
      </c>
      <c r="J158" s="30" t="n">
        <v>625.8200000000001</v>
      </c>
      <c r="K158" s="30" t="n">
        <v>628.49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1369.84</v>
      </c>
      <c r="C159" s="30" t="n">
        <v>1380.68</v>
      </c>
      <c r="D159" s="30" t="n">
        <v>1350.48</v>
      </c>
      <c r="E159" s="30" t="n">
        <v>1355.26</v>
      </c>
      <c r="F159" s="30" t="n">
        <v>1366.45</v>
      </c>
      <c r="G159" s="30" t="n">
        <v>1341.57</v>
      </c>
      <c r="H159" s="30" t="n">
        <v>1369.45</v>
      </c>
      <c r="I159" s="30" t="n">
        <v>1353.63</v>
      </c>
      <c r="J159" s="30" t="n">
        <v>1340.9</v>
      </c>
      <c r="K159" s="30" t="n">
        <v>1367.88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4392.15</v>
      </c>
      <c r="C160" s="30" t="n">
        <v>4504.78</v>
      </c>
      <c r="D160" s="30" t="n">
        <v>4489.2</v>
      </c>
      <c r="E160" s="30" t="n">
        <v>4425.35</v>
      </c>
      <c r="F160" s="30" t="n">
        <v>4363.71</v>
      </c>
      <c r="G160" s="30" t="n">
        <v>4326.65</v>
      </c>
      <c r="H160" s="30" t="n">
        <v>4483.8</v>
      </c>
      <c r="I160" s="30" t="n">
        <v>4398.11</v>
      </c>
      <c r="J160" s="30" t="n">
        <v>4266.79</v>
      </c>
      <c r="K160" s="30" t="n">
        <v>4406.94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8724.790000000001</v>
      </c>
      <c r="C161" s="30" t="n">
        <v>8773.040000000001</v>
      </c>
      <c r="D161" s="30" t="n">
        <v>8507.51</v>
      </c>
      <c r="E161" s="30" t="n">
        <v>8556.030000000001</v>
      </c>
      <c r="F161" s="30" t="n">
        <v>8658.700000000001</v>
      </c>
      <c r="G161" s="30" t="n">
        <v>8468.32</v>
      </c>
      <c r="H161" s="30" t="n">
        <v>8707.83</v>
      </c>
      <c r="I161" s="30" t="n">
        <v>9058.959999999999</v>
      </c>
      <c r="J161" s="30" t="n">
        <v>8600.76</v>
      </c>
      <c r="K161" s="30" t="n">
        <v>8913.459999999999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16037.31</v>
      </c>
      <c r="C162" s="30" t="n">
        <v>17001.82</v>
      </c>
      <c r="D162" s="30" t="n">
        <v>16438.47</v>
      </c>
      <c r="E162" s="30" t="n">
        <v>16306.55</v>
      </c>
      <c r="F162" s="30" t="n">
        <v>15873.91</v>
      </c>
      <c r="G162" s="30" t="n">
        <v>15560.63</v>
      </c>
      <c r="H162" s="30" t="n">
        <v>16221.39</v>
      </c>
      <c r="I162" s="30" t="n">
        <v>16728.07</v>
      </c>
      <c r="J162" s="30" t="n">
        <v>15628.04</v>
      </c>
      <c r="K162" s="30" t="n">
        <v>16591.07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33778.08</v>
      </c>
      <c r="C163" s="30" t="n">
        <v>34753.19</v>
      </c>
      <c r="D163" s="30" t="n">
        <v>33450.76</v>
      </c>
      <c r="E163" s="30" t="n">
        <v>34842.79</v>
      </c>
      <c r="F163" s="30" t="n">
        <v>34263.06</v>
      </c>
      <c r="G163" s="30" t="n">
        <v>32302.92</v>
      </c>
      <c r="H163" s="30" t="n">
        <v>34487.87</v>
      </c>
      <c r="I163" s="30" t="n">
        <v>35683.72</v>
      </c>
      <c r="J163" s="30" t="n">
        <v>33601.6</v>
      </c>
      <c r="K163" s="30" t="n">
        <v>34386.55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61705.3</v>
      </c>
      <c r="C164" s="30" t="n">
        <v>62969.17</v>
      </c>
      <c r="D164" s="30" t="n">
        <v>61987.74</v>
      </c>
      <c r="E164" s="30" t="n">
        <v>63745.18</v>
      </c>
      <c r="F164" s="30" t="n">
        <v>63476.59</v>
      </c>
      <c r="G164" s="30" t="n">
        <v>63365.19</v>
      </c>
      <c r="H164" s="30" t="n">
        <v>64664.36</v>
      </c>
      <c r="I164" s="30" t="n">
        <v>64134.31</v>
      </c>
      <c r="J164" s="30" t="n">
        <v>63132.04</v>
      </c>
      <c r="K164" s="30" t="n">
        <v>63870.5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122752.93</v>
      </c>
      <c r="C165" s="30" t="n">
        <v>122385.97</v>
      </c>
      <c r="D165" s="30" t="n">
        <v>122561.2</v>
      </c>
      <c r="E165" s="30" t="n">
        <v>120418.41</v>
      </c>
      <c r="F165" s="30" t="n">
        <v>120743.8</v>
      </c>
      <c r="G165" s="30" t="n">
        <v>120440.51</v>
      </c>
      <c r="H165" s="30" t="n">
        <v>120419.9</v>
      </c>
      <c r="I165" s="30" t="n">
        <v>122846.71</v>
      </c>
      <c r="J165" s="30" t="n">
        <v>120480.47</v>
      </c>
      <c r="K165" s="30" t="n">
        <v>123051.38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38.12</v>
      </c>
      <c r="C5" s="30" t="n">
        <v>37.33</v>
      </c>
      <c r="D5" s="30" t="n">
        <v>37.69</v>
      </c>
      <c r="E5" s="30" t="n">
        <v>37.79</v>
      </c>
      <c r="F5" s="30" t="n">
        <v>36.78</v>
      </c>
      <c r="G5" s="30" t="n">
        <v>40.73</v>
      </c>
      <c r="H5" s="30" t="n">
        <v>39.48</v>
      </c>
      <c r="I5" s="30" t="n">
        <v>38.44</v>
      </c>
      <c r="J5" s="30" t="n">
        <v>37.77</v>
      </c>
      <c r="K5" s="30" t="n">
        <v>37.98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44.5</v>
      </c>
      <c r="C6" s="30" t="n">
        <v>46.48</v>
      </c>
      <c r="D6" s="30" t="n">
        <v>44.79</v>
      </c>
      <c r="E6" s="30" t="n">
        <v>43.62</v>
      </c>
      <c r="F6" s="30" t="n">
        <v>46.77</v>
      </c>
      <c r="G6" s="30" t="n">
        <v>41.04</v>
      </c>
      <c r="H6" s="30" t="n">
        <v>43.04</v>
      </c>
      <c r="I6" s="30" t="n">
        <v>45.69</v>
      </c>
      <c r="J6" s="30" t="n">
        <v>44.72</v>
      </c>
      <c r="K6" s="30" t="n">
        <v>33.28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33.8</v>
      </c>
      <c r="C7" s="30" t="n">
        <v>34.54</v>
      </c>
      <c r="D7" s="30" t="n">
        <v>35.5</v>
      </c>
      <c r="E7" s="30" t="n">
        <v>34.56</v>
      </c>
      <c r="F7" s="30" t="n">
        <v>32.46</v>
      </c>
      <c r="G7" s="30" t="n">
        <v>34.89</v>
      </c>
      <c r="H7" s="30" t="n">
        <v>35.38</v>
      </c>
      <c r="I7" s="30" t="n">
        <v>33.71</v>
      </c>
      <c r="J7" s="30" t="n">
        <v>33.78</v>
      </c>
      <c r="K7" s="30" t="n">
        <v>32.14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107.85</v>
      </c>
      <c r="C8" s="30" t="n">
        <v>96.38</v>
      </c>
      <c r="D8" s="30" t="n">
        <v>96.95</v>
      </c>
      <c r="E8" s="30" t="n">
        <v>90.20999999999999</v>
      </c>
      <c r="F8" s="30" t="n">
        <v>103.47</v>
      </c>
      <c r="G8" s="30" t="n">
        <v>129.88</v>
      </c>
      <c r="H8" s="30" t="n">
        <v>104.46</v>
      </c>
      <c r="I8" s="30" t="n">
        <v>93.45</v>
      </c>
      <c r="J8" s="30" t="n">
        <v>112.56</v>
      </c>
      <c r="K8" s="30" t="n">
        <v>88.69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40.93</v>
      </c>
      <c r="C9" s="30" t="n">
        <v>40.3</v>
      </c>
      <c r="D9" s="30" t="n">
        <v>40.7</v>
      </c>
      <c r="E9" s="30" t="n">
        <v>41.4</v>
      </c>
      <c r="F9" s="30" t="n">
        <v>41.51</v>
      </c>
      <c r="G9" s="30" t="n">
        <v>41.38</v>
      </c>
      <c r="H9" s="30" t="n">
        <v>40.93</v>
      </c>
      <c r="I9" s="30" t="n">
        <v>41.62</v>
      </c>
      <c r="J9" s="30" t="n">
        <v>40.78</v>
      </c>
      <c r="K9" s="30" t="n">
        <v>40.57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39.14</v>
      </c>
      <c r="C10" s="30" t="n">
        <v>38.74</v>
      </c>
      <c r="D10" s="30" t="n">
        <v>39.55</v>
      </c>
      <c r="E10" s="30" t="n">
        <v>38.97</v>
      </c>
      <c r="F10" s="30" t="n">
        <v>37.77</v>
      </c>
      <c r="G10" s="30" t="n">
        <v>39</v>
      </c>
      <c r="H10" s="30" t="n">
        <v>38.95</v>
      </c>
      <c r="I10" s="30" t="n">
        <v>38.33</v>
      </c>
      <c r="J10" s="30" t="n">
        <v>41.52</v>
      </c>
      <c r="K10" s="30" t="n">
        <v>38.42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41.08</v>
      </c>
      <c r="C11" s="30" t="n">
        <v>46.98</v>
      </c>
      <c r="D11" s="30" t="n">
        <v>41.08</v>
      </c>
      <c r="E11" s="30" t="n">
        <v>42.01</v>
      </c>
      <c r="F11" s="30" t="n">
        <v>40.61</v>
      </c>
      <c r="G11" s="30" t="n">
        <v>48</v>
      </c>
      <c r="H11" s="30" t="n">
        <v>41.28</v>
      </c>
      <c r="I11" s="30" t="n">
        <v>41.92</v>
      </c>
      <c r="J11" s="30" t="n">
        <v>40.81</v>
      </c>
      <c r="K11" s="30" t="n">
        <v>40.87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52.62</v>
      </c>
      <c r="C12" s="30" t="n">
        <v>51.7</v>
      </c>
      <c r="D12" s="30" t="n">
        <v>52.82</v>
      </c>
      <c r="E12" s="30" t="n">
        <v>52.87</v>
      </c>
      <c r="F12" s="30" t="n">
        <v>52.01</v>
      </c>
      <c r="G12" s="30" t="n">
        <v>53.39</v>
      </c>
      <c r="H12" s="30" t="n">
        <v>52.77</v>
      </c>
      <c r="I12" s="30" t="n">
        <v>52.81</v>
      </c>
      <c r="J12" s="30" t="n">
        <v>55.21</v>
      </c>
      <c r="K12" s="30" t="n">
        <v>57.02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67.77</v>
      </c>
      <c r="C13" s="30" t="n">
        <v>66.75</v>
      </c>
      <c r="D13" s="30" t="n">
        <v>68.02</v>
      </c>
      <c r="E13" s="30" t="n">
        <v>68.12</v>
      </c>
      <c r="F13" s="30" t="n">
        <v>70.19</v>
      </c>
      <c r="G13" s="30" t="n">
        <v>69.52</v>
      </c>
      <c r="H13" s="30" t="n">
        <v>67.67</v>
      </c>
      <c r="I13" s="30" t="n">
        <v>68.55</v>
      </c>
      <c r="J13" s="30" t="n">
        <v>67.06</v>
      </c>
      <c r="K13" s="30" t="n">
        <v>86.67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106</v>
      </c>
      <c r="C14" s="30" t="n">
        <v>101.98</v>
      </c>
      <c r="D14" s="30" t="n">
        <v>99.7</v>
      </c>
      <c r="E14" s="30" t="n">
        <v>100.01</v>
      </c>
      <c r="F14" s="30" t="n">
        <v>98.38</v>
      </c>
      <c r="G14" s="30" t="n">
        <v>103.13</v>
      </c>
      <c r="H14" s="30" t="n">
        <v>102.15</v>
      </c>
      <c r="I14" s="30" t="n">
        <v>105.34</v>
      </c>
      <c r="J14" s="30" t="n">
        <v>97.27</v>
      </c>
      <c r="K14" s="30" t="n">
        <v>100.12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180.82</v>
      </c>
      <c r="C15" s="30" t="n">
        <v>175.55</v>
      </c>
      <c r="D15" s="30" t="n">
        <v>177.42</v>
      </c>
      <c r="E15" s="30" t="n">
        <v>171.22</v>
      </c>
      <c r="F15" s="30" t="n">
        <v>183.17</v>
      </c>
      <c r="G15" s="30" t="n">
        <v>182.72</v>
      </c>
      <c r="H15" s="30" t="n">
        <v>175.57</v>
      </c>
      <c r="I15" s="30" t="n">
        <v>178.3</v>
      </c>
      <c r="J15" s="30" t="n">
        <v>180.63</v>
      </c>
      <c r="K15" s="30" t="n">
        <v>180.45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266.17</v>
      </c>
      <c r="C16" s="30" t="n">
        <v>247.91</v>
      </c>
      <c r="D16" s="30" t="n">
        <v>236.68</v>
      </c>
      <c r="E16" s="30" t="n">
        <v>243.81</v>
      </c>
      <c r="F16" s="30" t="n">
        <v>236.85</v>
      </c>
      <c r="G16" s="30" t="n">
        <v>242.76</v>
      </c>
      <c r="H16" s="30" t="n">
        <v>262.37</v>
      </c>
      <c r="I16" s="30" t="n">
        <v>245.52</v>
      </c>
      <c r="J16" s="30" t="n">
        <v>245.24</v>
      </c>
      <c r="K16" s="30" t="n">
        <v>243.28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409.97</v>
      </c>
      <c r="C17" s="30" t="n">
        <v>403.96</v>
      </c>
      <c r="D17" s="30" t="n">
        <v>407.32</v>
      </c>
      <c r="E17" s="30" t="n">
        <v>400.59</v>
      </c>
      <c r="F17" s="30" t="n">
        <v>402.15</v>
      </c>
      <c r="G17" s="30" t="n">
        <v>412</v>
      </c>
      <c r="H17" s="30" t="n">
        <v>404.37</v>
      </c>
      <c r="I17" s="30" t="n">
        <v>402.2</v>
      </c>
      <c r="J17" s="30" t="n">
        <v>402.71</v>
      </c>
      <c r="K17" s="30" t="n">
        <v>404.21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655.42</v>
      </c>
      <c r="C18" s="30" t="n">
        <v>660.66</v>
      </c>
      <c r="D18" s="30" t="n">
        <v>658.23</v>
      </c>
      <c r="E18" s="30" t="n">
        <v>659.99</v>
      </c>
      <c r="F18" s="30" t="n">
        <v>632.78</v>
      </c>
      <c r="G18" s="30" t="n">
        <v>639.34</v>
      </c>
      <c r="H18" s="30" t="n">
        <v>664.03</v>
      </c>
      <c r="I18" s="30" t="n">
        <v>650.73</v>
      </c>
      <c r="J18" s="30" t="n">
        <v>643.04</v>
      </c>
      <c r="K18" s="30" t="n">
        <v>641.22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857.2</v>
      </c>
      <c r="C19" s="30" t="n">
        <v>860.99</v>
      </c>
      <c r="D19" s="30" t="n">
        <v>854.51</v>
      </c>
      <c r="E19" s="30" t="n">
        <v>848.02</v>
      </c>
      <c r="F19" s="30" t="n">
        <v>846.01</v>
      </c>
      <c r="G19" s="30" t="n">
        <v>861.65</v>
      </c>
      <c r="H19" s="30" t="n">
        <v>872.83</v>
      </c>
      <c r="I19" s="30" t="n">
        <v>844.37</v>
      </c>
      <c r="J19" s="30" t="n">
        <v>853.11</v>
      </c>
      <c r="K19" s="30" t="n">
        <v>875.74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1809.84</v>
      </c>
      <c r="C20" s="30" t="n">
        <v>1810.78</v>
      </c>
      <c r="D20" s="30" t="n">
        <v>1897.76</v>
      </c>
      <c r="E20" s="30" t="n">
        <v>1791.12</v>
      </c>
      <c r="F20" s="30" t="n">
        <v>1775.95</v>
      </c>
      <c r="G20" s="30" t="n">
        <v>1824.96</v>
      </c>
      <c r="H20" s="30" t="n">
        <v>1819.03</v>
      </c>
      <c r="I20" s="30" t="n">
        <v>1843.77</v>
      </c>
      <c r="J20" s="30" t="n">
        <v>1843.18</v>
      </c>
      <c r="K20" s="30" t="n">
        <v>1830.54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5508.4</v>
      </c>
      <c r="C21" s="30" t="n">
        <v>5450.93</v>
      </c>
      <c r="D21" s="30" t="n">
        <v>5437.25</v>
      </c>
      <c r="E21" s="30" t="n">
        <v>5737.23</v>
      </c>
      <c r="F21" s="30" t="n">
        <v>5313.5</v>
      </c>
      <c r="G21" s="30" t="n">
        <v>5461.41</v>
      </c>
      <c r="H21" s="30" t="n">
        <v>5514.44</v>
      </c>
      <c r="I21" s="30" t="n">
        <v>5361.39</v>
      </c>
      <c r="J21" s="30" t="n">
        <v>5394.02</v>
      </c>
      <c r="K21" s="30" t="n">
        <v>5521.79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10756.34</v>
      </c>
      <c r="C22" s="30" t="n">
        <v>10432.75</v>
      </c>
      <c r="D22" s="30" t="n">
        <v>10139.84</v>
      </c>
      <c r="E22" s="30" t="n">
        <v>10494.31</v>
      </c>
      <c r="F22" s="30" t="n">
        <v>10111.24</v>
      </c>
      <c r="G22" s="30" t="n">
        <v>10983.24</v>
      </c>
      <c r="H22" s="30" t="n">
        <v>10382.22</v>
      </c>
      <c r="I22" s="30" t="n">
        <v>10004.03</v>
      </c>
      <c r="J22" s="30" t="n">
        <v>10497.29</v>
      </c>
      <c r="K22" s="30" t="n">
        <v>11135.5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19757.84</v>
      </c>
      <c r="C23" s="30" t="n">
        <v>19769.76</v>
      </c>
      <c r="D23" s="30" t="n">
        <v>19403.72</v>
      </c>
      <c r="E23" s="30" t="n">
        <v>19870.41</v>
      </c>
      <c r="F23" s="30" t="n">
        <v>19275.99</v>
      </c>
      <c r="G23" s="30" t="n">
        <v>20637.17</v>
      </c>
      <c r="H23" s="30" t="n">
        <v>19599.97</v>
      </c>
      <c r="I23" s="30" t="n">
        <v>19006.12</v>
      </c>
      <c r="J23" s="30" t="n">
        <v>20009.45</v>
      </c>
      <c r="K23" s="30" t="n">
        <v>20747.15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40095.32</v>
      </c>
      <c r="C24" s="30" t="n">
        <v>39250.64</v>
      </c>
      <c r="D24" s="30" t="n">
        <v>40382.77</v>
      </c>
      <c r="E24" s="30" t="n">
        <v>38900.55</v>
      </c>
      <c r="F24" s="30" t="n">
        <v>38789.05</v>
      </c>
      <c r="G24" s="30" t="n">
        <v>40557.24</v>
      </c>
      <c r="H24" s="30" t="n">
        <v>39569.71</v>
      </c>
      <c r="I24" s="30" t="n">
        <v>42449.37</v>
      </c>
      <c r="J24" s="30" t="n">
        <v>39258.39</v>
      </c>
      <c r="K24" s="30" t="n">
        <v>41179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73929.23</v>
      </c>
      <c r="C25" s="30" t="n">
        <v>73353.28</v>
      </c>
      <c r="D25" s="30" t="n">
        <v>74708.56</v>
      </c>
      <c r="E25" s="30" t="n">
        <v>73616.83</v>
      </c>
      <c r="F25" s="30" t="n">
        <v>74277.22</v>
      </c>
      <c r="G25" s="30" t="n">
        <v>74054.5</v>
      </c>
      <c r="H25" s="30" t="n">
        <v>74858.10000000001</v>
      </c>
      <c r="I25" s="30" t="n">
        <v>73880.39</v>
      </c>
      <c r="J25" s="30" t="n">
        <v>73846.19</v>
      </c>
      <c r="K25" s="30" t="n">
        <v>74124.31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72.23999999999999</v>
      </c>
      <c r="C33" s="30" t="n">
        <v>71.19</v>
      </c>
      <c r="D33" s="30" t="n">
        <v>74.56999999999999</v>
      </c>
      <c r="E33" s="30" t="n">
        <v>73.54000000000001</v>
      </c>
      <c r="F33" s="30" t="n">
        <v>73.54000000000001</v>
      </c>
      <c r="G33" s="30" t="n">
        <v>83.75</v>
      </c>
      <c r="H33" s="30" t="n">
        <v>71.54000000000001</v>
      </c>
      <c r="I33" s="30" t="n">
        <v>70.94</v>
      </c>
      <c r="J33" s="30" t="n">
        <v>72.33</v>
      </c>
      <c r="K33" s="30" t="n">
        <v>73.36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66.34</v>
      </c>
      <c r="C34" s="30" t="n">
        <v>64.81999999999999</v>
      </c>
      <c r="D34" s="30" t="n">
        <v>66.92</v>
      </c>
      <c r="E34" s="30" t="n">
        <v>65.95999999999999</v>
      </c>
      <c r="F34" s="30" t="n">
        <v>72.22</v>
      </c>
      <c r="G34" s="30" t="n">
        <v>66.34</v>
      </c>
      <c r="H34" s="30" t="n">
        <v>66.58</v>
      </c>
      <c r="I34" s="30" t="n">
        <v>67.2</v>
      </c>
      <c r="J34" s="30" t="n">
        <v>66.34</v>
      </c>
      <c r="K34" s="30" t="n">
        <v>66.94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65.47</v>
      </c>
      <c r="C35" s="30" t="n">
        <v>65.78</v>
      </c>
      <c r="D35" s="30" t="n">
        <v>66.94</v>
      </c>
      <c r="E35" s="30" t="n">
        <v>66.44</v>
      </c>
      <c r="F35" s="30" t="n">
        <v>67.33</v>
      </c>
      <c r="G35" s="30" t="n">
        <v>68.67</v>
      </c>
      <c r="H35" s="30" t="n">
        <v>66.73</v>
      </c>
      <c r="I35" s="30" t="n">
        <v>66.73999999999999</v>
      </c>
      <c r="J35" s="30" t="n">
        <v>66.55</v>
      </c>
      <c r="K35" s="30" t="n">
        <v>67.17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113.81</v>
      </c>
      <c r="C36" s="30" t="n">
        <v>130.03</v>
      </c>
      <c r="D36" s="30" t="n">
        <v>124.57</v>
      </c>
      <c r="E36" s="30" t="n">
        <v>120.96</v>
      </c>
      <c r="F36" s="30" t="n">
        <v>118.41</v>
      </c>
      <c r="G36" s="30" t="n">
        <v>141.94</v>
      </c>
      <c r="H36" s="30" t="n">
        <v>117.18</v>
      </c>
      <c r="I36" s="30" t="n">
        <v>119.58</v>
      </c>
      <c r="J36" s="30" t="n">
        <v>114.42</v>
      </c>
      <c r="K36" s="30" t="n">
        <v>122.56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50.87</v>
      </c>
      <c r="C37" s="30" t="n">
        <v>50.49</v>
      </c>
      <c r="D37" s="30" t="n">
        <v>53.91</v>
      </c>
      <c r="E37" s="30" t="n">
        <v>54.25</v>
      </c>
      <c r="F37" s="30" t="n">
        <v>54.74</v>
      </c>
      <c r="G37" s="30" t="n">
        <v>51.31</v>
      </c>
      <c r="H37" s="30" t="n">
        <v>55.17</v>
      </c>
      <c r="I37" s="30" t="n">
        <v>50.51</v>
      </c>
      <c r="J37" s="30" t="n">
        <v>50.34</v>
      </c>
      <c r="K37" s="30" t="n">
        <v>51.91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53.13</v>
      </c>
      <c r="C38" s="30" t="n">
        <v>52.96</v>
      </c>
      <c r="D38" s="30" t="n">
        <v>53.05</v>
      </c>
      <c r="E38" s="30" t="n">
        <v>52.74</v>
      </c>
      <c r="F38" s="30" t="n">
        <v>53.04</v>
      </c>
      <c r="G38" s="30" t="n">
        <v>58.35</v>
      </c>
      <c r="H38" s="30" t="n">
        <v>54.04</v>
      </c>
      <c r="I38" s="30" t="n">
        <v>52.29</v>
      </c>
      <c r="J38" s="30" t="n">
        <v>53.6</v>
      </c>
      <c r="K38" s="30" t="n">
        <v>53.51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60.03</v>
      </c>
      <c r="C39" s="30" t="n">
        <v>58.63</v>
      </c>
      <c r="D39" s="30" t="n">
        <v>58.37</v>
      </c>
      <c r="E39" s="30" t="n">
        <v>59.41</v>
      </c>
      <c r="F39" s="30" t="n">
        <v>61.07</v>
      </c>
      <c r="G39" s="30" t="n">
        <v>59.98</v>
      </c>
      <c r="H39" s="30" t="n">
        <v>60.26</v>
      </c>
      <c r="I39" s="30" t="n">
        <v>61.63</v>
      </c>
      <c r="J39" s="30" t="n">
        <v>59.33</v>
      </c>
      <c r="K39" s="30" t="n">
        <v>59.25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72.05</v>
      </c>
      <c r="C40" s="30" t="n">
        <v>70.93000000000001</v>
      </c>
      <c r="D40" s="30" t="n">
        <v>69.98</v>
      </c>
      <c r="E40" s="30" t="n">
        <v>71.40000000000001</v>
      </c>
      <c r="F40" s="30" t="n">
        <v>74.61</v>
      </c>
      <c r="G40" s="30" t="n">
        <v>70.29000000000001</v>
      </c>
      <c r="H40" s="30" t="n">
        <v>75.27</v>
      </c>
      <c r="I40" s="30" t="n">
        <v>69.29000000000001</v>
      </c>
      <c r="J40" s="30" t="n">
        <v>70.63</v>
      </c>
      <c r="K40" s="30" t="n">
        <v>69.94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95.06999999999999</v>
      </c>
      <c r="C41" s="30" t="n">
        <v>97.55</v>
      </c>
      <c r="D41" s="30" t="n">
        <v>95.56</v>
      </c>
      <c r="E41" s="30" t="n">
        <v>98.5</v>
      </c>
      <c r="F41" s="30" t="n">
        <v>93.31999999999999</v>
      </c>
      <c r="G41" s="30" t="n">
        <v>99.15000000000001</v>
      </c>
      <c r="H41" s="30" t="n">
        <v>95.73999999999999</v>
      </c>
      <c r="I41" s="30" t="n">
        <v>94.47</v>
      </c>
      <c r="J41" s="30" t="n">
        <v>94.83</v>
      </c>
      <c r="K41" s="30" t="n">
        <v>95.63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137.03</v>
      </c>
      <c r="C42" s="30" t="n">
        <v>135.69</v>
      </c>
      <c r="D42" s="30" t="n">
        <v>137.33</v>
      </c>
      <c r="E42" s="30" t="n">
        <v>137.13</v>
      </c>
      <c r="F42" s="30" t="n">
        <v>137.37</v>
      </c>
      <c r="G42" s="30" t="n">
        <v>133.88</v>
      </c>
      <c r="H42" s="30" t="n">
        <v>140.45</v>
      </c>
      <c r="I42" s="30" t="n">
        <v>133.89</v>
      </c>
      <c r="J42" s="30" t="n">
        <v>139.42</v>
      </c>
      <c r="K42" s="30" t="n">
        <v>141.04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249.51</v>
      </c>
      <c r="C43" s="30" t="n">
        <v>241.23</v>
      </c>
      <c r="D43" s="30" t="n">
        <v>237.99</v>
      </c>
      <c r="E43" s="30" t="n">
        <v>247.87</v>
      </c>
      <c r="F43" s="30" t="n">
        <v>251.26</v>
      </c>
      <c r="G43" s="30" t="n">
        <v>233.51</v>
      </c>
      <c r="H43" s="30" t="n">
        <v>247.95</v>
      </c>
      <c r="I43" s="30" t="n">
        <v>242.91</v>
      </c>
      <c r="J43" s="30" t="n">
        <v>243.82</v>
      </c>
      <c r="K43" s="30" t="n">
        <v>245.65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323.92</v>
      </c>
      <c r="C44" s="30" t="n">
        <v>316.44</v>
      </c>
      <c r="D44" s="30" t="n">
        <v>315.95</v>
      </c>
      <c r="E44" s="30" t="n">
        <v>303.92</v>
      </c>
      <c r="F44" s="30" t="n">
        <v>309.91</v>
      </c>
      <c r="G44" s="30" t="n">
        <v>318.11</v>
      </c>
      <c r="H44" s="30" t="n">
        <v>318.19</v>
      </c>
      <c r="I44" s="30" t="n">
        <v>313.93</v>
      </c>
      <c r="J44" s="30" t="n">
        <v>310.31</v>
      </c>
      <c r="K44" s="30" t="n">
        <v>307.29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556.88</v>
      </c>
      <c r="C45" s="30" t="n">
        <v>554.88</v>
      </c>
      <c r="D45" s="30" t="n">
        <v>555.9299999999999</v>
      </c>
      <c r="E45" s="30" t="n">
        <v>562.79</v>
      </c>
      <c r="F45" s="30" t="n">
        <v>570.1</v>
      </c>
      <c r="G45" s="30" t="n">
        <v>553.1900000000001</v>
      </c>
      <c r="H45" s="30" t="n">
        <v>561.71</v>
      </c>
      <c r="I45" s="30" t="n">
        <v>550.74</v>
      </c>
      <c r="J45" s="30" t="n">
        <v>553.37</v>
      </c>
      <c r="K45" s="30" t="n">
        <v>551.99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934.92</v>
      </c>
      <c r="C46" s="30" t="n">
        <v>933.13</v>
      </c>
      <c r="D46" s="30" t="n">
        <v>923.28</v>
      </c>
      <c r="E46" s="30" t="n">
        <v>941.45</v>
      </c>
      <c r="F46" s="30" t="n">
        <v>934.47</v>
      </c>
      <c r="G46" s="30" t="n">
        <v>928.66</v>
      </c>
      <c r="H46" s="30" t="n">
        <v>929.88</v>
      </c>
      <c r="I46" s="30" t="n">
        <v>918.1900000000001</v>
      </c>
      <c r="J46" s="30" t="n">
        <v>1105.07</v>
      </c>
      <c r="K46" s="30" t="n">
        <v>935.22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1289.78</v>
      </c>
      <c r="C47" s="30" t="n">
        <v>1745.96</v>
      </c>
      <c r="D47" s="30" t="n">
        <v>1297.66</v>
      </c>
      <c r="E47" s="30" t="n">
        <v>1311.07</v>
      </c>
      <c r="F47" s="30" t="n">
        <v>1300.4</v>
      </c>
      <c r="G47" s="30" t="n">
        <v>1800.03</v>
      </c>
      <c r="H47" s="30" t="n">
        <v>1294.38</v>
      </c>
      <c r="I47" s="30" t="n">
        <v>1291.02</v>
      </c>
      <c r="J47" s="30" t="n">
        <v>1292.13</v>
      </c>
      <c r="K47" s="30" t="n">
        <v>1307.68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4007.41</v>
      </c>
      <c r="C48" s="30" t="n">
        <v>2968.27</v>
      </c>
      <c r="D48" s="30" t="n">
        <v>2999.48</v>
      </c>
      <c r="E48" s="30" t="n">
        <v>2962.37</v>
      </c>
      <c r="F48" s="30" t="n">
        <v>3357.75</v>
      </c>
      <c r="G48" s="30" t="n">
        <v>2971.74</v>
      </c>
      <c r="H48" s="30" t="n">
        <v>2953.7</v>
      </c>
      <c r="I48" s="30" t="n">
        <v>2895.45</v>
      </c>
      <c r="J48" s="30" t="n">
        <v>2958.25</v>
      </c>
      <c r="K48" s="30" t="n">
        <v>2967.49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8050.55</v>
      </c>
      <c r="C49" s="30" t="n">
        <v>8178.67</v>
      </c>
      <c r="D49" s="30" t="n">
        <v>8533.98</v>
      </c>
      <c r="E49" s="30" t="n">
        <v>8530.02</v>
      </c>
      <c r="F49" s="30" t="n">
        <v>8288.969999999999</v>
      </c>
      <c r="G49" s="30" t="n">
        <v>8365.700000000001</v>
      </c>
      <c r="H49" s="30" t="n">
        <v>8134.94</v>
      </c>
      <c r="I49" s="30" t="n">
        <v>7988.36</v>
      </c>
      <c r="J49" s="30" t="n">
        <v>8596.5</v>
      </c>
      <c r="K49" s="30" t="n">
        <v>8369.43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16312.48</v>
      </c>
      <c r="C50" s="30" t="n">
        <v>16485.62</v>
      </c>
      <c r="D50" s="30" t="n">
        <v>15971.13</v>
      </c>
      <c r="E50" s="30" t="n">
        <v>15720.64</v>
      </c>
      <c r="F50" s="30" t="n">
        <v>15785.29</v>
      </c>
      <c r="G50" s="30" t="n">
        <v>16001.23</v>
      </c>
      <c r="H50" s="30" t="n">
        <v>16197.78</v>
      </c>
      <c r="I50" s="30" t="n">
        <v>15913.51</v>
      </c>
      <c r="J50" s="30" t="n">
        <v>15711.6</v>
      </c>
      <c r="K50" s="30" t="n">
        <v>16116.09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31201.74</v>
      </c>
      <c r="C51" s="30" t="n">
        <v>32164.18</v>
      </c>
      <c r="D51" s="30" t="n">
        <v>30637.37</v>
      </c>
      <c r="E51" s="30" t="n">
        <v>30101.19</v>
      </c>
      <c r="F51" s="30" t="n">
        <v>29459.91</v>
      </c>
      <c r="G51" s="30" t="n">
        <v>30443.67</v>
      </c>
      <c r="H51" s="30" t="n">
        <v>31060.31</v>
      </c>
      <c r="I51" s="30" t="n">
        <v>30402.18</v>
      </c>
      <c r="J51" s="30" t="n">
        <v>30224.69</v>
      </c>
      <c r="K51" s="30" t="n">
        <v>30306.67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70829.45</v>
      </c>
      <c r="C52" s="30" t="n">
        <v>67703.69</v>
      </c>
      <c r="D52" s="30" t="n">
        <v>68903.11</v>
      </c>
      <c r="E52" s="30" t="n">
        <v>69448.74000000001</v>
      </c>
      <c r="F52" s="30" t="n">
        <v>68592.84</v>
      </c>
      <c r="G52" s="30" t="n">
        <v>68535.06</v>
      </c>
      <c r="H52" s="30" t="n">
        <v>69215.78</v>
      </c>
      <c r="I52" s="30" t="n">
        <v>67712.37</v>
      </c>
      <c r="J52" s="30" t="n">
        <v>68192.75</v>
      </c>
      <c r="K52" s="30" t="n">
        <v>68083.2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129580.81</v>
      </c>
      <c r="C53" s="30" t="n">
        <v>129102.04</v>
      </c>
      <c r="D53" s="30" t="n">
        <v>129885.86</v>
      </c>
      <c r="E53" s="30" t="n">
        <v>130220.68</v>
      </c>
      <c r="F53" s="30" t="n">
        <v>129065.02</v>
      </c>
      <c r="G53" s="30" t="n">
        <v>129342.6</v>
      </c>
      <c r="H53" s="30" t="n">
        <v>131130.72</v>
      </c>
      <c r="I53" s="30" t="n">
        <v>128561.79</v>
      </c>
      <c r="J53" s="30" t="n">
        <v>130353.56</v>
      </c>
      <c r="K53" s="30" t="n">
        <v>130020.86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31.03</v>
      </c>
      <c r="C61" s="30" t="n">
        <v>31.79</v>
      </c>
      <c r="D61" s="30" t="n">
        <v>32.7</v>
      </c>
      <c r="E61" s="30" t="n">
        <v>35.52</v>
      </c>
      <c r="F61" s="30" t="n">
        <v>29.72</v>
      </c>
      <c r="G61" s="30" t="n">
        <v>31.71</v>
      </c>
      <c r="H61" s="30" t="n">
        <v>32.29</v>
      </c>
      <c r="I61" s="30" t="n">
        <v>31.65</v>
      </c>
      <c r="J61" s="30" t="n">
        <v>31.58</v>
      </c>
      <c r="K61" s="30" t="n">
        <v>32.59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27.87</v>
      </c>
      <c r="C62" s="30" t="n">
        <v>43.09</v>
      </c>
      <c r="D62" s="30" t="n">
        <v>27.98</v>
      </c>
      <c r="E62" s="30" t="n">
        <v>27.74</v>
      </c>
      <c r="F62" s="30" t="n">
        <v>28.53</v>
      </c>
      <c r="G62" s="30" t="n">
        <v>27.61</v>
      </c>
      <c r="H62" s="30" t="n">
        <v>26.94</v>
      </c>
      <c r="I62" s="30" t="n">
        <v>28.19</v>
      </c>
      <c r="J62" s="30" t="n">
        <v>31.45</v>
      </c>
      <c r="K62" s="30" t="n">
        <v>27.59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27.91</v>
      </c>
      <c r="C63" s="30" t="n">
        <v>28.82</v>
      </c>
      <c r="D63" s="30" t="n">
        <v>28.17</v>
      </c>
      <c r="E63" s="30" t="n">
        <v>29.11</v>
      </c>
      <c r="F63" s="30" t="n">
        <v>28.1</v>
      </c>
      <c r="G63" s="30" t="n">
        <v>27.01</v>
      </c>
      <c r="H63" s="30" t="n">
        <v>26.5</v>
      </c>
      <c r="I63" s="30" t="n">
        <v>28.26</v>
      </c>
      <c r="J63" s="30" t="n">
        <v>28.54</v>
      </c>
      <c r="K63" s="30" t="n">
        <v>27.79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46.46</v>
      </c>
      <c r="C64" s="30" t="n">
        <v>47.29</v>
      </c>
      <c r="D64" s="30" t="n">
        <v>56.05</v>
      </c>
      <c r="E64" s="30" t="n">
        <v>57.24</v>
      </c>
      <c r="F64" s="30" t="n">
        <v>51.31</v>
      </c>
      <c r="G64" s="30" t="n">
        <v>48.4</v>
      </c>
      <c r="H64" s="30" t="n">
        <v>51.92</v>
      </c>
      <c r="I64" s="30" t="n">
        <v>45.49</v>
      </c>
      <c r="J64" s="30" t="n">
        <v>51.67</v>
      </c>
      <c r="K64" s="30" t="n">
        <v>47.31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25.68</v>
      </c>
      <c r="C65" s="30" t="n">
        <v>24.87</v>
      </c>
      <c r="D65" s="30" t="n">
        <v>24.29</v>
      </c>
      <c r="E65" s="30" t="n">
        <v>24.09</v>
      </c>
      <c r="F65" s="30" t="n">
        <v>24.32</v>
      </c>
      <c r="G65" s="30" t="n">
        <v>26.43</v>
      </c>
      <c r="H65" s="30" t="n">
        <v>23.83</v>
      </c>
      <c r="I65" s="30" t="n">
        <v>26.99</v>
      </c>
      <c r="J65" s="30" t="n">
        <v>28.6</v>
      </c>
      <c r="K65" s="30" t="n">
        <v>24.94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30.37</v>
      </c>
      <c r="C66" s="30" t="n">
        <v>29.72</v>
      </c>
      <c r="D66" s="30" t="n">
        <v>28.2</v>
      </c>
      <c r="E66" s="30" t="n">
        <v>31.72</v>
      </c>
      <c r="F66" s="30" t="n">
        <v>27.6</v>
      </c>
      <c r="G66" s="30" t="n">
        <v>30.66</v>
      </c>
      <c r="H66" s="30" t="n">
        <v>27.59</v>
      </c>
      <c r="I66" s="30" t="n">
        <v>29.29</v>
      </c>
      <c r="J66" s="30" t="n">
        <v>31.48</v>
      </c>
      <c r="K66" s="30" t="n">
        <v>28.86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25.93</v>
      </c>
      <c r="C67" s="30" t="n">
        <v>32.29</v>
      </c>
      <c r="D67" s="30" t="n">
        <v>26.01</v>
      </c>
      <c r="E67" s="30" t="n">
        <v>38.08</v>
      </c>
      <c r="F67" s="30" t="n">
        <v>32.15</v>
      </c>
      <c r="G67" s="30" t="n">
        <v>26.82</v>
      </c>
      <c r="H67" s="30" t="n">
        <v>25.63</v>
      </c>
      <c r="I67" s="30" t="n">
        <v>28.25</v>
      </c>
      <c r="J67" s="30" t="n">
        <v>26.11</v>
      </c>
      <c r="K67" s="30" t="n">
        <v>35.08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40.76</v>
      </c>
      <c r="C68" s="30" t="n">
        <v>31.09</v>
      </c>
      <c r="D68" s="30" t="n">
        <v>30.36</v>
      </c>
      <c r="E68" s="30" t="n">
        <v>35.62</v>
      </c>
      <c r="F68" s="30" t="n">
        <v>29.83</v>
      </c>
      <c r="G68" s="30" t="n">
        <v>31.71</v>
      </c>
      <c r="H68" s="30" t="n">
        <v>32.56</v>
      </c>
      <c r="I68" s="30" t="n">
        <v>30.72</v>
      </c>
      <c r="J68" s="30" t="n">
        <v>30.33</v>
      </c>
      <c r="K68" s="30" t="n">
        <v>31.71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39.08</v>
      </c>
      <c r="C69" s="30" t="n">
        <v>39.34</v>
      </c>
      <c r="D69" s="30" t="n">
        <v>39.88</v>
      </c>
      <c r="E69" s="30" t="n">
        <v>39.46</v>
      </c>
      <c r="F69" s="30" t="n">
        <v>37.97</v>
      </c>
      <c r="G69" s="30" t="n">
        <v>39.36</v>
      </c>
      <c r="H69" s="30" t="n">
        <v>40.61</v>
      </c>
      <c r="I69" s="30" t="n">
        <v>39.83</v>
      </c>
      <c r="J69" s="30" t="n">
        <v>39.47</v>
      </c>
      <c r="K69" s="30" t="n">
        <v>39.49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51.8</v>
      </c>
      <c r="C70" s="30" t="n">
        <v>52.23</v>
      </c>
      <c r="D70" s="30" t="n">
        <v>51.19</v>
      </c>
      <c r="E70" s="30" t="n">
        <v>56.73</v>
      </c>
      <c r="F70" s="30" t="n">
        <v>51.32</v>
      </c>
      <c r="G70" s="30" t="n">
        <v>50.87</v>
      </c>
      <c r="H70" s="30" t="n">
        <v>51.39</v>
      </c>
      <c r="I70" s="30" t="n">
        <v>52.52</v>
      </c>
      <c r="J70" s="30" t="n">
        <v>51.27</v>
      </c>
      <c r="K70" s="30" t="n">
        <v>52.36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83.90000000000001</v>
      </c>
      <c r="C71" s="30" t="n">
        <v>79.62</v>
      </c>
      <c r="D71" s="30" t="n">
        <v>78.45999999999999</v>
      </c>
      <c r="E71" s="30" t="n">
        <v>80.03</v>
      </c>
      <c r="F71" s="30" t="n">
        <v>76.93000000000001</v>
      </c>
      <c r="G71" s="30" t="n">
        <v>76.53</v>
      </c>
      <c r="H71" s="30" t="n">
        <v>77.3</v>
      </c>
      <c r="I71" s="30" t="n">
        <v>79.75</v>
      </c>
      <c r="J71" s="30" t="n">
        <v>78.92</v>
      </c>
      <c r="K71" s="30" t="n">
        <v>85.26000000000001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124.85</v>
      </c>
      <c r="C72" s="30" t="n">
        <v>126.24</v>
      </c>
      <c r="D72" s="30" t="n">
        <v>125.11</v>
      </c>
      <c r="E72" s="30" t="n">
        <v>125.43</v>
      </c>
      <c r="F72" s="30" t="n">
        <v>120.93</v>
      </c>
      <c r="G72" s="30" t="n">
        <v>126.14</v>
      </c>
      <c r="H72" s="30" t="n">
        <v>123.83</v>
      </c>
      <c r="I72" s="30" t="n">
        <v>130.06</v>
      </c>
      <c r="J72" s="30" t="n">
        <v>124.32</v>
      </c>
      <c r="K72" s="30" t="n">
        <v>130.26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170.53</v>
      </c>
      <c r="C73" s="30" t="n">
        <v>165.7</v>
      </c>
      <c r="D73" s="30" t="n">
        <v>167.78</v>
      </c>
      <c r="E73" s="30" t="n">
        <v>174.31</v>
      </c>
      <c r="F73" s="30" t="n">
        <v>165.22</v>
      </c>
      <c r="G73" s="30" t="n">
        <v>164.43</v>
      </c>
      <c r="H73" s="30" t="n">
        <v>170.96</v>
      </c>
      <c r="I73" s="30" t="n">
        <v>171.11</v>
      </c>
      <c r="J73" s="30" t="n">
        <v>161.6</v>
      </c>
      <c r="K73" s="30" t="n">
        <v>175.69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270.19</v>
      </c>
      <c r="C74" s="30" t="n">
        <v>287.7</v>
      </c>
      <c r="D74" s="30" t="n">
        <v>274.15</v>
      </c>
      <c r="E74" s="30" t="n">
        <v>278.15</v>
      </c>
      <c r="F74" s="30" t="n">
        <v>263.55</v>
      </c>
      <c r="G74" s="30" t="n">
        <v>261.03</v>
      </c>
      <c r="H74" s="30" t="n">
        <v>266.91</v>
      </c>
      <c r="I74" s="30" t="n">
        <v>273.99</v>
      </c>
      <c r="J74" s="30" t="n">
        <v>268.51</v>
      </c>
      <c r="K74" s="30" t="n">
        <v>275.93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487.58</v>
      </c>
      <c r="C75" s="30" t="n">
        <v>500.61</v>
      </c>
      <c r="D75" s="30" t="n">
        <v>493.85</v>
      </c>
      <c r="E75" s="30" t="n">
        <v>499.14</v>
      </c>
      <c r="F75" s="30" t="n">
        <v>493.04</v>
      </c>
      <c r="G75" s="30" t="n">
        <v>482.74</v>
      </c>
      <c r="H75" s="30" t="n">
        <v>488.57</v>
      </c>
      <c r="I75" s="30" t="n">
        <v>503.04</v>
      </c>
      <c r="J75" s="30" t="n">
        <v>489.62</v>
      </c>
      <c r="K75" s="30" t="n">
        <v>503.43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904.95</v>
      </c>
      <c r="C76" s="30" t="n">
        <v>906.4299999999999</v>
      </c>
      <c r="D76" s="30" t="n">
        <v>922.9299999999999</v>
      </c>
      <c r="E76" s="30" t="n">
        <v>918.4400000000001</v>
      </c>
      <c r="F76" s="30" t="n">
        <v>877.5</v>
      </c>
      <c r="G76" s="30" t="n">
        <v>890.48</v>
      </c>
      <c r="H76" s="30" t="n">
        <v>901.85</v>
      </c>
      <c r="I76" s="30" t="n">
        <v>924.97</v>
      </c>
      <c r="J76" s="30" t="n">
        <v>905.26</v>
      </c>
      <c r="K76" s="30" t="n">
        <v>930.04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1727.25</v>
      </c>
      <c r="C77" s="30" t="n">
        <v>1731.01</v>
      </c>
      <c r="D77" s="30" t="n">
        <v>1749.46</v>
      </c>
      <c r="E77" s="30" t="n">
        <v>1770.56</v>
      </c>
      <c r="F77" s="30" t="n">
        <v>1694.49</v>
      </c>
      <c r="G77" s="30" t="n">
        <v>1699.65</v>
      </c>
      <c r="H77" s="30" t="n">
        <v>1727.18</v>
      </c>
      <c r="I77" s="30" t="n">
        <v>1748.99</v>
      </c>
      <c r="J77" s="30" t="n">
        <v>1734.66</v>
      </c>
      <c r="K77" s="30" t="n">
        <v>1778.59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6407.26</v>
      </c>
      <c r="C78" s="30" t="n">
        <v>6779.18</v>
      </c>
      <c r="D78" s="30" t="n">
        <v>6147.54</v>
      </c>
      <c r="E78" s="30" t="n">
        <v>6423.02</v>
      </c>
      <c r="F78" s="30" t="n">
        <v>6377.27</v>
      </c>
      <c r="G78" s="30" t="n">
        <v>6475.66</v>
      </c>
      <c r="H78" s="30" t="n">
        <v>6757.39</v>
      </c>
      <c r="I78" s="30" t="n">
        <v>6511.76</v>
      </c>
      <c r="J78" s="30" t="n">
        <v>6692.76</v>
      </c>
      <c r="K78" s="30" t="n">
        <v>6862.41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14311.92</v>
      </c>
      <c r="C79" s="30" t="n">
        <v>14598.61</v>
      </c>
      <c r="D79" s="30" t="n">
        <v>13611.87</v>
      </c>
      <c r="E79" s="30" t="n">
        <v>13691.56</v>
      </c>
      <c r="F79" s="30" t="n">
        <v>13192.55</v>
      </c>
      <c r="G79" s="30" t="n">
        <v>13176.66</v>
      </c>
      <c r="H79" s="30" t="n">
        <v>13938.31</v>
      </c>
      <c r="I79" s="30" t="n">
        <v>14802.73</v>
      </c>
      <c r="J79" s="30" t="n">
        <v>13031.69</v>
      </c>
      <c r="K79" s="30" t="n">
        <v>15054.61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26981.59</v>
      </c>
      <c r="C80" s="30" t="n">
        <v>25872.9</v>
      </c>
      <c r="D80" s="30" t="n">
        <v>27434.84</v>
      </c>
      <c r="E80" s="30" t="n">
        <v>27285.03</v>
      </c>
      <c r="F80" s="30" t="n">
        <v>25749.41</v>
      </c>
      <c r="G80" s="30" t="n">
        <v>26219.38</v>
      </c>
      <c r="H80" s="30" t="n">
        <v>25701.71</v>
      </c>
      <c r="I80" s="30" t="n">
        <v>27053.65</v>
      </c>
      <c r="J80" s="30" t="n">
        <v>26320.68</v>
      </c>
      <c r="K80" s="30" t="n">
        <v>26284.46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45254.15</v>
      </c>
      <c r="C81" s="30" t="n">
        <v>45223.63</v>
      </c>
      <c r="D81" s="30" t="n">
        <v>45973.85</v>
      </c>
      <c r="E81" s="30" t="n">
        <v>44976.25</v>
      </c>
      <c r="F81" s="30" t="n">
        <v>44512.53</v>
      </c>
      <c r="G81" s="30" t="n">
        <v>45261.65</v>
      </c>
      <c r="H81" s="30" t="n">
        <v>44808.04</v>
      </c>
      <c r="I81" s="30" t="n">
        <v>45106.14</v>
      </c>
      <c r="J81" s="30" t="n">
        <v>44164.78</v>
      </c>
      <c r="K81" s="30" t="n">
        <v>45991.22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36.6</v>
      </c>
      <c r="C89" s="30" t="n">
        <v>35.91</v>
      </c>
      <c r="D89" s="30" t="n">
        <v>37.16</v>
      </c>
      <c r="E89" s="30" t="n">
        <v>36.54</v>
      </c>
      <c r="F89" s="30" t="n">
        <v>40.83</v>
      </c>
      <c r="G89" s="30" t="n">
        <v>36.69</v>
      </c>
      <c r="H89" s="30" t="n">
        <v>36.94</v>
      </c>
      <c r="I89" s="30" t="n">
        <v>37.17</v>
      </c>
      <c r="J89" s="30" t="n">
        <v>36.84</v>
      </c>
      <c r="K89" s="30" t="n">
        <v>37.83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34.43</v>
      </c>
      <c r="C90" s="30" t="n">
        <v>33.87</v>
      </c>
      <c r="D90" s="30" t="n">
        <v>33.49</v>
      </c>
      <c r="E90" s="30" t="n">
        <v>33.48</v>
      </c>
      <c r="F90" s="30" t="n">
        <v>34</v>
      </c>
      <c r="G90" s="30" t="n">
        <v>34.5</v>
      </c>
      <c r="H90" s="30" t="n">
        <v>34.7</v>
      </c>
      <c r="I90" s="30" t="n">
        <v>34.28</v>
      </c>
      <c r="J90" s="30" t="n">
        <v>34.18</v>
      </c>
      <c r="K90" s="30" t="n">
        <v>33.76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33.77</v>
      </c>
      <c r="C91" s="30" t="n">
        <v>34.13</v>
      </c>
      <c r="D91" s="30" t="n">
        <v>33.83</v>
      </c>
      <c r="E91" s="30" t="n">
        <v>34.15</v>
      </c>
      <c r="F91" s="30" t="n">
        <v>33.97</v>
      </c>
      <c r="G91" s="30" t="n">
        <v>35.2</v>
      </c>
      <c r="H91" s="30" t="n">
        <v>35.62</v>
      </c>
      <c r="I91" s="30" t="n">
        <v>34.56</v>
      </c>
      <c r="J91" s="30" t="n">
        <v>34.05</v>
      </c>
      <c r="K91" s="30" t="n">
        <v>34.55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65.06</v>
      </c>
      <c r="C92" s="30" t="n">
        <v>69.98</v>
      </c>
      <c r="D92" s="30" t="n">
        <v>66.70999999999999</v>
      </c>
      <c r="E92" s="30" t="n">
        <v>67.15000000000001</v>
      </c>
      <c r="F92" s="30" t="n">
        <v>63.77</v>
      </c>
      <c r="G92" s="30" t="n">
        <v>63.33</v>
      </c>
      <c r="H92" s="30" t="n">
        <v>68.19</v>
      </c>
      <c r="I92" s="30" t="n">
        <v>69.59999999999999</v>
      </c>
      <c r="J92" s="30" t="n">
        <v>64.78</v>
      </c>
      <c r="K92" s="30" t="n">
        <v>63.9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30.74</v>
      </c>
      <c r="C93" s="30" t="n">
        <v>30.22</v>
      </c>
      <c r="D93" s="30" t="n">
        <v>30.13</v>
      </c>
      <c r="E93" s="30" t="n">
        <v>29.76</v>
      </c>
      <c r="F93" s="30" t="n">
        <v>30.15</v>
      </c>
      <c r="G93" s="30" t="n">
        <v>30.12</v>
      </c>
      <c r="H93" s="30" t="n">
        <v>30.38</v>
      </c>
      <c r="I93" s="30" t="n">
        <v>30.25</v>
      </c>
      <c r="J93" s="30" t="n">
        <v>31.53</v>
      </c>
      <c r="K93" s="30" t="n">
        <v>30.38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30.63</v>
      </c>
      <c r="C94" s="30" t="n">
        <v>30.3</v>
      </c>
      <c r="D94" s="30" t="n">
        <v>30.18</v>
      </c>
      <c r="E94" s="30" t="n">
        <v>30.09</v>
      </c>
      <c r="F94" s="30" t="n">
        <v>30.62</v>
      </c>
      <c r="G94" s="30" t="n">
        <v>30.56</v>
      </c>
      <c r="H94" s="30" t="n">
        <v>30.57</v>
      </c>
      <c r="I94" s="30" t="n">
        <v>30.42</v>
      </c>
      <c r="J94" s="30" t="n">
        <v>30.37</v>
      </c>
      <c r="K94" s="30" t="n">
        <v>30.51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38.21</v>
      </c>
      <c r="C95" s="30" t="n">
        <v>37.94</v>
      </c>
      <c r="D95" s="30" t="n">
        <v>38.25</v>
      </c>
      <c r="E95" s="30" t="n">
        <v>37.95</v>
      </c>
      <c r="F95" s="30" t="n">
        <v>37.89</v>
      </c>
      <c r="G95" s="30" t="n">
        <v>39.73</v>
      </c>
      <c r="H95" s="30" t="n">
        <v>38.77</v>
      </c>
      <c r="I95" s="30" t="n">
        <v>38.51</v>
      </c>
      <c r="J95" s="30" t="n">
        <v>38.12</v>
      </c>
      <c r="K95" s="30" t="n">
        <v>38.38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44.32</v>
      </c>
      <c r="C96" s="30" t="n">
        <v>43.26</v>
      </c>
      <c r="D96" s="30" t="n">
        <v>43.24</v>
      </c>
      <c r="E96" s="30" t="n">
        <v>42.65</v>
      </c>
      <c r="F96" s="30" t="n">
        <v>43.49</v>
      </c>
      <c r="G96" s="30" t="n">
        <v>43.18</v>
      </c>
      <c r="H96" s="30" t="n">
        <v>43.85</v>
      </c>
      <c r="I96" s="30" t="n">
        <v>43.42</v>
      </c>
      <c r="J96" s="30" t="n">
        <v>43.43</v>
      </c>
      <c r="K96" s="30" t="n">
        <v>43.5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55.02</v>
      </c>
      <c r="C97" s="30" t="n">
        <v>54.16</v>
      </c>
      <c r="D97" s="30" t="n">
        <v>53.87</v>
      </c>
      <c r="E97" s="30" t="n">
        <v>54.29</v>
      </c>
      <c r="F97" s="30" t="n">
        <v>54.42</v>
      </c>
      <c r="G97" s="30" t="n">
        <v>54.61</v>
      </c>
      <c r="H97" s="30" t="n">
        <v>55.12</v>
      </c>
      <c r="I97" s="30" t="n">
        <v>55.11</v>
      </c>
      <c r="J97" s="30" t="n">
        <v>54.86</v>
      </c>
      <c r="K97" s="30" t="n">
        <v>54.93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84.14</v>
      </c>
      <c r="C98" s="30" t="n">
        <v>83.04000000000001</v>
      </c>
      <c r="D98" s="30" t="n">
        <v>83.28</v>
      </c>
      <c r="E98" s="30" t="n">
        <v>81.79000000000001</v>
      </c>
      <c r="F98" s="30" t="n">
        <v>84.22</v>
      </c>
      <c r="G98" s="30" t="n">
        <v>83.72</v>
      </c>
      <c r="H98" s="30" t="n">
        <v>83.59999999999999</v>
      </c>
      <c r="I98" s="30" t="n">
        <v>83.61</v>
      </c>
      <c r="J98" s="30" t="n">
        <v>83.34</v>
      </c>
      <c r="K98" s="30" t="n">
        <v>84.08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135.73</v>
      </c>
      <c r="C99" s="30" t="n">
        <v>130.95</v>
      </c>
      <c r="D99" s="30" t="n">
        <v>136.43</v>
      </c>
      <c r="E99" s="30" t="n">
        <v>133.78</v>
      </c>
      <c r="F99" s="30" t="n">
        <v>139.23</v>
      </c>
      <c r="G99" s="30" t="n">
        <v>135.09</v>
      </c>
      <c r="H99" s="30" t="n">
        <v>137.11</v>
      </c>
      <c r="I99" s="30" t="n">
        <v>135.56</v>
      </c>
      <c r="J99" s="30" t="n">
        <v>136.38</v>
      </c>
      <c r="K99" s="30" t="n">
        <v>148.48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186.25</v>
      </c>
      <c r="C100" s="30" t="n">
        <v>183.13</v>
      </c>
      <c r="D100" s="30" t="n">
        <v>184.22</v>
      </c>
      <c r="E100" s="30" t="n">
        <v>187.36</v>
      </c>
      <c r="F100" s="30" t="n">
        <v>189.13</v>
      </c>
      <c r="G100" s="30" t="n">
        <v>206.2</v>
      </c>
      <c r="H100" s="30" t="n">
        <v>184.77</v>
      </c>
      <c r="I100" s="30" t="n">
        <v>182.72</v>
      </c>
      <c r="J100" s="30" t="n">
        <v>185.03</v>
      </c>
      <c r="K100" s="30" t="n">
        <v>192.25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293.44</v>
      </c>
      <c r="C101" s="30" t="n">
        <v>305.79</v>
      </c>
      <c r="D101" s="30" t="n">
        <v>284.44</v>
      </c>
      <c r="E101" s="30" t="n">
        <v>300.32</v>
      </c>
      <c r="F101" s="30" t="n">
        <v>280.93</v>
      </c>
      <c r="G101" s="30" t="n">
        <v>283.32</v>
      </c>
      <c r="H101" s="30" t="n">
        <v>284.91</v>
      </c>
      <c r="I101" s="30" t="n">
        <v>284.21</v>
      </c>
      <c r="J101" s="30" t="n">
        <v>285.89</v>
      </c>
      <c r="K101" s="30" t="n">
        <v>282.38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432.05</v>
      </c>
      <c r="C102" s="30" t="n">
        <v>413.56</v>
      </c>
      <c r="D102" s="30" t="n">
        <v>424.2</v>
      </c>
      <c r="E102" s="30" t="n">
        <v>425.23</v>
      </c>
      <c r="F102" s="30" t="n">
        <v>441.32</v>
      </c>
      <c r="G102" s="30" t="n">
        <v>422.51</v>
      </c>
      <c r="H102" s="30" t="n">
        <v>425.67</v>
      </c>
      <c r="I102" s="30" t="n">
        <v>425.03</v>
      </c>
      <c r="J102" s="30" t="n">
        <v>426.17</v>
      </c>
      <c r="K102" s="30" t="n">
        <v>427.43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796.03</v>
      </c>
      <c r="C103" s="30" t="n">
        <v>778.8099999999999</v>
      </c>
      <c r="D103" s="30" t="n">
        <v>795.54</v>
      </c>
      <c r="E103" s="30" t="n">
        <v>777.1</v>
      </c>
      <c r="F103" s="30" t="n">
        <v>794.1900000000001</v>
      </c>
      <c r="G103" s="30" t="n">
        <v>794.66</v>
      </c>
      <c r="H103" s="30" t="n">
        <v>801.88</v>
      </c>
      <c r="I103" s="30" t="n">
        <v>792.38</v>
      </c>
      <c r="J103" s="30" t="n">
        <v>780.98</v>
      </c>
      <c r="K103" s="30" t="n">
        <v>784.23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1555.36</v>
      </c>
      <c r="C104" s="30" t="n">
        <v>1510.74</v>
      </c>
      <c r="D104" s="30" t="n">
        <v>1541.6</v>
      </c>
      <c r="E104" s="30" t="n">
        <v>1525.84</v>
      </c>
      <c r="F104" s="30" t="n">
        <v>1523.15</v>
      </c>
      <c r="G104" s="30" t="n">
        <v>1536.57</v>
      </c>
      <c r="H104" s="30" t="n">
        <v>1562.42</v>
      </c>
      <c r="I104" s="30" t="n">
        <v>1553.07</v>
      </c>
      <c r="J104" s="30" t="n">
        <v>1542.95</v>
      </c>
      <c r="K104" s="30" t="n">
        <v>1571.54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5417</v>
      </c>
      <c r="C105" s="30" t="n">
        <v>5521.89</v>
      </c>
      <c r="D105" s="30" t="n">
        <v>5620.5</v>
      </c>
      <c r="E105" s="30" t="n">
        <v>5519.91</v>
      </c>
      <c r="F105" s="30" t="n">
        <v>5464.08</v>
      </c>
      <c r="G105" s="30" t="n">
        <v>5647.5</v>
      </c>
      <c r="H105" s="30" t="n">
        <v>5666.42</v>
      </c>
      <c r="I105" s="30" t="n">
        <v>5675.13</v>
      </c>
      <c r="J105" s="30" t="n">
        <v>5621.44</v>
      </c>
      <c r="K105" s="30" t="n">
        <v>5416.86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10421.35</v>
      </c>
      <c r="C106" s="30" t="n">
        <v>10800.67</v>
      </c>
      <c r="D106" s="30" t="n">
        <v>10411.29</v>
      </c>
      <c r="E106" s="30" t="n">
        <v>10312.4</v>
      </c>
      <c r="F106" s="30" t="n">
        <v>10708.86</v>
      </c>
      <c r="G106" s="30" t="n">
        <v>10306.77</v>
      </c>
      <c r="H106" s="30" t="n">
        <v>10365.56</v>
      </c>
      <c r="I106" s="30" t="n">
        <v>10910.85</v>
      </c>
      <c r="J106" s="30" t="n">
        <v>10832.35</v>
      </c>
      <c r="K106" s="30" t="n">
        <v>10605.26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19738.4</v>
      </c>
      <c r="C107" s="30" t="n">
        <v>19971.96</v>
      </c>
      <c r="D107" s="30" t="n">
        <v>19760.03</v>
      </c>
      <c r="E107" s="30" t="n">
        <v>19963.01</v>
      </c>
      <c r="F107" s="30" t="n">
        <v>19662.55</v>
      </c>
      <c r="G107" s="30" t="n">
        <v>19741.65</v>
      </c>
      <c r="H107" s="30" t="n">
        <v>19524.26</v>
      </c>
      <c r="I107" s="30" t="n">
        <v>20246.74</v>
      </c>
      <c r="J107" s="30" t="n">
        <v>19756.73</v>
      </c>
      <c r="K107" s="30" t="n">
        <v>19870.46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38309.15</v>
      </c>
      <c r="C108" s="30" t="n">
        <v>38374.1</v>
      </c>
      <c r="D108" s="30" t="n">
        <v>38138.23</v>
      </c>
      <c r="E108" s="30" t="n">
        <v>38228.56</v>
      </c>
      <c r="F108" s="30" t="n">
        <v>37675.4</v>
      </c>
      <c r="G108" s="30" t="n">
        <v>38312.29</v>
      </c>
      <c r="H108" s="30" t="n">
        <v>37598.83</v>
      </c>
      <c r="I108" s="30" t="n">
        <v>37118.78</v>
      </c>
      <c r="J108" s="30" t="n">
        <v>39210.95</v>
      </c>
      <c r="K108" s="30" t="n">
        <v>38864.1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74336.75999999999</v>
      </c>
      <c r="C109" s="30" t="n">
        <v>72685.06</v>
      </c>
      <c r="D109" s="30" t="n">
        <v>73420.64999999999</v>
      </c>
      <c r="E109" s="30" t="n">
        <v>74538.53999999999</v>
      </c>
      <c r="F109" s="30" t="n">
        <v>72917.33</v>
      </c>
      <c r="G109" s="30" t="n">
        <v>74073.64</v>
      </c>
      <c r="H109" s="30" t="n">
        <v>72878.41</v>
      </c>
      <c r="I109" s="30" t="n">
        <v>72947.74000000001</v>
      </c>
      <c r="J109" s="30" t="n">
        <v>72087.12</v>
      </c>
      <c r="K109" s="30" t="n">
        <v>72335.34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54.2</v>
      </c>
      <c r="C117" s="30" t="n">
        <v>53.25</v>
      </c>
      <c r="D117" s="30" t="n">
        <v>55.37</v>
      </c>
      <c r="E117" s="30" t="n">
        <v>52.6</v>
      </c>
      <c r="F117" s="30" t="n">
        <v>53.19</v>
      </c>
      <c r="G117" s="30" t="n">
        <v>57.77</v>
      </c>
      <c r="H117" s="30" t="n">
        <v>51.9</v>
      </c>
      <c r="I117" s="30" t="n">
        <v>55.36</v>
      </c>
      <c r="J117" s="30" t="n">
        <v>54.43</v>
      </c>
      <c r="K117" s="30" t="n">
        <v>53.39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50.18</v>
      </c>
      <c r="C118" s="30" t="n">
        <v>49.2</v>
      </c>
      <c r="D118" s="30" t="n">
        <v>49.24</v>
      </c>
      <c r="E118" s="30" t="n">
        <v>49.23</v>
      </c>
      <c r="F118" s="30" t="n">
        <v>48.68</v>
      </c>
      <c r="G118" s="30" t="n">
        <v>49.04</v>
      </c>
      <c r="H118" s="30" t="n">
        <v>49.51</v>
      </c>
      <c r="I118" s="30" t="n">
        <v>48.67</v>
      </c>
      <c r="J118" s="30" t="n">
        <v>49.82</v>
      </c>
      <c r="K118" s="30" t="n">
        <v>49.01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46.99</v>
      </c>
      <c r="C119" s="30" t="n">
        <v>46.67</v>
      </c>
      <c r="D119" s="30" t="n">
        <v>46.84</v>
      </c>
      <c r="E119" s="30" t="n">
        <v>46.13</v>
      </c>
      <c r="F119" s="30" t="n">
        <v>47.25</v>
      </c>
      <c r="G119" s="30" t="n">
        <v>52.31</v>
      </c>
      <c r="H119" s="30" t="n">
        <v>47.02</v>
      </c>
      <c r="I119" s="30" t="n">
        <v>48.05</v>
      </c>
      <c r="J119" s="30" t="n">
        <v>47.09</v>
      </c>
      <c r="K119" s="30" t="n">
        <v>48.52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81.95999999999999</v>
      </c>
      <c r="C120" s="30" t="n">
        <v>95.53</v>
      </c>
      <c r="D120" s="30" t="n">
        <v>87.52</v>
      </c>
      <c r="E120" s="30" t="n">
        <v>101.97</v>
      </c>
      <c r="F120" s="30" t="n">
        <v>89.73999999999999</v>
      </c>
      <c r="G120" s="30" t="n">
        <v>80.34999999999999</v>
      </c>
      <c r="H120" s="30" t="n">
        <v>108.99</v>
      </c>
      <c r="I120" s="30" t="n">
        <v>95.17</v>
      </c>
      <c r="J120" s="30" t="n">
        <v>100.63</v>
      </c>
      <c r="K120" s="30" t="n">
        <v>85.37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41.48</v>
      </c>
      <c r="C121" s="30" t="n">
        <v>44.49</v>
      </c>
      <c r="D121" s="30" t="n">
        <v>41.11</v>
      </c>
      <c r="E121" s="30" t="n">
        <v>40.93</v>
      </c>
      <c r="F121" s="30" t="n">
        <v>40.48</v>
      </c>
      <c r="G121" s="30" t="n">
        <v>40.94</v>
      </c>
      <c r="H121" s="30" t="n">
        <v>43.69</v>
      </c>
      <c r="I121" s="30" t="n">
        <v>45.24</v>
      </c>
      <c r="J121" s="30" t="n">
        <v>40.8</v>
      </c>
      <c r="K121" s="30" t="n">
        <v>41.12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48.67</v>
      </c>
      <c r="C122" s="30" t="n">
        <v>43.86</v>
      </c>
      <c r="D122" s="30" t="n">
        <v>45.24</v>
      </c>
      <c r="E122" s="30" t="n">
        <v>44.31</v>
      </c>
      <c r="F122" s="30" t="n">
        <v>44.58</v>
      </c>
      <c r="G122" s="30" t="n">
        <v>45.29</v>
      </c>
      <c r="H122" s="30" t="n">
        <v>44.74</v>
      </c>
      <c r="I122" s="30" t="n">
        <v>43.76</v>
      </c>
      <c r="J122" s="30" t="n">
        <v>44.39</v>
      </c>
      <c r="K122" s="30" t="n">
        <v>43.75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46.46</v>
      </c>
      <c r="C123" s="30" t="n">
        <v>45.17</v>
      </c>
      <c r="D123" s="30" t="n">
        <v>44.97</v>
      </c>
      <c r="E123" s="30" t="n">
        <v>45.11</v>
      </c>
      <c r="F123" s="30" t="n">
        <v>45.92</v>
      </c>
      <c r="G123" s="30" t="n">
        <v>57.92</v>
      </c>
      <c r="H123" s="30" t="n">
        <v>46.55</v>
      </c>
      <c r="I123" s="30" t="n">
        <v>45.47</v>
      </c>
      <c r="J123" s="30" t="n">
        <v>45.1</v>
      </c>
      <c r="K123" s="30" t="n">
        <v>45.77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58.09</v>
      </c>
      <c r="C124" s="30" t="n">
        <v>57.52</v>
      </c>
      <c r="D124" s="30" t="n">
        <v>57.22</v>
      </c>
      <c r="E124" s="30" t="n">
        <v>57.87</v>
      </c>
      <c r="F124" s="30" t="n">
        <v>57.54</v>
      </c>
      <c r="G124" s="30" t="n">
        <v>57.55</v>
      </c>
      <c r="H124" s="30" t="n">
        <v>58.26</v>
      </c>
      <c r="I124" s="30" t="n">
        <v>56.58</v>
      </c>
      <c r="J124" s="30" t="n">
        <v>57.21</v>
      </c>
      <c r="K124" s="30" t="n">
        <v>57.73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75.34</v>
      </c>
      <c r="C125" s="30" t="n">
        <v>70.06</v>
      </c>
      <c r="D125" s="30" t="n">
        <v>70.37</v>
      </c>
      <c r="E125" s="30" t="n">
        <v>74.31</v>
      </c>
      <c r="F125" s="30" t="n">
        <v>71.06999999999999</v>
      </c>
      <c r="G125" s="30" t="n">
        <v>70.72</v>
      </c>
      <c r="H125" s="30" t="n">
        <v>72.34</v>
      </c>
      <c r="I125" s="30" t="n">
        <v>70</v>
      </c>
      <c r="J125" s="30" t="n">
        <v>71.18000000000001</v>
      </c>
      <c r="K125" s="30" t="n">
        <v>70.5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109.19</v>
      </c>
      <c r="C126" s="30" t="n">
        <v>103.47</v>
      </c>
      <c r="D126" s="30" t="n">
        <v>106.11</v>
      </c>
      <c r="E126" s="30" t="n">
        <v>107.94</v>
      </c>
      <c r="F126" s="30" t="n">
        <v>107.16</v>
      </c>
      <c r="G126" s="30" t="n">
        <v>105.18</v>
      </c>
      <c r="H126" s="30" t="n">
        <v>105.24</v>
      </c>
      <c r="I126" s="30" t="n">
        <v>105.63</v>
      </c>
      <c r="J126" s="30" t="n">
        <v>105.49</v>
      </c>
      <c r="K126" s="30" t="n">
        <v>105.83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180.12</v>
      </c>
      <c r="C127" s="30" t="n">
        <v>176.98</v>
      </c>
      <c r="D127" s="30" t="n">
        <v>184.56</v>
      </c>
      <c r="E127" s="30" t="n">
        <v>181.23</v>
      </c>
      <c r="F127" s="30" t="n">
        <v>177.69</v>
      </c>
      <c r="G127" s="30" t="n">
        <v>177.91</v>
      </c>
      <c r="H127" s="30" t="n">
        <v>180.6</v>
      </c>
      <c r="I127" s="30" t="n">
        <v>181.15</v>
      </c>
      <c r="J127" s="30" t="n">
        <v>174.34</v>
      </c>
      <c r="K127" s="30" t="n">
        <v>181.14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275.92</v>
      </c>
      <c r="C128" s="30" t="n">
        <v>271.7</v>
      </c>
      <c r="D128" s="30" t="n">
        <v>263.82</v>
      </c>
      <c r="E128" s="30" t="n">
        <v>278.27</v>
      </c>
      <c r="F128" s="30" t="n">
        <v>274.57</v>
      </c>
      <c r="G128" s="30" t="n">
        <v>278.73</v>
      </c>
      <c r="H128" s="30" t="n">
        <v>285.67</v>
      </c>
      <c r="I128" s="30" t="n">
        <v>271.06</v>
      </c>
      <c r="J128" s="30" t="n">
        <v>269.44</v>
      </c>
      <c r="K128" s="30" t="n">
        <v>273.76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449.53</v>
      </c>
      <c r="C129" s="30" t="n">
        <v>435.58</v>
      </c>
      <c r="D129" s="30" t="n">
        <v>434.21</v>
      </c>
      <c r="E129" s="30" t="n">
        <v>450.11</v>
      </c>
      <c r="F129" s="30" t="n">
        <v>444.49</v>
      </c>
      <c r="G129" s="30" t="n">
        <v>451.08</v>
      </c>
      <c r="H129" s="30" t="n">
        <v>454.68</v>
      </c>
      <c r="I129" s="30" t="n">
        <v>441.6</v>
      </c>
      <c r="J129" s="30" t="n">
        <v>446.2</v>
      </c>
      <c r="K129" s="30" t="n">
        <v>435.57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720.63</v>
      </c>
      <c r="C130" s="30" t="n">
        <v>717.92</v>
      </c>
      <c r="D130" s="30" t="n">
        <v>690.08</v>
      </c>
      <c r="E130" s="30" t="n">
        <v>710.48</v>
      </c>
      <c r="F130" s="30" t="n">
        <v>720.87</v>
      </c>
      <c r="G130" s="30" t="n">
        <v>721.61</v>
      </c>
      <c r="H130" s="30" t="n">
        <v>710.17</v>
      </c>
      <c r="I130" s="30" t="n">
        <v>706.9</v>
      </c>
      <c r="J130" s="30" t="n">
        <v>712.89</v>
      </c>
      <c r="K130" s="30" t="n">
        <v>709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1123.56</v>
      </c>
      <c r="C131" s="30" t="n">
        <v>1088.22</v>
      </c>
      <c r="D131" s="30" t="n">
        <v>1066.66</v>
      </c>
      <c r="E131" s="30" t="n">
        <v>1088.32</v>
      </c>
      <c r="F131" s="30" t="n">
        <v>1108.69</v>
      </c>
      <c r="G131" s="30" t="n">
        <v>1112.05</v>
      </c>
      <c r="H131" s="30" t="n">
        <v>1116.87</v>
      </c>
      <c r="I131" s="30" t="n">
        <v>1087.73</v>
      </c>
      <c r="J131" s="30" t="n">
        <v>1106.89</v>
      </c>
      <c r="K131" s="30" t="n">
        <v>1105.83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2178.03</v>
      </c>
      <c r="C132" s="30" t="n">
        <v>2141.68</v>
      </c>
      <c r="D132" s="30" t="n">
        <v>2079.07</v>
      </c>
      <c r="E132" s="30" t="n">
        <v>2125.99</v>
      </c>
      <c r="F132" s="30" t="n">
        <v>2161.99</v>
      </c>
      <c r="G132" s="30" t="n">
        <v>2139.11</v>
      </c>
      <c r="H132" s="30" t="n">
        <v>2141.14</v>
      </c>
      <c r="I132" s="30" t="n">
        <v>2131.83</v>
      </c>
      <c r="J132" s="30" t="n">
        <v>2156.82</v>
      </c>
      <c r="K132" s="30" t="n">
        <v>2189.5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7797.06</v>
      </c>
      <c r="C133" s="30" t="n">
        <v>7292.82</v>
      </c>
      <c r="D133" s="30" t="n">
        <v>7963.39</v>
      </c>
      <c r="E133" s="30" t="n">
        <v>8161.12</v>
      </c>
      <c r="F133" s="30" t="n">
        <v>7525.82</v>
      </c>
      <c r="G133" s="30" t="n">
        <v>8281.709999999999</v>
      </c>
      <c r="H133" s="30" t="n">
        <v>8282.209999999999</v>
      </c>
      <c r="I133" s="30" t="n">
        <v>7632.2</v>
      </c>
      <c r="J133" s="30" t="n">
        <v>8198.059999999999</v>
      </c>
      <c r="K133" s="30" t="n">
        <v>8319.360000000001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14477.1</v>
      </c>
      <c r="C134" s="30" t="n">
        <v>13766.43</v>
      </c>
      <c r="D134" s="30" t="n">
        <v>13192.13</v>
      </c>
      <c r="E134" s="30" t="n">
        <v>14000.77</v>
      </c>
      <c r="F134" s="30" t="n">
        <v>13477.47</v>
      </c>
      <c r="G134" s="30" t="n">
        <v>14163.34</v>
      </c>
      <c r="H134" s="30" t="n">
        <v>14022.69</v>
      </c>
      <c r="I134" s="30" t="n">
        <v>13512.02</v>
      </c>
      <c r="J134" s="30" t="n">
        <v>14554.76</v>
      </c>
      <c r="K134" s="30" t="n">
        <v>14120.45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25804.53</v>
      </c>
      <c r="C135" s="30" t="n">
        <v>25725.5</v>
      </c>
      <c r="D135" s="30" t="n">
        <v>25389</v>
      </c>
      <c r="E135" s="30" t="n">
        <v>25444.65</v>
      </c>
      <c r="F135" s="30" t="n">
        <v>25989.35</v>
      </c>
      <c r="G135" s="30" t="n">
        <v>25895.05</v>
      </c>
      <c r="H135" s="30" t="n">
        <v>25731.91</v>
      </c>
      <c r="I135" s="30" t="n">
        <v>25633.97</v>
      </c>
      <c r="J135" s="30" t="n">
        <v>25878.58</v>
      </c>
      <c r="K135" s="30" t="n">
        <v>25557.82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49796.81</v>
      </c>
      <c r="C136" s="30" t="n">
        <v>47672.82</v>
      </c>
      <c r="D136" s="30" t="n">
        <v>47444.67</v>
      </c>
      <c r="E136" s="30" t="n">
        <v>49539.27</v>
      </c>
      <c r="F136" s="30" t="n">
        <v>48854.17</v>
      </c>
      <c r="G136" s="30" t="n">
        <v>48796.41</v>
      </c>
      <c r="H136" s="30" t="n">
        <v>49604.48</v>
      </c>
      <c r="I136" s="30" t="n">
        <v>48723.99</v>
      </c>
      <c r="J136" s="30" t="n">
        <v>49979.12</v>
      </c>
      <c r="K136" s="30" t="n">
        <v>48643.17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99281.78999999999</v>
      </c>
      <c r="C137" s="30" t="n">
        <v>96900.49000000001</v>
      </c>
      <c r="D137" s="30" t="n">
        <v>99238.17999999999</v>
      </c>
      <c r="E137" s="30" t="n">
        <v>99749.95</v>
      </c>
      <c r="F137" s="30" t="n">
        <v>99441.97</v>
      </c>
      <c r="G137" s="30" t="n">
        <v>99914.07000000001</v>
      </c>
      <c r="H137" s="30" t="n">
        <v>99496.75</v>
      </c>
      <c r="I137" s="30" t="n">
        <v>98191.17999999999</v>
      </c>
      <c r="J137" s="30" t="n">
        <v>98695.46000000001</v>
      </c>
      <c r="K137" s="30" t="n">
        <v>95287.62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69.5</v>
      </c>
      <c r="C145" s="30" t="n">
        <v>70.68000000000001</v>
      </c>
      <c r="D145" s="30" t="n">
        <v>68.23</v>
      </c>
      <c r="E145" s="30" t="n">
        <v>69.98999999999999</v>
      </c>
      <c r="F145" s="30" t="n">
        <v>69.77</v>
      </c>
      <c r="G145" s="30" t="n">
        <v>67.93000000000001</v>
      </c>
      <c r="H145" s="30" t="n">
        <v>69.36</v>
      </c>
      <c r="I145" s="30" t="n">
        <v>68.2</v>
      </c>
      <c r="J145" s="30" t="n">
        <v>70.01000000000001</v>
      </c>
      <c r="K145" s="30" t="n">
        <v>69.3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67.20999999999999</v>
      </c>
      <c r="C146" s="30" t="n">
        <v>64.62</v>
      </c>
      <c r="D146" s="30" t="n">
        <v>64.87</v>
      </c>
      <c r="E146" s="30" t="n">
        <v>64.73</v>
      </c>
      <c r="F146" s="30" t="n">
        <v>64.93000000000001</v>
      </c>
      <c r="G146" s="30" t="n">
        <v>64.91</v>
      </c>
      <c r="H146" s="30" t="n">
        <v>65.45999999999999</v>
      </c>
      <c r="I146" s="30" t="n">
        <v>65.75</v>
      </c>
      <c r="J146" s="30" t="n">
        <v>64.45</v>
      </c>
      <c r="K146" s="30" t="n">
        <v>67.89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64.38</v>
      </c>
      <c r="C147" s="30" t="n">
        <v>64.94</v>
      </c>
      <c r="D147" s="30" t="n">
        <v>66.17</v>
      </c>
      <c r="E147" s="30" t="n">
        <v>65.08</v>
      </c>
      <c r="F147" s="30" t="n">
        <v>64.18000000000001</v>
      </c>
      <c r="G147" s="30" t="n">
        <v>65.34</v>
      </c>
      <c r="H147" s="30" t="n">
        <v>64.25</v>
      </c>
      <c r="I147" s="30" t="n">
        <v>65.15000000000001</v>
      </c>
      <c r="J147" s="30" t="n">
        <v>65.36</v>
      </c>
      <c r="K147" s="30" t="n">
        <v>66.48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127.99</v>
      </c>
      <c r="C148" s="30" t="n">
        <v>127.36</v>
      </c>
      <c r="D148" s="30" t="n">
        <v>126.31</v>
      </c>
      <c r="E148" s="30" t="n">
        <v>118.62</v>
      </c>
      <c r="F148" s="30" t="n">
        <v>129.08</v>
      </c>
      <c r="G148" s="30" t="n">
        <v>141.73</v>
      </c>
      <c r="H148" s="30" t="n">
        <v>124.57</v>
      </c>
      <c r="I148" s="30" t="n">
        <v>120.69</v>
      </c>
      <c r="J148" s="30" t="n">
        <v>125.65</v>
      </c>
      <c r="K148" s="30" t="n">
        <v>126.74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58.99</v>
      </c>
      <c r="C149" s="30" t="n">
        <v>59.35</v>
      </c>
      <c r="D149" s="30" t="n">
        <v>59.08</v>
      </c>
      <c r="E149" s="30" t="n">
        <v>68.58</v>
      </c>
      <c r="F149" s="30" t="n">
        <v>60.09</v>
      </c>
      <c r="G149" s="30" t="n">
        <v>59.98</v>
      </c>
      <c r="H149" s="30" t="n">
        <v>59.37</v>
      </c>
      <c r="I149" s="30" t="n">
        <v>59.34</v>
      </c>
      <c r="J149" s="30" t="n">
        <v>62.59</v>
      </c>
      <c r="K149" s="30" t="n">
        <v>60.17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57.37</v>
      </c>
      <c r="C150" s="30" t="n">
        <v>56.9</v>
      </c>
      <c r="D150" s="30" t="n">
        <v>57.49</v>
      </c>
      <c r="E150" s="30" t="n">
        <v>57.98</v>
      </c>
      <c r="F150" s="30" t="n">
        <v>57.35</v>
      </c>
      <c r="G150" s="30" t="n">
        <v>61.22</v>
      </c>
      <c r="H150" s="30" t="n">
        <v>56.61</v>
      </c>
      <c r="I150" s="30" t="n">
        <v>57.02</v>
      </c>
      <c r="J150" s="30" t="n">
        <v>56.74</v>
      </c>
      <c r="K150" s="30" t="n">
        <v>57.15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66.5</v>
      </c>
      <c r="C151" s="30" t="n">
        <v>67.31</v>
      </c>
      <c r="D151" s="30" t="n">
        <v>66.94</v>
      </c>
      <c r="E151" s="30" t="n">
        <v>68.09</v>
      </c>
      <c r="F151" s="30" t="n">
        <v>68.40000000000001</v>
      </c>
      <c r="G151" s="30" t="n">
        <v>67.95999999999999</v>
      </c>
      <c r="H151" s="30" t="n">
        <v>67.34999999999999</v>
      </c>
      <c r="I151" s="30" t="n">
        <v>67.03</v>
      </c>
      <c r="J151" s="30" t="n">
        <v>66.56999999999999</v>
      </c>
      <c r="K151" s="30" t="n">
        <v>67.58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82.34</v>
      </c>
      <c r="C152" s="30" t="n">
        <v>82.27</v>
      </c>
      <c r="D152" s="30" t="n">
        <v>82.76000000000001</v>
      </c>
      <c r="E152" s="30" t="n">
        <v>83.31</v>
      </c>
      <c r="F152" s="30" t="n">
        <v>83.33</v>
      </c>
      <c r="G152" s="30" t="n">
        <v>84.95999999999999</v>
      </c>
      <c r="H152" s="30" t="n">
        <v>83.59999999999999</v>
      </c>
      <c r="I152" s="30" t="n">
        <v>84.16</v>
      </c>
      <c r="J152" s="30" t="n">
        <v>85.3</v>
      </c>
      <c r="K152" s="30" t="n">
        <v>83.76000000000001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111.33</v>
      </c>
      <c r="C153" s="30" t="n">
        <v>112.6</v>
      </c>
      <c r="D153" s="30" t="n">
        <v>111.81</v>
      </c>
      <c r="E153" s="30" t="n">
        <v>112.37</v>
      </c>
      <c r="F153" s="30" t="n">
        <v>113.54</v>
      </c>
      <c r="G153" s="30" t="n">
        <v>111.04</v>
      </c>
      <c r="H153" s="30" t="n">
        <v>109.54</v>
      </c>
      <c r="I153" s="30" t="n">
        <v>107.78</v>
      </c>
      <c r="J153" s="30" t="n">
        <v>109.76</v>
      </c>
      <c r="K153" s="30" t="n">
        <v>115.6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164.82</v>
      </c>
      <c r="C154" s="30" t="n">
        <v>175.61</v>
      </c>
      <c r="D154" s="30" t="n">
        <v>162.14</v>
      </c>
      <c r="E154" s="30" t="n">
        <v>166.49</v>
      </c>
      <c r="F154" s="30" t="n">
        <v>168.94</v>
      </c>
      <c r="G154" s="30" t="n">
        <v>165.5</v>
      </c>
      <c r="H154" s="30" t="n">
        <v>164.35</v>
      </c>
      <c r="I154" s="30" t="n">
        <v>165.52</v>
      </c>
      <c r="J154" s="30" t="n">
        <v>159.96</v>
      </c>
      <c r="K154" s="30" t="n">
        <v>165.81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265.14</v>
      </c>
      <c r="C155" s="30" t="n">
        <v>262.74</v>
      </c>
      <c r="D155" s="30" t="n">
        <v>260.57</v>
      </c>
      <c r="E155" s="30" t="n">
        <v>266.48</v>
      </c>
      <c r="F155" s="30" t="n">
        <v>266.27</v>
      </c>
      <c r="G155" s="30" t="n">
        <v>266.01</v>
      </c>
      <c r="H155" s="30" t="n">
        <v>273.1</v>
      </c>
      <c r="I155" s="30" t="n">
        <v>263.95</v>
      </c>
      <c r="J155" s="30" t="n">
        <v>263.78</v>
      </c>
      <c r="K155" s="30" t="n">
        <v>262.43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425.5</v>
      </c>
      <c r="C156" s="30" t="n">
        <v>431.13</v>
      </c>
      <c r="D156" s="30" t="n">
        <v>430.11</v>
      </c>
      <c r="E156" s="30" t="n">
        <v>442.48</v>
      </c>
      <c r="F156" s="30" t="n">
        <v>425.39</v>
      </c>
      <c r="G156" s="30" t="n">
        <v>439.79</v>
      </c>
      <c r="H156" s="30" t="n">
        <v>420.36</v>
      </c>
      <c r="I156" s="30" t="n">
        <v>424.7</v>
      </c>
      <c r="J156" s="30" t="n">
        <v>430.33</v>
      </c>
      <c r="K156" s="30" t="n">
        <v>437.05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652.8</v>
      </c>
      <c r="C157" s="30" t="n">
        <v>658.26</v>
      </c>
      <c r="D157" s="30" t="n">
        <v>660.86</v>
      </c>
      <c r="E157" s="30" t="n">
        <v>669.22</v>
      </c>
      <c r="F157" s="30" t="n">
        <v>662.58</v>
      </c>
      <c r="G157" s="30" t="n">
        <v>657.0700000000001</v>
      </c>
      <c r="H157" s="30" t="n">
        <v>661.63</v>
      </c>
      <c r="I157" s="30" t="n">
        <v>665.71</v>
      </c>
      <c r="J157" s="30" t="n">
        <v>661.52</v>
      </c>
      <c r="K157" s="30" t="n">
        <v>670.33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1177.66</v>
      </c>
      <c r="C158" s="30" t="n">
        <v>860.6</v>
      </c>
      <c r="D158" s="30" t="n">
        <v>855.14</v>
      </c>
      <c r="E158" s="30" t="n">
        <v>877.22</v>
      </c>
      <c r="F158" s="30" t="n">
        <v>1241.52</v>
      </c>
      <c r="G158" s="30" t="n">
        <v>869.78</v>
      </c>
      <c r="H158" s="30" t="n">
        <v>859.63</v>
      </c>
      <c r="I158" s="30" t="n">
        <v>1197.42</v>
      </c>
      <c r="J158" s="30" t="n">
        <v>854.09</v>
      </c>
      <c r="K158" s="30" t="n">
        <v>863.49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1852.04</v>
      </c>
      <c r="C159" s="30" t="n">
        <v>1848.05</v>
      </c>
      <c r="D159" s="30" t="n">
        <v>1833.02</v>
      </c>
      <c r="E159" s="30" t="n">
        <v>1900.97</v>
      </c>
      <c r="F159" s="30" t="n">
        <v>1833.06</v>
      </c>
      <c r="G159" s="30" t="n">
        <v>1840.42</v>
      </c>
      <c r="H159" s="30" t="n">
        <v>1797.49</v>
      </c>
      <c r="I159" s="30" t="n">
        <v>1814.53</v>
      </c>
      <c r="J159" s="30" t="n">
        <v>1809.34</v>
      </c>
      <c r="K159" s="30" t="n">
        <v>1858.52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5897.06</v>
      </c>
      <c r="C160" s="30" t="n">
        <v>5879.16</v>
      </c>
      <c r="D160" s="30" t="n">
        <v>5795.52</v>
      </c>
      <c r="E160" s="30" t="n">
        <v>5931.46</v>
      </c>
      <c r="F160" s="30" t="n">
        <v>5882.36</v>
      </c>
      <c r="G160" s="30" t="n">
        <v>5898.77</v>
      </c>
      <c r="H160" s="30" t="n">
        <v>5866.64</v>
      </c>
      <c r="I160" s="30" t="n">
        <v>5873.96</v>
      </c>
      <c r="J160" s="30" t="n">
        <v>5779.73</v>
      </c>
      <c r="K160" s="30" t="n">
        <v>5960.35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11938.14</v>
      </c>
      <c r="C161" s="30" t="n">
        <v>11244.9</v>
      </c>
      <c r="D161" s="30" t="n">
        <v>10954.54</v>
      </c>
      <c r="E161" s="30" t="n">
        <v>11547.54</v>
      </c>
      <c r="F161" s="30" t="n">
        <v>11644.87</v>
      </c>
      <c r="G161" s="30" t="n">
        <v>11261.49</v>
      </c>
      <c r="H161" s="30" t="n">
        <v>11575.01</v>
      </c>
      <c r="I161" s="30" t="n">
        <v>11079.89</v>
      </c>
      <c r="J161" s="30" t="n">
        <v>10850.46</v>
      </c>
      <c r="K161" s="30" t="n">
        <v>11292.96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25560.68</v>
      </c>
      <c r="C162" s="30" t="n">
        <v>22083.38</v>
      </c>
      <c r="D162" s="30" t="n">
        <v>21283.06</v>
      </c>
      <c r="E162" s="30" t="n">
        <v>22292.95</v>
      </c>
      <c r="F162" s="30" t="n">
        <v>23258.69</v>
      </c>
      <c r="G162" s="30" t="n">
        <v>21974.78</v>
      </c>
      <c r="H162" s="30" t="n">
        <v>22481.65</v>
      </c>
      <c r="I162" s="30" t="n">
        <v>22570.27</v>
      </c>
      <c r="J162" s="30" t="n">
        <v>22746.41</v>
      </c>
      <c r="K162" s="30" t="n">
        <v>22325.46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47742.63</v>
      </c>
      <c r="C163" s="30" t="n">
        <v>45565.66</v>
      </c>
      <c r="D163" s="30" t="n">
        <v>47878.9</v>
      </c>
      <c r="E163" s="30" t="n">
        <v>46097.49</v>
      </c>
      <c r="F163" s="30" t="n">
        <v>49286.84</v>
      </c>
      <c r="G163" s="30" t="n">
        <v>48443.95</v>
      </c>
      <c r="H163" s="30" t="n">
        <v>49122.93</v>
      </c>
      <c r="I163" s="30" t="n">
        <v>45571.76</v>
      </c>
      <c r="J163" s="30" t="n">
        <v>47879.07</v>
      </c>
      <c r="K163" s="30" t="n">
        <v>48479.52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83675.00999999999</v>
      </c>
      <c r="C164" s="30" t="n">
        <v>83653.46000000001</v>
      </c>
      <c r="D164" s="30" t="n">
        <v>89301.2</v>
      </c>
      <c r="E164" s="30" t="n">
        <v>89586.8</v>
      </c>
      <c r="F164" s="30" t="n">
        <v>88242.71000000001</v>
      </c>
      <c r="G164" s="30" t="n">
        <v>89123.66</v>
      </c>
      <c r="H164" s="30" t="n">
        <v>89339.38</v>
      </c>
      <c r="I164" s="30" t="n">
        <v>84044.97</v>
      </c>
      <c r="J164" s="30" t="n">
        <v>83383.42999999999</v>
      </c>
      <c r="K164" s="30" t="n">
        <v>89184.17999999999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179527.14</v>
      </c>
      <c r="C165" s="30" t="n">
        <v>183828.44</v>
      </c>
      <c r="D165" s="30" t="n">
        <v>179994.88</v>
      </c>
      <c r="E165" s="30" t="n">
        <v>183706.79</v>
      </c>
      <c r="F165" s="30" t="n">
        <v>181155.11</v>
      </c>
      <c r="G165" s="30" t="n">
        <v>187548.54</v>
      </c>
      <c r="H165" s="30" t="n">
        <v>186779.64</v>
      </c>
      <c r="I165" s="30" t="n">
        <v>189325.25</v>
      </c>
      <c r="J165" s="30" t="n">
        <v>180623.11</v>
      </c>
      <c r="K165" s="30" t="n">
        <v>183995.62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12.42</v>
      </c>
      <c r="C5" s="30" t="n">
        <v>12.35</v>
      </c>
      <c r="D5" s="30" t="n">
        <v>11.96</v>
      </c>
      <c r="E5" s="30" t="n">
        <v>11.77</v>
      </c>
      <c r="F5" s="30" t="n">
        <v>11.12</v>
      </c>
      <c r="G5" s="30" t="n">
        <v>11.99</v>
      </c>
      <c r="H5" s="30" t="n">
        <v>16.94</v>
      </c>
      <c r="I5" s="30" t="n">
        <v>11.32</v>
      </c>
      <c r="J5" s="30" t="n">
        <v>11.5</v>
      </c>
      <c r="K5" s="30" t="n">
        <v>11.07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10.94</v>
      </c>
      <c r="C6" s="30" t="n">
        <v>10.31</v>
      </c>
      <c r="D6" s="30" t="n">
        <v>10.03</v>
      </c>
      <c r="E6" s="30" t="n">
        <v>10.68</v>
      </c>
      <c r="F6" s="30" t="n">
        <v>9.539999999999999</v>
      </c>
      <c r="G6" s="30" t="n">
        <v>11.12</v>
      </c>
      <c r="H6" s="30" t="n">
        <v>10.73</v>
      </c>
      <c r="I6" s="30" t="n">
        <v>10.3</v>
      </c>
      <c r="J6" s="30" t="n">
        <v>10.15</v>
      </c>
      <c r="K6" s="30" t="n">
        <v>9.92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11.35</v>
      </c>
      <c r="C7" s="30" t="n">
        <v>10.52</v>
      </c>
      <c r="D7" s="30" t="n">
        <v>10.94</v>
      </c>
      <c r="E7" s="30" t="n">
        <v>10.31</v>
      </c>
      <c r="F7" s="30" t="n">
        <v>9.93</v>
      </c>
      <c r="G7" s="30" t="n">
        <v>17.61</v>
      </c>
      <c r="H7" s="30" t="n">
        <v>11.88</v>
      </c>
      <c r="I7" s="30" t="n">
        <v>11.02</v>
      </c>
      <c r="J7" s="30" t="n">
        <v>10.97</v>
      </c>
      <c r="K7" s="30" t="n">
        <v>10.39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1192.32</v>
      </c>
      <c r="C8" s="30" t="n">
        <v>1183.19</v>
      </c>
      <c r="D8" s="30" t="n">
        <v>1174.17</v>
      </c>
      <c r="E8" s="30" t="n">
        <v>1194.39</v>
      </c>
      <c r="F8" s="30" t="n">
        <v>1192.97</v>
      </c>
      <c r="G8" s="30" t="n">
        <v>1200.5</v>
      </c>
      <c r="H8" s="30" t="n">
        <v>1168.15</v>
      </c>
      <c r="I8" s="30" t="n">
        <v>1137.99</v>
      </c>
      <c r="J8" s="30" t="n">
        <v>1188.01</v>
      </c>
      <c r="K8" s="30" t="n">
        <v>1173.41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16.06</v>
      </c>
      <c r="C9" s="30" t="n">
        <v>15.8</v>
      </c>
      <c r="D9" s="30" t="n">
        <v>16.94</v>
      </c>
      <c r="E9" s="30" t="n">
        <v>16.03</v>
      </c>
      <c r="F9" s="30" t="n">
        <v>16.02</v>
      </c>
      <c r="G9" s="30" t="n">
        <v>27.84</v>
      </c>
      <c r="H9" s="30" t="n">
        <v>16.33</v>
      </c>
      <c r="I9" s="30" t="n">
        <v>15.48</v>
      </c>
      <c r="J9" s="30" t="n">
        <v>16.04</v>
      </c>
      <c r="K9" s="30" t="n">
        <v>15.04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23.27</v>
      </c>
      <c r="C10" s="30" t="n">
        <v>23.35</v>
      </c>
      <c r="D10" s="30" t="n">
        <v>23.57</v>
      </c>
      <c r="E10" s="30" t="n">
        <v>23.24</v>
      </c>
      <c r="F10" s="30" t="n">
        <v>22.84</v>
      </c>
      <c r="G10" s="30" t="n">
        <v>22.75</v>
      </c>
      <c r="H10" s="30" t="n">
        <v>23.41</v>
      </c>
      <c r="I10" s="30" t="n">
        <v>22.93</v>
      </c>
      <c r="J10" s="30" t="n">
        <v>31.28</v>
      </c>
      <c r="K10" s="30" t="n">
        <v>23.18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24.24</v>
      </c>
      <c r="C11" s="30" t="n">
        <v>23.91</v>
      </c>
      <c r="D11" s="30" t="n">
        <v>24.78</v>
      </c>
      <c r="E11" s="30" t="n">
        <v>24.24</v>
      </c>
      <c r="F11" s="30" t="n">
        <v>24.43</v>
      </c>
      <c r="G11" s="30" t="n">
        <v>24.33</v>
      </c>
      <c r="H11" s="30" t="n">
        <v>24.22</v>
      </c>
      <c r="I11" s="30" t="n">
        <v>23.47</v>
      </c>
      <c r="J11" s="30" t="n">
        <v>25.17</v>
      </c>
      <c r="K11" s="30" t="n">
        <v>23.29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31.71</v>
      </c>
      <c r="C12" s="30" t="n">
        <v>31.3</v>
      </c>
      <c r="D12" s="30" t="n">
        <v>32.2</v>
      </c>
      <c r="E12" s="30" t="n">
        <v>30.42</v>
      </c>
      <c r="F12" s="30" t="n">
        <v>30.86</v>
      </c>
      <c r="G12" s="30" t="n">
        <v>30.39</v>
      </c>
      <c r="H12" s="30" t="n">
        <v>31.23</v>
      </c>
      <c r="I12" s="30" t="n">
        <v>30.55</v>
      </c>
      <c r="J12" s="30" t="n">
        <v>31.69</v>
      </c>
      <c r="K12" s="30" t="n">
        <v>30.48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49.52</v>
      </c>
      <c r="C13" s="30" t="n">
        <v>47.77</v>
      </c>
      <c r="D13" s="30" t="n">
        <v>49.24</v>
      </c>
      <c r="E13" s="30" t="n">
        <v>51.79</v>
      </c>
      <c r="F13" s="30" t="n">
        <v>48.57</v>
      </c>
      <c r="G13" s="30" t="n">
        <v>48.47</v>
      </c>
      <c r="H13" s="30" t="n">
        <v>50.6</v>
      </c>
      <c r="I13" s="30" t="n">
        <v>48.55</v>
      </c>
      <c r="J13" s="30" t="n">
        <v>48.92</v>
      </c>
      <c r="K13" s="30" t="n">
        <v>46.57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77.2</v>
      </c>
      <c r="C14" s="30" t="n">
        <v>81.48999999999999</v>
      </c>
      <c r="D14" s="30" t="n">
        <v>78.04000000000001</v>
      </c>
      <c r="E14" s="30" t="n">
        <v>79.98</v>
      </c>
      <c r="F14" s="30" t="n">
        <v>83.36</v>
      </c>
      <c r="G14" s="30" t="n">
        <v>88.51000000000001</v>
      </c>
      <c r="H14" s="30" t="n">
        <v>85.63</v>
      </c>
      <c r="I14" s="30" t="n">
        <v>79.69</v>
      </c>
      <c r="J14" s="30" t="n">
        <v>82.02</v>
      </c>
      <c r="K14" s="30" t="n">
        <v>79.42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152.6</v>
      </c>
      <c r="C15" s="30" t="n">
        <v>147.22</v>
      </c>
      <c r="D15" s="30" t="n">
        <v>153.41</v>
      </c>
      <c r="E15" s="30" t="n">
        <v>147.45</v>
      </c>
      <c r="F15" s="30" t="n">
        <v>147.03</v>
      </c>
      <c r="G15" s="30" t="n">
        <v>340.52</v>
      </c>
      <c r="H15" s="30" t="n">
        <v>147.28</v>
      </c>
      <c r="I15" s="30" t="n">
        <v>151.63</v>
      </c>
      <c r="J15" s="30" t="n">
        <v>152.06</v>
      </c>
      <c r="K15" s="30" t="n">
        <v>151.34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221.63</v>
      </c>
      <c r="C16" s="30" t="n">
        <v>215.01</v>
      </c>
      <c r="D16" s="30" t="n">
        <v>218.88</v>
      </c>
      <c r="E16" s="30" t="n">
        <v>222.88</v>
      </c>
      <c r="F16" s="30" t="n">
        <v>218.53</v>
      </c>
      <c r="G16" s="30" t="n">
        <v>227.27</v>
      </c>
      <c r="H16" s="30" t="n">
        <v>227.49</v>
      </c>
      <c r="I16" s="30" t="n">
        <v>226.47</v>
      </c>
      <c r="J16" s="30" t="n">
        <v>220.53</v>
      </c>
      <c r="K16" s="30" t="n">
        <v>219.86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359.86</v>
      </c>
      <c r="C17" s="30" t="n">
        <v>354.15</v>
      </c>
      <c r="D17" s="30" t="n">
        <v>363.13</v>
      </c>
      <c r="E17" s="30" t="n">
        <v>358.28</v>
      </c>
      <c r="F17" s="30" t="n">
        <v>350.87</v>
      </c>
      <c r="G17" s="30" t="n">
        <v>362.25</v>
      </c>
      <c r="H17" s="30" t="n">
        <v>365.94</v>
      </c>
      <c r="I17" s="30" t="n">
        <v>353.28</v>
      </c>
      <c r="J17" s="30" t="n">
        <v>356.2</v>
      </c>
      <c r="K17" s="30" t="n">
        <v>344.84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621.2</v>
      </c>
      <c r="C18" s="30" t="n">
        <v>598.28</v>
      </c>
      <c r="D18" s="30" t="n">
        <v>606.3099999999999</v>
      </c>
      <c r="E18" s="30" t="n">
        <v>602.87</v>
      </c>
      <c r="F18" s="30" t="n">
        <v>588.83</v>
      </c>
      <c r="G18" s="30" t="n">
        <v>614.03</v>
      </c>
      <c r="H18" s="30" t="n">
        <v>616.89</v>
      </c>
      <c r="I18" s="30" t="n">
        <v>585.55</v>
      </c>
      <c r="J18" s="30" t="n">
        <v>601.2</v>
      </c>
      <c r="K18" s="30" t="n">
        <v>587.25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830.9299999999999</v>
      </c>
      <c r="C19" s="30" t="n">
        <v>829.58</v>
      </c>
      <c r="D19" s="30" t="n">
        <v>839.73</v>
      </c>
      <c r="E19" s="30" t="n">
        <v>831.99</v>
      </c>
      <c r="F19" s="30" t="n">
        <v>820.76</v>
      </c>
      <c r="G19" s="30" t="n">
        <v>862.66</v>
      </c>
      <c r="H19" s="30" t="n">
        <v>841.5</v>
      </c>
      <c r="I19" s="30" t="n">
        <v>814.98</v>
      </c>
      <c r="J19" s="30" t="n">
        <v>831.1</v>
      </c>
      <c r="K19" s="30" t="n">
        <v>820.24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1775.66</v>
      </c>
      <c r="C20" s="30" t="n">
        <v>1758.69</v>
      </c>
      <c r="D20" s="30" t="n">
        <v>1777.46</v>
      </c>
      <c r="E20" s="30" t="n">
        <v>1741.16</v>
      </c>
      <c r="F20" s="30" t="n">
        <v>1738.18</v>
      </c>
      <c r="G20" s="30" t="n">
        <v>1784.91</v>
      </c>
      <c r="H20" s="30" t="n">
        <v>1805.8</v>
      </c>
      <c r="I20" s="30" t="n">
        <v>1737.83</v>
      </c>
      <c r="J20" s="30" t="n">
        <v>1786.43</v>
      </c>
      <c r="K20" s="30" t="n">
        <v>1754.97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4741.84</v>
      </c>
      <c r="C21" s="30" t="n">
        <v>4760.73</v>
      </c>
      <c r="D21" s="30" t="n">
        <v>4706.22</v>
      </c>
      <c r="E21" s="30" t="n">
        <v>4649.83</v>
      </c>
      <c r="F21" s="30" t="n">
        <v>4718.37</v>
      </c>
      <c r="G21" s="30" t="n">
        <v>4754.47</v>
      </c>
      <c r="H21" s="30" t="n">
        <v>4816.01</v>
      </c>
      <c r="I21" s="30" t="n">
        <v>4655.41</v>
      </c>
      <c r="J21" s="30" t="n">
        <v>4720.25</v>
      </c>
      <c r="K21" s="30" t="n">
        <v>4593.61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9595.73</v>
      </c>
      <c r="C22" s="30" t="n">
        <v>9729.780000000001</v>
      </c>
      <c r="D22" s="30" t="n">
        <v>9547.09</v>
      </c>
      <c r="E22" s="30" t="n">
        <v>9318.82</v>
      </c>
      <c r="F22" s="30" t="n">
        <v>9170.1</v>
      </c>
      <c r="G22" s="30" t="n">
        <v>9368.08</v>
      </c>
      <c r="H22" s="30" t="n">
        <v>9422.27</v>
      </c>
      <c r="I22" s="30" t="n">
        <v>9333.58</v>
      </c>
      <c r="J22" s="30" t="n">
        <v>9277.4</v>
      </c>
      <c r="K22" s="30" t="n">
        <v>9297.709999999999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18263.34</v>
      </c>
      <c r="C23" s="30" t="n">
        <v>18432.09</v>
      </c>
      <c r="D23" s="30" t="n">
        <v>18069.06</v>
      </c>
      <c r="E23" s="30" t="n">
        <v>17736.14</v>
      </c>
      <c r="F23" s="30" t="n">
        <v>17407.16</v>
      </c>
      <c r="G23" s="30" t="n">
        <v>17921.28</v>
      </c>
      <c r="H23" s="30" t="n">
        <v>17954.55</v>
      </c>
      <c r="I23" s="30" t="n">
        <v>17631.98</v>
      </c>
      <c r="J23" s="30" t="n">
        <v>17813.23</v>
      </c>
      <c r="K23" s="30" t="n">
        <v>17633.41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34973.84</v>
      </c>
      <c r="C24" s="30" t="n">
        <v>35935.58</v>
      </c>
      <c r="D24" s="30" t="n">
        <v>36327.06</v>
      </c>
      <c r="E24" s="30" t="n">
        <v>35402.62</v>
      </c>
      <c r="F24" s="30" t="n">
        <v>35232.67</v>
      </c>
      <c r="G24" s="30" t="n">
        <v>35384.07</v>
      </c>
      <c r="H24" s="30" t="n">
        <v>35114.44</v>
      </c>
      <c r="I24" s="30" t="n">
        <v>34991.38</v>
      </c>
      <c r="J24" s="30" t="n">
        <v>35077.56</v>
      </c>
      <c r="K24" s="30" t="n">
        <v>35075.83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66516.09</v>
      </c>
      <c r="C25" s="30" t="n">
        <v>70344.92</v>
      </c>
      <c r="D25" s="30" t="n">
        <v>68465.67</v>
      </c>
      <c r="E25" s="30" t="n">
        <v>69723.28</v>
      </c>
      <c r="F25" s="30" t="n">
        <v>69142.61</v>
      </c>
      <c r="G25" s="30" t="n">
        <v>68239.42</v>
      </c>
      <c r="H25" s="30" t="n">
        <v>66981.66</v>
      </c>
      <c r="I25" s="30" t="n">
        <v>69223.69</v>
      </c>
      <c r="J25" s="30" t="n">
        <v>67200.78</v>
      </c>
      <c r="K25" s="30" t="n">
        <v>67798.45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33.64</v>
      </c>
      <c r="C33" s="30" t="n">
        <v>33.3</v>
      </c>
      <c r="D33" s="30" t="n">
        <v>32.49</v>
      </c>
      <c r="E33" s="30" t="n">
        <v>32.99</v>
      </c>
      <c r="F33" s="30" t="n">
        <v>32.97</v>
      </c>
      <c r="G33" s="30" t="n">
        <v>33.56</v>
      </c>
      <c r="H33" s="30" t="n">
        <v>32.65</v>
      </c>
      <c r="I33" s="30" t="n">
        <v>33.2</v>
      </c>
      <c r="J33" s="30" t="n">
        <v>33.42</v>
      </c>
      <c r="K33" s="30" t="n">
        <v>33.25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32.64</v>
      </c>
      <c r="C34" s="30" t="n">
        <v>31.57</v>
      </c>
      <c r="D34" s="30" t="n">
        <v>32.1</v>
      </c>
      <c r="E34" s="30" t="n">
        <v>34.92</v>
      </c>
      <c r="F34" s="30" t="n">
        <v>33.21</v>
      </c>
      <c r="G34" s="30" t="n">
        <v>32.72</v>
      </c>
      <c r="H34" s="30" t="n">
        <v>32.45</v>
      </c>
      <c r="I34" s="30" t="n">
        <v>33.02</v>
      </c>
      <c r="J34" s="30" t="n">
        <v>32.62</v>
      </c>
      <c r="K34" s="30" t="n">
        <v>31.61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33.5</v>
      </c>
      <c r="C35" s="30" t="n">
        <v>33.12</v>
      </c>
      <c r="D35" s="30" t="n">
        <v>34.27</v>
      </c>
      <c r="E35" s="30" t="n">
        <v>34.88</v>
      </c>
      <c r="F35" s="30" t="n">
        <v>32.3</v>
      </c>
      <c r="G35" s="30" t="n">
        <v>32.62</v>
      </c>
      <c r="H35" s="30" t="n">
        <v>32.58</v>
      </c>
      <c r="I35" s="30" t="n">
        <v>32.5</v>
      </c>
      <c r="J35" s="30" t="n">
        <v>34.3</v>
      </c>
      <c r="K35" s="30" t="n">
        <v>32.59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1183.22</v>
      </c>
      <c r="C36" s="30" t="n">
        <v>1191.69</v>
      </c>
      <c r="D36" s="30" t="n">
        <v>1208.74</v>
      </c>
      <c r="E36" s="30" t="n">
        <v>1186.87</v>
      </c>
      <c r="F36" s="30" t="n">
        <v>1189.03</v>
      </c>
      <c r="G36" s="30" t="n">
        <v>1184.94</v>
      </c>
      <c r="H36" s="30" t="n">
        <v>1185.96</v>
      </c>
      <c r="I36" s="30" t="n">
        <v>1172.11</v>
      </c>
      <c r="J36" s="30" t="n">
        <v>1195.77</v>
      </c>
      <c r="K36" s="30" t="n">
        <v>1201.91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24.66</v>
      </c>
      <c r="C37" s="30" t="n">
        <v>25.51</v>
      </c>
      <c r="D37" s="30" t="n">
        <v>24.59</v>
      </c>
      <c r="E37" s="30" t="n">
        <v>25.6</v>
      </c>
      <c r="F37" s="30" t="n">
        <v>26.62</v>
      </c>
      <c r="G37" s="30" t="n">
        <v>24.85</v>
      </c>
      <c r="H37" s="30" t="n">
        <v>31.78</v>
      </c>
      <c r="I37" s="30" t="n">
        <v>24.38</v>
      </c>
      <c r="J37" s="30" t="n">
        <v>26.7</v>
      </c>
      <c r="K37" s="30" t="n">
        <v>24.75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30.27</v>
      </c>
      <c r="C38" s="30" t="n">
        <v>30.74</v>
      </c>
      <c r="D38" s="30" t="n">
        <v>30.15</v>
      </c>
      <c r="E38" s="30" t="n">
        <v>30.13</v>
      </c>
      <c r="F38" s="30" t="n">
        <v>30.01</v>
      </c>
      <c r="G38" s="30" t="n">
        <v>29.55</v>
      </c>
      <c r="H38" s="30" t="n">
        <v>31</v>
      </c>
      <c r="I38" s="30" t="n">
        <v>29.89</v>
      </c>
      <c r="J38" s="30" t="n">
        <v>31.32</v>
      </c>
      <c r="K38" s="30" t="n">
        <v>32.97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29.55</v>
      </c>
      <c r="C39" s="30" t="n">
        <v>30.1</v>
      </c>
      <c r="D39" s="30" t="n">
        <v>29.57</v>
      </c>
      <c r="E39" s="30" t="n">
        <v>30.26</v>
      </c>
      <c r="F39" s="30" t="n">
        <v>29.31</v>
      </c>
      <c r="G39" s="30" t="n">
        <v>30.21</v>
      </c>
      <c r="H39" s="30" t="n">
        <v>30.05</v>
      </c>
      <c r="I39" s="30" t="n">
        <v>31.93</v>
      </c>
      <c r="J39" s="30" t="n">
        <v>30.06</v>
      </c>
      <c r="K39" s="30" t="n">
        <v>29.96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40.37</v>
      </c>
      <c r="C40" s="30" t="n">
        <v>42.11</v>
      </c>
      <c r="D40" s="30" t="n">
        <v>43.79</v>
      </c>
      <c r="E40" s="30" t="n">
        <v>42.78</v>
      </c>
      <c r="F40" s="30" t="n">
        <v>40.29</v>
      </c>
      <c r="G40" s="30" t="n">
        <v>41.48</v>
      </c>
      <c r="H40" s="30" t="n">
        <v>43.07</v>
      </c>
      <c r="I40" s="30" t="n">
        <v>40.59</v>
      </c>
      <c r="J40" s="30" t="n">
        <v>42.24</v>
      </c>
      <c r="K40" s="30" t="n">
        <v>41.46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65.68000000000001</v>
      </c>
      <c r="C41" s="30" t="n">
        <v>66.23</v>
      </c>
      <c r="D41" s="30" t="n">
        <v>66.88</v>
      </c>
      <c r="E41" s="30" t="n">
        <v>66.01000000000001</v>
      </c>
      <c r="F41" s="30" t="n">
        <v>65.42</v>
      </c>
      <c r="G41" s="30" t="n">
        <v>67.45999999999999</v>
      </c>
      <c r="H41" s="30" t="n">
        <v>66.95999999999999</v>
      </c>
      <c r="I41" s="30" t="n">
        <v>67.43000000000001</v>
      </c>
      <c r="J41" s="30" t="n">
        <v>68.12</v>
      </c>
      <c r="K41" s="30" t="n">
        <v>67.81999999999999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109.11</v>
      </c>
      <c r="C42" s="30" t="n">
        <v>112.75</v>
      </c>
      <c r="D42" s="30" t="n">
        <v>113.73</v>
      </c>
      <c r="E42" s="30" t="n">
        <v>109.33</v>
      </c>
      <c r="F42" s="30" t="n">
        <v>113.18</v>
      </c>
      <c r="G42" s="30" t="n">
        <v>110.57</v>
      </c>
      <c r="H42" s="30" t="n">
        <v>117.2</v>
      </c>
      <c r="I42" s="30" t="n">
        <v>114.05</v>
      </c>
      <c r="J42" s="30" t="n">
        <v>110.47</v>
      </c>
      <c r="K42" s="30" t="n">
        <v>109.75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207.1</v>
      </c>
      <c r="C43" s="30" t="n">
        <v>215.16</v>
      </c>
      <c r="D43" s="30" t="n">
        <v>208.46</v>
      </c>
      <c r="E43" s="30" t="n">
        <v>213.69</v>
      </c>
      <c r="F43" s="30" t="n">
        <v>216.5</v>
      </c>
      <c r="G43" s="30" t="n">
        <v>208.51</v>
      </c>
      <c r="H43" s="30" t="n">
        <v>215.15</v>
      </c>
      <c r="I43" s="30" t="n">
        <v>210.73</v>
      </c>
      <c r="J43" s="30" t="n">
        <v>225.45</v>
      </c>
      <c r="K43" s="30" t="n">
        <v>206.44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305.8</v>
      </c>
      <c r="C44" s="30" t="n">
        <v>306.48</v>
      </c>
      <c r="D44" s="30" t="n">
        <v>310.12</v>
      </c>
      <c r="E44" s="30" t="n">
        <v>307.94</v>
      </c>
      <c r="F44" s="30" t="n">
        <v>314.73</v>
      </c>
      <c r="G44" s="30" t="n">
        <v>313.8</v>
      </c>
      <c r="H44" s="30" t="n">
        <v>309.92</v>
      </c>
      <c r="I44" s="30" t="n">
        <v>308.59</v>
      </c>
      <c r="J44" s="30" t="n">
        <v>313.37</v>
      </c>
      <c r="K44" s="30" t="n">
        <v>305.99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479.4</v>
      </c>
      <c r="C45" s="30" t="n">
        <v>487.77</v>
      </c>
      <c r="D45" s="30" t="n">
        <v>481.74</v>
      </c>
      <c r="E45" s="30" t="n">
        <v>493.88</v>
      </c>
      <c r="F45" s="30" t="n">
        <v>480.87</v>
      </c>
      <c r="G45" s="30" t="n">
        <v>483.33</v>
      </c>
      <c r="H45" s="30" t="n">
        <v>489.3</v>
      </c>
      <c r="I45" s="30" t="n">
        <v>483.15</v>
      </c>
      <c r="J45" s="30" t="n">
        <v>483.44</v>
      </c>
      <c r="K45" s="30" t="n">
        <v>488.11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839.5</v>
      </c>
      <c r="C46" s="30" t="n">
        <v>825.29</v>
      </c>
      <c r="D46" s="30" t="n">
        <v>831.61</v>
      </c>
      <c r="E46" s="30" t="n">
        <v>819.3200000000001</v>
      </c>
      <c r="F46" s="30" t="n">
        <v>825.4400000000001</v>
      </c>
      <c r="G46" s="30" t="n">
        <v>822.55</v>
      </c>
      <c r="H46" s="30" t="n">
        <v>829.92</v>
      </c>
      <c r="I46" s="30" t="n">
        <v>820.1</v>
      </c>
      <c r="J46" s="30" t="n">
        <v>828.66</v>
      </c>
      <c r="K46" s="30" t="n">
        <v>837.61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1208.13</v>
      </c>
      <c r="C47" s="30" t="n">
        <v>1208.3</v>
      </c>
      <c r="D47" s="30" t="n">
        <v>1217.09</v>
      </c>
      <c r="E47" s="30" t="n">
        <v>1198.07</v>
      </c>
      <c r="F47" s="30" t="n">
        <v>1215.69</v>
      </c>
      <c r="G47" s="30" t="n">
        <v>1214.55</v>
      </c>
      <c r="H47" s="30" t="n">
        <v>1207.68</v>
      </c>
      <c r="I47" s="30" t="n">
        <v>1207.89</v>
      </c>
      <c r="J47" s="30" t="n">
        <v>1217.73</v>
      </c>
      <c r="K47" s="30" t="n">
        <v>1224.4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3114.64</v>
      </c>
      <c r="C48" s="30" t="n">
        <v>2656.23</v>
      </c>
      <c r="D48" s="30" t="n">
        <v>2618.49</v>
      </c>
      <c r="E48" s="30" t="n">
        <v>2609.16</v>
      </c>
      <c r="F48" s="30" t="n">
        <v>2592.03</v>
      </c>
      <c r="G48" s="30" t="n">
        <v>2636.23</v>
      </c>
      <c r="H48" s="30" t="n">
        <v>2631.15</v>
      </c>
      <c r="I48" s="30" t="n">
        <v>2559.82</v>
      </c>
      <c r="J48" s="30" t="n">
        <v>2644.6</v>
      </c>
      <c r="K48" s="30" t="n">
        <v>2666.39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7274.66</v>
      </c>
      <c r="C49" s="30" t="n">
        <v>6939.43</v>
      </c>
      <c r="D49" s="30" t="n">
        <v>6937.54</v>
      </c>
      <c r="E49" s="30" t="n">
        <v>6934.18</v>
      </c>
      <c r="F49" s="30" t="n">
        <v>7138.31</v>
      </c>
      <c r="G49" s="30" t="n">
        <v>7258.96</v>
      </c>
      <c r="H49" s="30" t="n">
        <v>7184.92</v>
      </c>
      <c r="I49" s="30" t="n">
        <v>7341.31</v>
      </c>
      <c r="J49" s="30" t="n">
        <v>7426.68</v>
      </c>
      <c r="K49" s="30" t="n">
        <v>7260.7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13880.59</v>
      </c>
      <c r="C50" s="30" t="n">
        <v>13806.89</v>
      </c>
      <c r="D50" s="30" t="n">
        <v>13472.1</v>
      </c>
      <c r="E50" s="30" t="n">
        <v>13618.25</v>
      </c>
      <c r="F50" s="30" t="n">
        <v>13484.93</v>
      </c>
      <c r="G50" s="30" t="n">
        <v>13957.68</v>
      </c>
      <c r="H50" s="30" t="n">
        <v>13451.95</v>
      </c>
      <c r="I50" s="30" t="n">
        <v>13542.12</v>
      </c>
      <c r="J50" s="30" t="n">
        <v>13423.16</v>
      </c>
      <c r="K50" s="30" t="n">
        <v>13921.11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26732.7</v>
      </c>
      <c r="C51" s="30" t="n">
        <v>26637.72</v>
      </c>
      <c r="D51" s="30" t="n">
        <v>26202.17</v>
      </c>
      <c r="E51" s="30" t="n">
        <v>26415.28</v>
      </c>
      <c r="F51" s="30" t="n">
        <v>26035.9</v>
      </c>
      <c r="G51" s="30" t="n">
        <v>27015.42</v>
      </c>
      <c r="H51" s="30" t="n">
        <v>26089.64</v>
      </c>
      <c r="I51" s="30" t="n">
        <v>26363.82</v>
      </c>
      <c r="J51" s="30" t="n">
        <v>25936.3</v>
      </c>
      <c r="K51" s="30" t="n">
        <v>26497.36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53252.3</v>
      </c>
      <c r="C52" s="30" t="n">
        <v>51662.9</v>
      </c>
      <c r="D52" s="30" t="n">
        <v>51458.69</v>
      </c>
      <c r="E52" s="30" t="n">
        <v>52771.24</v>
      </c>
      <c r="F52" s="30" t="n">
        <v>51233.3</v>
      </c>
      <c r="G52" s="30" t="n">
        <v>52727.02</v>
      </c>
      <c r="H52" s="30" t="n">
        <v>52544.94</v>
      </c>
      <c r="I52" s="30" t="n">
        <v>51718.91</v>
      </c>
      <c r="J52" s="30" t="n">
        <v>52146.97</v>
      </c>
      <c r="K52" s="30" t="n">
        <v>53287.01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100066.72</v>
      </c>
      <c r="C53" s="30" t="n">
        <v>99842.37</v>
      </c>
      <c r="D53" s="30" t="n">
        <v>99597.67</v>
      </c>
      <c r="E53" s="30" t="n">
        <v>100006.23</v>
      </c>
      <c r="F53" s="30" t="n">
        <v>99397.24000000001</v>
      </c>
      <c r="G53" s="30" t="n">
        <v>100390.84</v>
      </c>
      <c r="H53" s="30" t="n">
        <v>99620.17999999999</v>
      </c>
      <c r="I53" s="30" t="n">
        <v>99214.06</v>
      </c>
      <c r="J53" s="30" t="n">
        <v>100289.56</v>
      </c>
      <c r="K53" s="30" t="n">
        <v>100189.64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16.15</v>
      </c>
      <c r="C61" s="30" t="n">
        <v>15.34</v>
      </c>
      <c r="D61" s="30" t="n">
        <v>14.72</v>
      </c>
      <c r="E61" s="30" t="n">
        <v>14.09</v>
      </c>
      <c r="F61" s="30" t="n">
        <v>14.88</v>
      </c>
      <c r="G61" s="30" t="n">
        <v>21.6</v>
      </c>
      <c r="H61" s="30" t="n">
        <v>14.03</v>
      </c>
      <c r="I61" s="30" t="n">
        <v>14.35</v>
      </c>
      <c r="J61" s="30" t="n">
        <v>13.76</v>
      </c>
      <c r="K61" s="30" t="n">
        <v>14.08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13.91</v>
      </c>
      <c r="C62" s="30" t="n">
        <v>13.57</v>
      </c>
      <c r="D62" s="30" t="n">
        <v>12.58</v>
      </c>
      <c r="E62" s="30" t="n">
        <v>12.39</v>
      </c>
      <c r="F62" s="30" t="n">
        <v>13.66</v>
      </c>
      <c r="G62" s="30" t="n">
        <v>14.96</v>
      </c>
      <c r="H62" s="30" t="n">
        <v>13.47</v>
      </c>
      <c r="I62" s="30" t="n">
        <v>13.07</v>
      </c>
      <c r="J62" s="30" t="n">
        <v>12.98</v>
      </c>
      <c r="K62" s="30" t="n">
        <v>16.37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13.86</v>
      </c>
      <c r="C63" s="30" t="n">
        <v>13.12</v>
      </c>
      <c r="D63" s="30" t="n">
        <v>12.74</v>
      </c>
      <c r="E63" s="30" t="n">
        <v>12.49</v>
      </c>
      <c r="F63" s="30" t="n">
        <v>13.21</v>
      </c>
      <c r="G63" s="30" t="n">
        <v>13.23</v>
      </c>
      <c r="H63" s="30" t="n">
        <v>13.23</v>
      </c>
      <c r="I63" s="30" t="n">
        <v>13.16</v>
      </c>
      <c r="J63" s="30" t="n">
        <v>13.12</v>
      </c>
      <c r="K63" s="30" t="n">
        <v>12.85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1341.77</v>
      </c>
      <c r="C64" s="30" t="n">
        <v>1314.19</v>
      </c>
      <c r="D64" s="30" t="n">
        <v>1226.94</v>
      </c>
      <c r="E64" s="30" t="n">
        <v>1169.73</v>
      </c>
      <c r="F64" s="30" t="n">
        <v>1258.66</v>
      </c>
      <c r="G64" s="30" t="n">
        <v>1354.68</v>
      </c>
      <c r="H64" s="30" t="n">
        <v>1214.04</v>
      </c>
      <c r="I64" s="30" t="n">
        <v>1189.7</v>
      </c>
      <c r="J64" s="30" t="n">
        <v>1259.86</v>
      </c>
      <c r="K64" s="30" t="n">
        <v>1321.98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17.4</v>
      </c>
      <c r="C65" s="30" t="n">
        <v>17.91</v>
      </c>
      <c r="D65" s="30" t="n">
        <v>22.13</v>
      </c>
      <c r="E65" s="30" t="n">
        <v>22.55</v>
      </c>
      <c r="F65" s="30" t="n">
        <v>17.62</v>
      </c>
      <c r="G65" s="30" t="n">
        <v>17.48</v>
      </c>
      <c r="H65" s="30" t="n">
        <v>17.88</v>
      </c>
      <c r="I65" s="30" t="n">
        <v>19.87</v>
      </c>
      <c r="J65" s="30" t="n">
        <v>17.32</v>
      </c>
      <c r="K65" s="30" t="n">
        <v>20.73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16.94</v>
      </c>
      <c r="C66" s="30" t="n">
        <v>17.33</v>
      </c>
      <c r="D66" s="30" t="n">
        <v>20.31</v>
      </c>
      <c r="E66" s="30" t="n">
        <v>16.64</v>
      </c>
      <c r="F66" s="30" t="n">
        <v>16.52</v>
      </c>
      <c r="G66" s="30" t="n">
        <v>16.87</v>
      </c>
      <c r="H66" s="30" t="n">
        <v>17.98</v>
      </c>
      <c r="I66" s="30" t="n">
        <v>17.02</v>
      </c>
      <c r="J66" s="30" t="n">
        <v>16.68</v>
      </c>
      <c r="K66" s="30" t="n">
        <v>19.09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19.81</v>
      </c>
      <c r="C67" s="30" t="n">
        <v>20.66</v>
      </c>
      <c r="D67" s="30" t="n">
        <v>20.11</v>
      </c>
      <c r="E67" s="30" t="n">
        <v>20.16</v>
      </c>
      <c r="F67" s="30" t="n">
        <v>20</v>
      </c>
      <c r="G67" s="30" t="n">
        <v>23.06</v>
      </c>
      <c r="H67" s="30" t="n">
        <v>20.54</v>
      </c>
      <c r="I67" s="30" t="n">
        <v>21.93</v>
      </c>
      <c r="J67" s="30" t="n">
        <v>19.41</v>
      </c>
      <c r="K67" s="30" t="n">
        <v>24.27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26.3</v>
      </c>
      <c r="C68" s="30" t="n">
        <v>39.22</v>
      </c>
      <c r="D68" s="30" t="n">
        <v>27.43</v>
      </c>
      <c r="E68" s="30" t="n">
        <v>24.26</v>
      </c>
      <c r="F68" s="30" t="n">
        <v>24.37</v>
      </c>
      <c r="G68" s="30" t="n">
        <v>33.59</v>
      </c>
      <c r="H68" s="30" t="n">
        <v>28.93</v>
      </c>
      <c r="I68" s="30" t="n">
        <v>30.82</v>
      </c>
      <c r="J68" s="30" t="n">
        <v>24.8</v>
      </c>
      <c r="K68" s="30" t="n">
        <v>32.1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31.84</v>
      </c>
      <c r="C69" s="30" t="n">
        <v>32.64</v>
      </c>
      <c r="D69" s="30" t="n">
        <v>31.1</v>
      </c>
      <c r="E69" s="30" t="n">
        <v>31.64</v>
      </c>
      <c r="F69" s="30" t="n">
        <v>30.15</v>
      </c>
      <c r="G69" s="30" t="n">
        <v>32.01</v>
      </c>
      <c r="H69" s="30" t="n">
        <v>30.82</v>
      </c>
      <c r="I69" s="30" t="n">
        <v>30.64</v>
      </c>
      <c r="J69" s="30" t="n">
        <v>30</v>
      </c>
      <c r="K69" s="30" t="n">
        <v>31.27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41.79</v>
      </c>
      <c r="C70" s="30" t="n">
        <v>53.11</v>
      </c>
      <c r="D70" s="30" t="n">
        <v>41.31</v>
      </c>
      <c r="E70" s="30" t="n">
        <v>39.15</v>
      </c>
      <c r="F70" s="30" t="n">
        <v>39.94</v>
      </c>
      <c r="G70" s="30" t="n">
        <v>40.94</v>
      </c>
      <c r="H70" s="30" t="n">
        <v>40.28</v>
      </c>
      <c r="I70" s="30" t="n">
        <v>39.74</v>
      </c>
      <c r="J70" s="30" t="n">
        <v>40.23</v>
      </c>
      <c r="K70" s="30" t="n">
        <v>40.15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67.84999999999999</v>
      </c>
      <c r="C71" s="30" t="n">
        <v>69.70999999999999</v>
      </c>
      <c r="D71" s="30" t="n">
        <v>68.44</v>
      </c>
      <c r="E71" s="30" t="n">
        <v>67.91</v>
      </c>
      <c r="F71" s="30" t="n">
        <v>69.64</v>
      </c>
      <c r="G71" s="30" t="n">
        <v>70.08</v>
      </c>
      <c r="H71" s="30" t="n">
        <v>68.06999999999999</v>
      </c>
      <c r="I71" s="30" t="n">
        <v>67.09999999999999</v>
      </c>
      <c r="J71" s="30" t="n">
        <v>73.34999999999999</v>
      </c>
      <c r="K71" s="30" t="n">
        <v>67.97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131.09</v>
      </c>
      <c r="C72" s="30" t="n">
        <v>120.48</v>
      </c>
      <c r="D72" s="30" t="n">
        <v>119.73</v>
      </c>
      <c r="E72" s="30" t="n">
        <v>113.36</v>
      </c>
      <c r="F72" s="30" t="n">
        <v>114.55</v>
      </c>
      <c r="G72" s="30" t="n">
        <v>124.6</v>
      </c>
      <c r="H72" s="30" t="n">
        <v>120.06</v>
      </c>
      <c r="I72" s="30" t="n">
        <v>120.94</v>
      </c>
      <c r="J72" s="30" t="n">
        <v>115.55</v>
      </c>
      <c r="K72" s="30" t="n">
        <v>119.48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160.96</v>
      </c>
      <c r="C73" s="30" t="n">
        <v>161.15</v>
      </c>
      <c r="D73" s="30" t="n">
        <v>153.97</v>
      </c>
      <c r="E73" s="30" t="n">
        <v>153.42</v>
      </c>
      <c r="F73" s="30" t="n">
        <v>158.91</v>
      </c>
      <c r="G73" s="30" t="n">
        <v>168.49</v>
      </c>
      <c r="H73" s="30" t="n">
        <v>159.5</v>
      </c>
      <c r="I73" s="30" t="n">
        <v>150.54</v>
      </c>
      <c r="J73" s="30" t="n">
        <v>153.08</v>
      </c>
      <c r="K73" s="30" t="n">
        <v>160.85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259.35</v>
      </c>
      <c r="C74" s="30" t="n">
        <v>263.99</v>
      </c>
      <c r="D74" s="30" t="n">
        <v>264.19</v>
      </c>
      <c r="E74" s="30" t="n">
        <v>254.24</v>
      </c>
      <c r="F74" s="30" t="n">
        <v>260.06</v>
      </c>
      <c r="G74" s="30" t="n">
        <v>262.5</v>
      </c>
      <c r="H74" s="30" t="n">
        <v>264.74</v>
      </c>
      <c r="I74" s="30" t="n">
        <v>261.14</v>
      </c>
      <c r="J74" s="30" t="n">
        <v>256.88</v>
      </c>
      <c r="K74" s="30" t="n">
        <v>257.91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500.49</v>
      </c>
      <c r="C75" s="30" t="n">
        <v>497.67</v>
      </c>
      <c r="D75" s="30" t="n">
        <v>496.63</v>
      </c>
      <c r="E75" s="30" t="n">
        <v>479.17</v>
      </c>
      <c r="F75" s="30" t="n">
        <v>492.24</v>
      </c>
      <c r="G75" s="30" t="n">
        <v>501.23</v>
      </c>
      <c r="H75" s="30" t="n">
        <v>485.18</v>
      </c>
      <c r="I75" s="30" t="n">
        <v>490.03</v>
      </c>
      <c r="J75" s="30" t="n">
        <v>474.24</v>
      </c>
      <c r="K75" s="30" t="n">
        <v>487.08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921.3099999999999</v>
      </c>
      <c r="C76" s="30" t="n">
        <v>937.47</v>
      </c>
      <c r="D76" s="30" t="n">
        <v>915.72</v>
      </c>
      <c r="E76" s="30" t="n">
        <v>903.09</v>
      </c>
      <c r="F76" s="30" t="n">
        <v>910.28</v>
      </c>
      <c r="G76" s="30" t="n">
        <v>935.9</v>
      </c>
      <c r="H76" s="30" t="n">
        <v>913.72</v>
      </c>
      <c r="I76" s="30" t="n">
        <v>893.78</v>
      </c>
      <c r="J76" s="30" t="n">
        <v>904.63</v>
      </c>
      <c r="K76" s="30" t="n">
        <v>927.91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1708.71</v>
      </c>
      <c r="C77" s="30" t="n">
        <v>1721.33</v>
      </c>
      <c r="D77" s="30" t="n">
        <v>1697.74</v>
      </c>
      <c r="E77" s="30" t="n">
        <v>1667.07</v>
      </c>
      <c r="F77" s="30" t="n">
        <v>1705.75</v>
      </c>
      <c r="G77" s="30" t="n">
        <v>1718.54</v>
      </c>
      <c r="H77" s="30" t="n">
        <v>1682.82</v>
      </c>
      <c r="I77" s="30" t="n">
        <v>1659.42</v>
      </c>
      <c r="J77" s="30" t="n">
        <v>1667.05</v>
      </c>
      <c r="K77" s="30" t="n">
        <v>1682.84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4965.42</v>
      </c>
      <c r="C78" s="30" t="n">
        <v>5311.31</v>
      </c>
      <c r="D78" s="30" t="n">
        <v>4978.66</v>
      </c>
      <c r="E78" s="30" t="n">
        <v>4588.54</v>
      </c>
      <c r="F78" s="30" t="n">
        <v>5186.09</v>
      </c>
      <c r="G78" s="30" t="n">
        <v>5313.4</v>
      </c>
      <c r="H78" s="30" t="n">
        <v>5406.99</v>
      </c>
      <c r="I78" s="30" t="n">
        <v>4985.79</v>
      </c>
      <c r="J78" s="30" t="n">
        <v>5098.62</v>
      </c>
      <c r="K78" s="30" t="n">
        <v>4847.29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10886.48</v>
      </c>
      <c r="C79" s="30" t="n">
        <v>10925.94</v>
      </c>
      <c r="D79" s="30" t="n">
        <v>11084.54</v>
      </c>
      <c r="E79" s="30" t="n">
        <v>10273.91</v>
      </c>
      <c r="F79" s="30" t="n">
        <v>10219.66</v>
      </c>
      <c r="G79" s="30" t="n">
        <v>10679.44</v>
      </c>
      <c r="H79" s="30" t="n">
        <v>11062.04</v>
      </c>
      <c r="I79" s="30" t="n">
        <v>11089.98</v>
      </c>
      <c r="J79" s="30" t="n">
        <v>11412.61</v>
      </c>
      <c r="K79" s="30" t="n">
        <v>10455.74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20498.36</v>
      </c>
      <c r="C80" s="30" t="n">
        <v>21574.69</v>
      </c>
      <c r="D80" s="30" t="n">
        <v>21005.92</v>
      </c>
      <c r="E80" s="30" t="n">
        <v>20636.28</v>
      </c>
      <c r="F80" s="30" t="n">
        <v>21040.63</v>
      </c>
      <c r="G80" s="30" t="n">
        <v>20977.04</v>
      </c>
      <c r="H80" s="30" t="n">
        <v>21097.95</v>
      </c>
      <c r="I80" s="30" t="n">
        <v>19722.78</v>
      </c>
      <c r="J80" s="30" t="n">
        <v>20612.32</v>
      </c>
      <c r="K80" s="30" t="n">
        <v>20909.29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39714.74</v>
      </c>
      <c r="C81" s="30" t="n">
        <v>40821.12</v>
      </c>
      <c r="D81" s="30" t="n">
        <v>40149.52</v>
      </c>
      <c r="E81" s="30" t="n">
        <v>39017.83</v>
      </c>
      <c r="F81" s="30" t="n">
        <v>39953.64</v>
      </c>
      <c r="G81" s="30" t="n">
        <v>39887.4</v>
      </c>
      <c r="H81" s="30" t="n">
        <v>40365.02</v>
      </c>
      <c r="I81" s="30" t="n">
        <v>39172.79</v>
      </c>
      <c r="J81" s="30" t="n">
        <v>39675.77</v>
      </c>
      <c r="K81" s="30" t="n">
        <v>40020.17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13.28</v>
      </c>
      <c r="C89" s="30" t="n">
        <v>13.41</v>
      </c>
      <c r="D89" s="30" t="n">
        <v>16.57</v>
      </c>
      <c r="E89" s="30" t="n">
        <v>14.09</v>
      </c>
      <c r="F89" s="30" t="n">
        <v>13.78</v>
      </c>
      <c r="G89" s="30" t="n">
        <v>13.46</v>
      </c>
      <c r="H89" s="30" t="n">
        <v>15.06</v>
      </c>
      <c r="I89" s="30" t="n">
        <v>13.73</v>
      </c>
      <c r="J89" s="30" t="n">
        <v>13.97</v>
      </c>
      <c r="K89" s="30" t="n">
        <v>13.69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13.55</v>
      </c>
      <c r="C90" s="30" t="n">
        <v>13.78</v>
      </c>
      <c r="D90" s="30" t="n">
        <v>13.8</v>
      </c>
      <c r="E90" s="30" t="n">
        <v>12.87</v>
      </c>
      <c r="F90" s="30" t="n">
        <v>14.01</v>
      </c>
      <c r="G90" s="30" t="n">
        <v>13.75</v>
      </c>
      <c r="H90" s="30" t="n">
        <v>17.57</v>
      </c>
      <c r="I90" s="30" t="n">
        <v>13.69</v>
      </c>
      <c r="J90" s="30" t="n">
        <v>12.55</v>
      </c>
      <c r="K90" s="30" t="n">
        <v>13.49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13.78</v>
      </c>
      <c r="C91" s="30" t="n">
        <v>13.71</v>
      </c>
      <c r="D91" s="30" t="n">
        <v>14</v>
      </c>
      <c r="E91" s="30" t="n">
        <v>13.2</v>
      </c>
      <c r="F91" s="30" t="n">
        <v>13.49</v>
      </c>
      <c r="G91" s="30" t="n">
        <v>13.37</v>
      </c>
      <c r="H91" s="30" t="n">
        <v>14.01</v>
      </c>
      <c r="I91" s="30" t="n">
        <v>13.73</v>
      </c>
      <c r="J91" s="30" t="n">
        <v>13.74</v>
      </c>
      <c r="K91" s="30" t="n">
        <v>13.95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1156.37</v>
      </c>
      <c r="C92" s="30" t="n">
        <v>1157.1</v>
      </c>
      <c r="D92" s="30" t="n">
        <v>1165.62</v>
      </c>
      <c r="E92" s="30" t="n">
        <v>1158.9</v>
      </c>
      <c r="F92" s="30" t="n">
        <v>1160.78</v>
      </c>
      <c r="G92" s="30" t="n">
        <v>1168.69</v>
      </c>
      <c r="H92" s="30" t="n">
        <v>1170.54</v>
      </c>
      <c r="I92" s="30" t="n">
        <v>1153.07</v>
      </c>
      <c r="J92" s="30" t="n">
        <v>1172.93</v>
      </c>
      <c r="K92" s="30" t="n">
        <v>1167.71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17.54</v>
      </c>
      <c r="C93" s="30" t="n">
        <v>16.43</v>
      </c>
      <c r="D93" s="30" t="n">
        <v>16.19</v>
      </c>
      <c r="E93" s="30" t="n">
        <v>16.25</v>
      </c>
      <c r="F93" s="30" t="n">
        <v>16.06</v>
      </c>
      <c r="G93" s="30" t="n">
        <v>16.11</v>
      </c>
      <c r="H93" s="30" t="n">
        <v>16</v>
      </c>
      <c r="I93" s="30" t="n">
        <v>16.99</v>
      </c>
      <c r="J93" s="30" t="n">
        <v>15.92</v>
      </c>
      <c r="K93" s="30" t="n">
        <v>17.79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16.98</v>
      </c>
      <c r="C94" s="30" t="n">
        <v>17.12</v>
      </c>
      <c r="D94" s="30" t="n">
        <v>17.19</v>
      </c>
      <c r="E94" s="30" t="n">
        <v>17.01</v>
      </c>
      <c r="F94" s="30" t="n">
        <v>17.07</v>
      </c>
      <c r="G94" s="30" t="n">
        <v>16.47</v>
      </c>
      <c r="H94" s="30" t="n">
        <v>16.68</v>
      </c>
      <c r="I94" s="30" t="n">
        <v>16.92</v>
      </c>
      <c r="J94" s="30" t="n">
        <v>16.88</v>
      </c>
      <c r="K94" s="30" t="n">
        <v>17.09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23.28</v>
      </c>
      <c r="C95" s="30" t="n">
        <v>24.72</v>
      </c>
      <c r="D95" s="30" t="n">
        <v>23.45</v>
      </c>
      <c r="E95" s="30" t="n">
        <v>26.26</v>
      </c>
      <c r="F95" s="30" t="n">
        <v>25.32</v>
      </c>
      <c r="G95" s="30" t="n">
        <v>23.25</v>
      </c>
      <c r="H95" s="30" t="n">
        <v>23.13</v>
      </c>
      <c r="I95" s="30" t="n">
        <v>23.54</v>
      </c>
      <c r="J95" s="30" t="n">
        <v>23.14</v>
      </c>
      <c r="K95" s="30" t="n">
        <v>23.51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29.34</v>
      </c>
      <c r="C96" s="30" t="n">
        <v>30.15</v>
      </c>
      <c r="D96" s="30" t="n">
        <v>30.36</v>
      </c>
      <c r="E96" s="30" t="n">
        <v>29.32</v>
      </c>
      <c r="F96" s="30" t="n">
        <v>28.96</v>
      </c>
      <c r="G96" s="30" t="n">
        <v>29.71</v>
      </c>
      <c r="H96" s="30" t="n">
        <v>29.39</v>
      </c>
      <c r="I96" s="30" t="n">
        <v>32.46</v>
      </c>
      <c r="J96" s="30" t="n">
        <v>29.09</v>
      </c>
      <c r="K96" s="30" t="n">
        <v>29.44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41.48</v>
      </c>
      <c r="C97" s="30" t="n">
        <v>43.16</v>
      </c>
      <c r="D97" s="30" t="n">
        <v>41.39</v>
      </c>
      <c r="E97" s="30" t="n">
        <v>40.88</v>
      </c>
      <c r="F97" s="30" t="n">
        <v>40.76</v>
      </c>
      <c r="G97" s="30" t="n">
        <v>40.85</v>
      </c>
      <c r="H97" s="30" t="n">
        <v>40.29</v>
      </c>
      <c r="I97" s="30" t="n">
        <v>40.37</v>
      </c>
      <c r="J97" s="30" t="n">
        <v>40.11</v>
      </c>
      <c r="K97" s="30" t="n">
        <v>40.37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66</v>
      </c>
      <c r="C98" s="30" t="n">
        <v>66.66</v>
      </c>
      <c r="D98" s="30" t="n">
        <v>73.66</v>
      </c>
      <c r="E98" s="30" t="n">
        <v>65.77</v>
      </c>
      <c r="F98" s="30" t="n">
        <v>64.69</v>
      </c>
      <c r="G98" s="30" t="n">
        <v>66.23</v>
      </c>
      <c r="H98" s="30" t="n">
        <v>66.33</v>
      </c>
      <c r="I98" s="30" t="n">
        <v>67.55</v>
      </c>
      <c r="J98" s="30" t="n">
        <v>65.78</v>
      </c>
      <c r="K98" s="30" t="n">
        <v>65.16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126.41</v>
      </c>
      <c r="C99" s="30" t="n">
        <v>122.23</v>
      </c>
      <c r="D99" s="30" t="n">
        <v>119.49</v>
      </c>
      <c r="E99" s="30" t="n">
        <v>117.96</v>
      </c>
      <c r="F99" s="30" t="n">
        <v>117.38</v>
      </c>
      <c r="G99" s="30" t="n">
        <v>120.49</v>
      </c>
      <c r="H99" s="30" t="n">
        <v>121.16</v>
      </c>
      <c r="I99" s="30" t="n">
        <v>118.99</v>
      </c>
      <c r="J99" s="30" t="n">
        <v>114.92</v>
      </c>
      <c r="K99" s="30" t="n">
        <v>119.21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173.23</v>
      </c>
      <c r="C100" s="30" t="n">
        <v>171.55</v>
      </c>
      <c r="D100" s="30" t="n">
        <v>173.67</v>
      </c>
      <c r="E100" s="30" t="n">
        <v>190.59</v>
      </c>
      <c r="F100" s="30" t="n">
        <v>169.5</v>
      </c>
      <c r="G100" s="30" t="n">
        <v>180.4</v>
      </c>
      <c r="H100" s="30" t="n">
        <v>176.26</v>
      </c>
      <c r="I100" s="30" t="n">
        <v>187.98</v>
      </c>
      <c r="J100" s="30" t="n">
        <v>168.49</v>
      </c>
      <c r="K100" s="30" t="n">
        <v>176.79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258.63</v>
      </c>
      <c r="C101" s="30" t="n">
        <v>259.77</v>
      </c>
      <c r="D101" s="30" t="n">
        <v>263.33</v>
      </c>
      <c r="E101" s="30" t="n">
        <v>267.71</v>
      </c>
      <c r="F101" s="30" t="n">
        <v>269.28</v>
      </c>
      <c r="G101" s="30" t="n">
        <v>261.25</v>
      </c>
      <c r="H101" s="30" t="n">
        <v>257.1</v>
      </c>
      <c r="I101" s="30" t="n">
        <v>264.21</v>
      </c>
      <c r="J101" s="30" t="n">
        <v>259.85</v>
      </c>
      <c r="K101" s="30" t="n">
        <v>264.9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410.97</v>
      </c>
      <c r="C102" s="30" t="n">
        <v>406.71</v>
      </c>
      <c r="D102" s="30" t="n">
        <v>400.01</v>
      </c>
      <c r="E102" s="30" t="n">
        <v>395.19</v>
      </c>
      <c r="F102" s="30" t="n">
        <v>403.74</v>
      </c>
      <c r="G102" s="30" t="n">
        <v>413.36</v>
      </c>
      <c r="H102" s="30" t="n">
        <v>393.81</v>
      </c>
      <c r="I102" s="30" t="n">
        <v>402.84</v>
      </c>
      <c r="J102" s="30" t="n">
        <v>401.91</v>
      </c>
      <c r="K102" s="30" t="n">
        <v>402.12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770.4400000000001</v>
      </c>
      <c r="C103" s="30" t="n">
        <v>772.84</v>
      </c>
      <c r="D103" s="30" t="n">
        <v>772.84</v>
      </c>
      <c r="E103" s="30" t="n">
        <v>763.1</v>
      </c>
      <c r="F103" s="30" t="n">
        <v>764.3</v>
      </c>
      <c r="G103" s="30" t="n">
        <v>767.6</v>
      </c>
      <c r="H103" s="30" t="n">
        <v>761.62</v>
      </c>
      <c r="I103" s="30" t="n">
        <v>761.14</v>
      </c>
      <c r="J103" s="30" t="n">
        <v>756.78</v>
      </c>
      <c r="K103" s="30" t="n">
        <v>766.02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1426.12</v>
      </c>
      <c r="C104" s="30" t="n">
        <v>1414.02</v>
      </c>
      <c r="D104" s="30" t="n">
        <v>1436.36</v>
      </c>
      <c r="E104" s="30" t="n">
        <v>1391.19</v>
      </c>
      <c r="F104" s="30" t="n">
        <v>1402.78</v>
      </c>
      <c r="G104" s="30" t="n">
        <v>1411.31</v>
      </c>
      <c r="H104" s="30" t="n">
        <v>1402.68</v>
      </c>
      <c r="I104" s="30" t="n">
        <v>1387.46</v>
      </c>
      <c r="J104" s="30" t="n">
        <v>1402.34</v>
      </c>
      <c r="K104" s="30" t="n">
        <v>1403.43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4397.89</v>
      </c>
      <c r="C105" s="30" t="n">
        <v>4428.27</v>
      </c>
      <c r="D105" s="30" t="n">
        <v>4392.33</v>
      </c>
      <c r="E105" s="30" t="n">
        <v>4367.21</v>
      </c>
      <c r="F105" s="30" t="n">
        <v>4356.46</v>
      </c>
      <c r="G105" s="30" t="n">
        <v>4360.39</v>
      </c>
      <c r="H105" s="30" t="n">
        <v>4355.12</v>
      </c>
      <c r="I105" s="30" t="n">
        <v>4330.64</v>
      </c>
      <c r="J105" s="30" t="n">
        <v>4409.35</v>
      </c>
      <c r="K105" s="30" t="n">
        <v>4334.76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8655.73</v>
      </c>
      <c r="C106" s="30" t="n">
        <v>8803.799999999999</v>
      </c>
      <c r="D106" s="30" t="n">
        <v>8595.030000000001</v>
      </c>
      <c r="E106" s="30" t="n">
        <v>8653.959999999999</v>
      </c>
      <c r="F106" s="30" t="n">
        <v>8549.73</v>
      </c>
      <c r="G106" s="30" t="n">
        <v>8706.219999999999</v>
      </c>
      <c r="H106" s="30" t="n">
        <v>8728.32</v>
      </c>
      <c r="I106" s="30" t="n">
        <v>8702.809999999999</v>
      </c>
      <c r="J106" s="30" t="n">
        <v>8736.799999999999</v>
      </c>
      <c r="K106" s="30" t="n">
        <v>8493.93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16688.24</v>
      </c>
      <c r="C107" s="30" t="n">
        <v>16465.32</v>
      </c>
      <c r="D107" s="30" t="n">
        <v>16777.17</v>
      </c>
      <c r="E107" s="30" t="n">
        <v>16661.83</v>
      </c>
      <c r="F107" s="30" t="n">
        <v>16859.2</v>
      </c>
      <c r="G107" s="30" t="n">
        <v>16140.41</v>
      </c>
      <c r="H107" s="30" t="n">
        <v>16452.1</v>
      </c>
      <c r="I107" s="30" t="n">
        <v>16429.93</v>
      </c>
      <c r="J107" s="30" t="n">
        <v>16794.61</v>
      </c>
      <c r="K107" s="30" t="n">
        <v>16464.35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32860.23</v>
      </c>
      <c r="C108" s="30" t="n">
        <v>32738.34</v>
      </c>
      <c r="D108" s="30" t="n">
        <v>33534.83</v>
      </c>
      <c r="E108" s="30" t="n">
        <v>32625.29</v>
      </c>
      <c r="F108" s="30" t="n">
        <v>32890.49</v>
      </c>
      <c r="G108" s="30" t="n">
        <v>32635.66</v>
      </c>
      <c r="H108" s="30" t="n">
        <v>32216.98</v>
      </c>
      <c r="I108" s="30" t="n">
        <v>32536.87</v>
      </c>
      <c r="J108" s="30" t="n">
        <v>32925.97</v>
      </c>
      <c r="K108" s="30" t="n">
        <v>32924.25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63445.14</v>
      </c>
      <c r="C109" s="30" t="n">
        <v>63770.64</v>
      </c>
      <c r="D109" s="30" t="n">
        <v>64074.17</v>
      </c>
      <c r="E109" s="30" t="n">
        <v>64421.92</v>
      </c>
      <c r="F109" s="30" t="n">
        <v>65881.19</v>
      </c>
      <c r="G109" s="30" t="n">
        <v>63230.54</v>
      </c>
      <c r="H109" s="30" t="n">
        <v>62981.38</v>
      </c>
      <c r="I109" s="30" t="n">
        <v>63983.49</v>
      </c>
      <c r="J109" s="30" t="n">
        <v>63595.71</v>
      </c>
      <c r="K109" s="30" t="n">
        <v>63581.43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24.34</v>
      </c>
      <c r="C117" s="30" t="n">
        <v>25.23</v>
      </c>
      <c r="D117" s="30" t="n">
        <v>23.58</v>
      </c>
      <c r="E117" s="30" t="n">
        <v>22.82</v>
      </c>
      <c r="F117" s="30" t="n">
        <v>24.88</v>
      </c>
      <c r="G117" s="30" t="n">
        <v>23.82</v>
      </c>
      <c r="H117" s="30" t="n">
        <v>23.7</v>
      </c>
      <c r="I117" s="30" t="n">
        <v>24.2</v>
      </c>
      <c r="J117" s="30" t="n">
        <v>23.21</v>
      </c>
      <c r="K117" s="30" t="n">
        <v>26.33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24.52</v>
      </c>
      <c r="C118" s="30" t="n">
        <v>24.4</v>
      </c>
      <c r="D118" s="30" t="n">
        <v>24.06</v>
      </c>
      <c r="E118" s="30" t="n">
        <v>23.3</v>
      </c>
      <c r="F118" s="30" t="n">
        <v>23.64</v>
      </c>
      <c r="G118" s="30" t="n">
        <v>23.55</v>
      </c>
      <c r="H118" s="30" t="n">
        <v>24.09</v>
      </c>
      <c r="I118" s="30" t="n">
        <v>24.15</v>
      </c>
      <c r="J118" s="30" t="n">
        <v>24.26</v>
      </c>
      <c r="K118" s="30" t="n">
        <v>24.03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24.12</v>
      </c>
      <c r="C119" s="30" t="n">
        <v>24.17</v>
      </c>
      <c r="D119" s="30" t="n">
        <v>24.09</v>
      </c>
      <c r="E119" s="30" t="n">
        <v>25.11</v>
      </c>
      <c r="F119" s="30" t="n">
        <v>22.73</v>
      </c>
      <c r="G119" s="30" t="n">
        <v>24.09</v>
      </c>
      <c r="H119" s="30" t="n">
        <v>23.91</v>
      </c>
      <c r="I119" s="30" t="n">
        <v>24.26</v>
      </c>
      <c r="J119" s="30" t="n">
        <v>24.14</v>
      </c>
      <c r="K119" s="30" t="n">
        <v>23.31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1176.69</v>
      </c>
      <c r="C120" s="30" t="n">
        <v>1175.85</v>
      </c>
      <c r="D120" s="30" t="n">
        <v>1188.38</v>
      </c>
      <c r="E120" s="30" t="n">
        <v>1171.51</v>
      </c>
      <c r="F120" s="30" t="n">
        <v>1187.14</v>
      </c>
      <c r="G120" s="30" t="n">
        <v>1154.21</v>
      </c>
      <c r="H120" s="30" t="n">
        <v>1188.42</v>
      </c>
      <c r="I120" s="30" t="n">
        <v>1187.97</v>
      </c>
      <c r="J120" s="30" t="n">
        <v>1166.31</v>
      </c>
      <c r="K120" s="30" t="n">
        <v>1179.74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22.26</v>
      </c>
      <c r="C121" s="30" t="n">
        <v>20.97</v>
      </c>
      <c r="D121" s="30" t="n">
        <v>21.83</v>
      </c>
      <c r="E121" s="30" t="n">
        <v>21.08</v>
      </c>
      <c r="F121" s="30" t="n">
        <v>21.36</v>
      </c>
      <c r="G121" s="30" t="n">
        <v>21.7</v>
      </c>
      <c r="H121" s="30" t="n">
        <v>22.56</v>
      </c>
      <c r="I121" s="30" t="n">
        <v>20.8</v>
      </c>
      <c r="J121" s="30" t="n">
        <v>21.68</v>
      </c>
      <c r="K121" s="30" t="n">
        <v>21.29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23.76</v>
      </c>
      <c r="C122" s="30" t="n">
        <v>23.37</v>
      </c>
      <c r="D122" s="30" t="n">
        <v>23.42</v>
      </c>
      <c r="E122" s="30" t="n">
        <v>22.86</v>
      </c>
      <c r="F122" s="30" t="n">
        <v>23.25</v>
      </c>
      <c r="G122" s="30" t="n">
        <v>22.87</v>
      </c>
      <c r="H122" s="30" t="n">
        <v>23.84</v>
      </c>
      <c r="I122" s="30" t="n">
        <v>23.95</v>
      </c>
      <c r="J122" s="30" t="n">
        <v>23.92</v>
      </c>
      <c r="K122" s="30" t="n">
        <v>24.27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31.03</v>
      </c>
      <c r="C123" s="30" t="n">
        <v>31.3</v>
      </c>
      <c r="D123" s="30" t="n">
        <v>31.42</v>
      </c>
      <c r="E123" s="30" t="n">
        <v>31.38</v>
      </c>
      <c r="F123" s="30" t="n">
        <v>31.63</v>
      </c>
      <c r="G123" s="30" t="n">
        <v>30.75</v>
      </c>
      <c r="H123" s="30" t="n">
        <v>30.17</v>
      </c>
      <c r="I123" s="30" t="n">
        <v>30.7</v>
      </c>
      <c r="J123" s="30" t="n">
        <v>31.2</v>
      </c>
      <c r="K123" s="30" t="n">
        <v>30.54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42.11</v>
      </c>
      <c r="C124" s="30" t="n">
        <v>42.21</v>
      </c>
      <c r="D124" s="30" t="n">
        <v>41.13</v>
      </c>
      <c r="E124" s="30" t="n">
        <v>39.45</v>
      </c>
      <c r="F124" s="30" t="n">
        <v>41.21</v>
      </c>
      <c r="G124" s="30" t="n">
        <v>39.83</v>
      </c>
      <c r="H124" s="30" t="n">
        <v>41.26</v>
      </c>
      <c r="I124" s="30" t="n">
        <v>40.84</v>
      </c>
      <c r="J124" s="30" t="n">
        <v>39.92</v>
      </c>
      <c r="K124" s="30" t="n">
        <v>41.54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57.84</v>
      </c>
      <c r="C125" s="30" t="n">
        <v>64.86</v>
      </c>
      <c r="D125" s="30" t="n">
        <v>55.84</v>
      </c>
      <c r="E125" s="30" t="n">
        <v>54.5</v>
      </c>
      <c r="F125" s="30" t="n">
        <v>57.09</v>
      </c>
      <c r="G125" s="30" t="n">
        <v>53.94</v>
      </c>
      <c r="H125" s="30" t="n">
        <v>56.59</v>
      </c>
      <c r="I125" s="30" t="n">
        <v>54.19</v>
      </c>
      <c r="J125" s="30" t="n">
        <v>53.69</v>
      </c>
      <c r="K125" s="30" t="n">
        <v>55.05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84.73999999999999</v>
      </c>
      <c r="C126" s="30" t="n">
        <v>89.69</v>
      </c>
      <c r="D126" s="30" t="n">
        <v>86.01000000000001</v>
      </c>
      <c r="E126" s="30" t="n">
        <v>84.76000000000001</v>
      </c>
      <c r="F126" s="30" t="n">
        <v>93.02</v>
      </c>
      <c r="G126" s="30" t="n">
        <v>85.97</v>
      </c>
      <c r="H126" s="30" t="n">
        <v>86.78</v>
      </c>
      <c r="I126" s="30" t="n">
        <v>88.67</v>
      </c>
      <c r="J126" s="30" t="n">
        <v>85.09999999999999</v>
      </c>
      <c r="K126" s="30" t="n">
        <v>87.17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152.77</v>
      </c>
      <c r="C127" s="30" t="n">
        <v>159.41</v>
      </c>
      <c r="D127" s="30" t="n">
        <v>156.8</v>
      </c>
      <c r="E127" s="30" t="n">
        <v>159.1</v>
      </c>
      <c r="F127" s="30" t="n">
        <v>158.8</v>
      </c>
      <c r="G127" s="30" t="n">
        <v>153.46</v>
      </c>
      <c r="H127" s="30" t="n">
        <v>157.16</v>
      </c>
      <c r="I127" s="30" t="n">
        <v>156.96</v>
      </c>
      <c r="J127" s="30" t="n">
        <v>156.85</v>
      </c>
      <c r="K127" s="30" t="n">
        <v>161.56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255.86</v>
      </c>
      <c r="C128" s="30" t="n">
        <v>262.09</v>
      </c>
      <c r="D128" s="30" t="n">
        <v>258.49</v>
      </c>
      <c r="E128" s="30" t="n">
        <v>257.31</v>
      </c>
      <c r="F128" s="30" t="n">
        <v>265.41</v>
      </c>
      <c r="G128" s="30" t="n">
        <v>258.25</v>
      </c>
      <c r="H128" s="30" t="n">
        <v>253.97</v>
      </c>
      <c r="I128" s="30" t="n">
        <v>261.52</v>
      </c>
      <c r="J128" s="30" t="n">
        <v>257.41</v>
      </c>
      <c r="K128" s="30" t="n">
        <v>263.92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407.72</v>
      </c>
      <c r="C129" s="30" t="n">
        <v>410.17</v>
      </c>
      <c r="D129" s="30" t="n">
        <v>410.25</v>
      </c>
      <c r="E129" s="30" t="n">
        <v>398.09</v>
      </c>
      <c r="F129" s="30" t="n">
        <v>413.34</v>
      </c>
      <c r="G129" s="30" t="n">
        <v>407.49</v>
      </c>
      <c r="H129" s="30" t="n">
        <v>409.13</v>
      </c>
      <c r="I129" s="30" t="n">
        <v>403.19</v>
      </c>
      <c r="J129" s="30" t="n">
        <v>414</v>
      </c>
      <c r="K129" s="30" t="n">
        <v>410.92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671.78</v>
      </c>
      <c r="C130" s="30" t="n">
        <v>680.1</v>
      </c>
      <c r="D130" s="30" t="n">
        <v>688.5599999999999</v>
      </c>
      <c r="E130" s="30" t="n">
        <v>692.54</v>
      </c>
      <c r="F130" s="30" t="n">
        <v>688.61</v>
      </c>
      <c r="G130" s="30" t="n">
        <v>690.62</v>
      </c>
      <c r="H130" s="30" t="n">
        <v>681.38</v>
      </c>
      <c r="I130" s="30" t="n">
        <v>679.45</v>
      </c>
      <c r="J130" s="30" t="n">
        <v>684.33</v>
      </c>
      <c r="K130" s="30" t="n">
        <v>670.98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1075.17</v>
      </c>
      <c r="C131" s="30" t="n">
        <v>1079.76</v>
      </c>
      <c r="D131" s="30" t="n">
        <v>1086.59</v>
      </c>
      <c r="E131" s="30" t="n">
        <v>1071.83</v>
      </c>
      <c r="F131" s="30" t="n">
        <v>1094.89</v>
      </c>
      <c r="G131" s="30" t="n">
        <v>1082.81</v>
      </c>
      <c r="H131" s="30" t="n">
        <v>1090.15</v>
      </c>
      <c r="I131" s="30" t="n">
        <v>1078.23</v>
      </c>
      <c r="J131" s="30" t="n">
        <v>1070.3</v>
      </c>
      <c r="K131" s="30" t="n">
        <v>1094.96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2073.71</v>
      </c>
      <c r="C132" s="30" t="n">
        <v>2068.45</v>
      </c>
      <c r="D132" s="30" t="n">
        <v>2089.55</v>
      </c>
      <c r="E132" s="30" t="n">
        <v>2058.96</v>
      </c>
      <c r="F132" s="30" t="n">
        <v>2101.61</v>
      </c>
      <c r="G132" s="30" t="n">
        <v>2071.74</v>
      </c>
      <c r="H132" s="30" t="n">
        <v>2093.3</v>
      </c>
      <c r="I132" s="30" t="n">
        <v>2084.48</v>
      </c>
      <c r="J132" s="30" t="n">
        <v>2087.59</v>
      </c>
      <c r="K132" s="30" t="n">
        <v>2085.33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5537.72</v>
      </c>
      <c r="C133" s="30" t="n">
        <v>5579.39</v>
      </c>
      <c r="D133" s="30" t="n">
        <v>5631.86</v>
      </c>
      <c r="E133" s="30" t="n">
        <v>5334.91</v>
      </c>
      <c r="F133" s="30" t="n">
        <v>5643.41</v>
      </c>
      <c r="G133" s="30" t="n">
        <v>5195.72</v>
      </c>
      <c r="H133" s="30" t="n">
        <v>5630.67</v>
      </c>
      <c r="I133" s="30" t="n">
        <v>5609.59</v>
      </c>
      <c r="J133" s="30" t="n">
        <v>5525.22</v>
      </c>
      <c r="K133" s="30" t="n">
        <v>5279.14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10221.4</v>
      </c>
      <c r="C134" s="30" t="n">
        <v>10407.61</v>
      </c>
      <c r="D134" s="30" t="n">
        <v>10520.82</v>
      </c>
      <c r="E134" s="30" t="n">
        <v>10413.95</v>
      </c>
      <c r="F134" s="30" t="n">
        <v>10466.79</v>
      </c>
      <c r="G134" s="30" t="n">
        <v>10182.23</v>
      </c>
      <c r="H134" s="30" t="n">
        <v>10443.52</v>
      </c>
      <c r="I134" s="30" t="n">
        <v>10481.28</v>
      </c>
      <c r="J134" s="30" t="n">
        <v>10371.95</v>
      </c>
      <c r="K134" s="30" t="n">
        <v>10493.86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20390.36</v>
      </c>
      <c r="C135" s="30" t="n">
        <v>20193.54</v>
      </c>
      <c r="D135" s="30" t="n">
        <v>20302.61</v>
      </c>
      <c r="E135" s="30" t="n">
        <v>20518.28</v>
      </c>
      <c r="F135" s="30" t="n">
        <v>20578.19</v>
      </c>
      <c r="G135" s="30" t="n">
        <v>20472.22</v>
      </c>
      <c r="H135" s="30" t="n">
        <v>20391.97</v>
      </c>
      <c r="I135" s="30" t="n">
        <v>20541.85</v>
      </c>
      <c r="J135" s="30" t="n">
        <v>20525.02</v>
      </c>
      <c r="K135" s="30" t="n">
        <v>20700.17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39434.18</v>
      </c>
      <c r="C136" s="30" t="n">
        <v>41021.98</v>
      </c>
      <c r="D136" s="30" t="n">
        <v>40776.99</v>
      </c>
      <c r="E136" s="30" t="n">
        <v>40780.3</v>
      </c>
      <c r="F136" s="30" t="n">
        <v>41125.44</v>
      </c>
      <c r="G136" s="30" t="n">
        <v>40490.47</v>
      </c>
      <c r="H136" s="30" t="n">
        <v>40444.09</v>
      </c>
      <c r="I136" s="30" t="n">
        <v>41142.75</v>
      </c>
      <c r="J136" s="30" t="n">
        <v>41128.27</v>
      </c>
      <c r="K136" s="30" t="n">
        <v>42267.29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77481.45</v>
      </c>
      <c r="C137" s="30" t="n">
        <v>80338.19</v>
      </c>
      <c r="D137" s="30" t="n">
        <v>78606.78</v>
      </c>
      <c r="E137" s="30" t="n">
        <v>76718.21000000001</v>
      </c>
      <c r="F137" s="30" t="n">
        <v>78492.36</v>
      </c>
      <c r="G137" s="30" t="n">
        <v>78135.05</v>
      </c>
      <c r="H137" s="30" t="n">
        <v>78413.41</v>
      </c>
      <c r="I137" s="30" t="n">
        <v>78200.03999999999</v>
      </c>
      <c r="J137" s="30" t="n">
        <v>79810.16</v>
      </c>
      <c r="K137" s="30" t="n">
        <v>79414.28999999999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26.22</v>
      </c>
      <c r="C145" s="30" t="n">
        <v>24.9</v>
      </c>
      <c r="D145" s="30" t="n">
        <v>24.59</v>
      </c>
      <c r="E145" s="30" t="n">
        <v>29.84</v>
      </c>
      <c r="F145" s="30" t="n">
        <v>23.39</v>
      </c>
      <c r="G145" s="30" t="n">
        <v>24.76</v>
      </c>
      <c r="H145" s="30" t="n">
        <v>24.73</v>
      </c>
      <c r="I145" s="30" t="n">
        <v>25.06</v>
      </c>
      <c r="J145" s="30" t="n">
        <v>26.1</v>
      </c>
      <c r="K145" s="30" t="n">
        <v>23.97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24.1</v>
      </c>
      <c r="C146" s="30" t="n">
        <v>24.11</v>
      </c>
      <c r="D146" s="30" t="n">
        <v>23.99</v>
      </c>
      <c r="E146" s="30" t="n">
        <v>23.42</v>
      </c>
      <c r="F146" s="30" t="n">
        <v>23.77</v>
      </c>
      <c r="G146" s="30" t="n">
        <v>23.83</v>
      </c>
      <c r="H146" s="30" t="n">
        <v>23.65</v>
      </c>
      <c r="I146" s="30" t="n">
        <v>23.91</v>
      </c>
      <c r="J146" s="30" t="n">
        <v>23.96</v>
      </c>
      <c r="K146" s="30" t="n">
        <v>23.98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25.15</v>
      </c>
      <c r="C147" s="30" t="n">
        <v>23.62</v>
      </c>
      <c r="D147" s="30" t="n">
        <v>24.86</v>
      </c>
      <c r="E147" s="30" t="n">
        <v>24.96</v>
      </c>
      <c r="F147" s="30" t="n">
        <v>24.7</v>
      </c>
      <c r="G147" s="30" t="n">
        <v>24.91</v>
      </c>
      <c r="H147" s="30" t="n">
        <v>24.25</v>
      </c>
      <c r="I147" s="30" t="n">
        <v>25.02</v>
      </c>
      <c r="J147" s="30" t="n">
        <v>23.26</v>
      </c>
      <c r="K147" s="30" t="n">
        <v>24.37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1172.12</v>
      </c>
      <c r="C148" s="30" t="n">
        <v>1186.86</v>
      </c>
      <c r="D148" s="30" t="n">
        <v>1187.76</v>
      </c>
      <c r="E148" s="30" t="n">
        <v>1193.39</v>
      </c>
      <c r="F148" s="30" t="n">
        <v>1193.87</v>
      </c>
      <c r="G148" s="30" t="n">
        <v>1186.23</v>
      </c>
      <c r="H148" s="30" t="n">
        <v>1318.05</v>
      </c>
      <c r="I148" s="30" t="n">
        <v>1187.68</v>
      </c>
      <c r="J148" s="30" t="n">
        <v>1191.09</v>
      </c>
      <c r="K148" s="30" t="n">
        <v>1201.26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22.89</v>
      </c>
      <c r="C149" s="30" t="n">
        <v>22.67</v>
      </c>
      <c r="D149" s="30" t="n">
        <v>22.54</v>
      </c>
      <c r="E149" s="30" t="n">
        <v>30.47</v>
      </c>
      <c r="F149" s="30" t="n">
        <v>22.61</v>
      </c>
      <c r="G149" s="30" t="n">
        <v>22.81</v>
      </c>
      <c r="H149" s="30" t="n">
        <v>23.25</v>
      </c>
      <c r="I149" s="30" t="n">
        <v>22.52</v>
      </c>
      <c r="J149" s="30" t="n">
        <v>22.53</v>
      </c>
      <c r="K149" s="30" t="n">
        <v>23.09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24.36</v>
      </c>
      <c r="C150" s="30" t="n">
        <v>24.42</v>
      </c>
      <c r="D150" s="30" t="n">
        <v>24.49</v>
      </c>
      <c r="E150" s="30" t="n">
        <v>24.48</v>
      </c>
      <c r="F150" s="30" t="n">
        <v>24.45</v>
      </c>
      <c r="G150" s="30" t="n">
        <v>28.33</v>
      </c>
      <c r="H150" s="30" t="n">
        <v>24.39</v>
      </c>
      <c r="I150" s="30" t="n">
        <v>24.29</v>
      </c>
      <c r="J150" s="30" t="n">
        <v>25.63</v>
      </c>
      <c r="K150" s="30" t="n">
        <v>24.27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32.15</v>
      </c>
      <c r="C151" s="30" t="n">
        <v>31.96</v>
      </c>
      <c r="D151" s="30" t="n">
        <v>31.51</v>
      </c>
      <c r="E151" s="30" t="n">
        <v>32.19</v>
      </c>
      <c r="F151" s="30" t="n">
        <v>32.8</v>
      </c>
      <c r="G151" s="30" t="n">
        <v>31.64</v>
      </c>
      <c r="H151" s="30" t="n">
        <v>31.49</v>
      </c>
      <c r="I151" s="30" t="n">
        <v>31.77</v>
      </c>
      <c r="J151" s="30" t="n">
        <v>32.86</v>
      </c>
      <c r="K151" s="30" t="n">
        <v>31.72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47.45</v>
      </c>
      <c r="C152" s="30" t="n">
        <v>46.6</v>
      </c>
      <c r="D152" s="30" t="n">
        <v>46.44</v>
      </c>
      <c r="E152" s="30" t="n">
        <v>47.47</v>
      </c>
      <c r="F152" s="30" t="n">
        <v>47.13</v>
      </c>
      <c r="G152" s="30" t="n">
        <v>47.77</v>
      </c>
      <c r="H152" s="30" t="n">
        <v>47.27</v>
      </c>
      <c r="I152" s="30" t="n">
        <v>47.33</v>
      </c>
      <c r="J152" s="30" t="n">
        <v>46.86</v>
      </c>
      <c r="K152" s="30" t="n">
        <v>48.67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88.3</v>
      </c>
      <c r="C153" s="30" t="n">
        <v>87.88</v>
      </c>
      <c r="D153" s="30" t="n">
        <v>89.09</v>
      </c>
      <c r="E153" s="30" t="n">
        <v>86.06</v>
      </c>
      <c r="F153" s="30" t="n">
        <v>88.02</v>
      </c>
      <c r="G153" s="30" t="n">
        <v>91.48999999999999</v>
      </c>
      <c r="H153" s="30" t="n">
        <v>89.01000000000001</v>
      </c>
      <c r="I153" s="30" t="n">
        <v>131.53</v>
      </c>
      <c r="J153" s="30" t="n">
        <v>87.23999999999999</v>
      </c>
      <c r="K153" s="30" t="n">
        <v>85.67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131.9</v>
      </c>
      <c r="C154" s="30" t="n">
        <v>133.63</v>
      </c>
      <c r="D154" s="30" t="n">
        <v>129.66</v>
      </c>
      <c r="E154" s="30" t="n">
        <v>132.81</v>
      </c>
      <c r="F154" s="30" t="n">
        <v>132.65</v>
      </c>
      <c r="G154" s="30" t="n">
        <v>136.74</v>
      </c>
      <c r="H154" s="30" t="n">
        <v>135.85</v>
      </c>
      <c r="I154" s="30" t="n">
        <v>138.71</v>
      </c>
      <c r="J154" s="30" t="n">
        <v>141.02</v>
      </c>
      <c r="K154" s="30" t="n">
        <v>132.3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212.13</v>
      </c>
      <c r="C155" s="30" t="n">
        <v>215.45</v>
      </c>
      <c r="D155" s="30" t="n">
        <v>213.47</v>
      </c>
      <c r="E155" s="30" t="n">
        <v>216.58</v>
      </c>
      <c r="F155" s="30" t="n">
        <v>211.73</v>
      </c>
      <c r="G155" s="30" t="n">
        <v>216.2</v>
      </c>
      <c r="H155" s="30" t="n">
        <v>219.7</v>
      </c>
      <c r="I155" s="30" t="n">
        <v>217.71</v>
      </c>
      <c r="J155" s="30" t="n">
        <v>216.49</v>
      </c>
      <c r="K155" s="30" t="n">
        <v>220.67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352.92</v>
      </c>
      <c r="C156" s="30" t="n">
        <v>350.94</v>
      </c>
      <c r="D156" s="30" t="n">
        <v>350.48</v>
      </c>
      <c r="E156" s="30" t="n">
        <v>354.25</v>
      </c>
      <c r="F156" s="30" t="n">
        <v>347.7</v>
      </c>
      <c r="G156" s="30" t="n">
        <v>356.03</v>
      </c>
      <c r="H156" s="30" t="n">
        <v>354.29</v>
      </c>
      <c r="I156" s="30" t="n">
        <v>350.73</v>
      </c>
      <c r="J156" s="30" t="n">
        <v>350.16</v>
      </c>
      <c r="K156" s="30" t="n">
        <v>345.56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569.0700000000001</v>
      </c>
      <c r="C157" s="30" t="n">
        <v>571.28</v>
      </c>
      <c r="D157" s="30" t="n">
        <v>577.45</v>
      </c>
      <c r="E157" s="30" t="n">
        <v>583.77</v>
      </c>
      <c r="F157" s="30" t="n">
        <v>569.65</v>
      </c>
      <c r="G157" s="30" t="n">
        <v>567.91</v>
      </c>
      <c r="H157" s="30" t="n">
        <v>577.4299999999999</v>
      </c>
      <c r="I157" s="30" t="n">
        <v>574.13</v>
      </c>
      <c r="J157" s="30" t="n">
        <v>573.77</v>
      </c>
      <c r="K157" s="30" t="n">
        <v>574.12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822.92</v>
      </c>
      <c r="C158" s="30" t="n">
        <v>819.08</v>
      </c>
      <c r="D158" s="30" t="n">
        <v>818.91</v>
      </c>
      <c r="E158" s="30" t="n">
        <v>825.41</v>
      </c>
      <c r="F158" s="30" t="n">
        <v>819.3200000000001</v>
      </c>
      <c r="G158" s="30" t="n">
        <v>830.92</v>
      </c>
      <c r="H158" s="30" t="n">
        <v>816.52</v>
      </c>
      <c r="I158" s="30" t="n">
        <v>823.02</v>
      </c>
      <c r="J158" s="30" t="n">
        <v>823.79</v>
      </c>
      <c r="K158" s="30" t="n">
        <v>816.83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1758.75</v>
      </c>
      <c r="C159" s="30" t="n">
        <v>1723.66</v>
      </c>
      <c r="D159" s="30" t="n">
        <v>1729.5</v>
      </c>
      <c r="E159" s="30" t="n">
        <v>1760.72</v>
      </c>
      <c r="F159" s="30" t="n">
        <v>1745.53</v>
      </c>
      <c r="G159" s="30" t="n">
        <v>1728.55</v>
      </c>
      <c r="H159" s="30" t="n">
        <v>1715.17</v>
      </c>
      <c r="I159" s="30" t="n">
        <v>1739.42</v>
      </c>
      <c r="J159" s="30" t="n">
        <v>1734.37</v>
      </c>
      <c r="K159" s="30" t="n">
        <v>1728.54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4685.78</v>
      </c>
      <c r="C160" s="30" t="n">
        <v>4595.6</v>
      </c>
      <c r="D160" s="30" t="n">
        <v>4626.71</v>
      </c>
      <c r="E160" s="30" t="n">
        <v>4726.67</v>
      </c>
      <c r="F160" s="30" t="n">
        <v>4648.56</v>
      </c>
      <c r="G160" s="30" t="n">
        <v>4655.17</v>
      </c>
      <c r="H160" s="30" t="n">
        <v>4599.88</v>
      </c>
      <c r="I160" s="30" t="n">
        <v>4615.86</v>
      </c>
      <c r="J160" s="30" t="n">
        <v>4636.39</v>
      </c>
      <c r="K160" s="30" t="n">
        <v>4629.52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9319.85</v>
      </c>
      <c r="C161" s="30" t="n">
        <v>9288.52</v>
      </c>
      <c r="D161" s="30" t="n">
        <v>9207.809999999999</v>
      </c>
      <c r="E161" s="30" t="n">
        <v>9382.530000000001</v>
      </c>
      <c r="F161" s="30" t="n">
        <v>9293.15</v>
      </c>
      <c r="G161" s="30" t="n">
        <v>9240.030000000001</v>
      </c>
      <c r="H161" s="30" t="n">
        <v>10265.13</v>
      </c>
      <c r="I161" s="30" t="n">
        <v>9115.15</v>
      </c>
      <c r="J161" s="30" t="n">
        <v>9222.629999999999</v>
      </c>
      <c r="K161" s="30" t="n">
        <v>9386.629999999999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17719.81</v>
      </c>
      <c r="C162" s="30" t="n">
        <v>17379.89</v>
      </c>
      <c r="D162" s="30" t="n">
        <v>17468.04</v>
      </c>
      <c r="E162" s="30" t="n">
        <v>17713.4</v>
      </c>
      <c r="F162" s="30" t="n">
        <v>17505.15</v>
      </c>
      <c r="G162" s="30" t="n">
        <v>17457.25</v>
      </c>
      <c r="H162" s="30" t="n">
        <v>18915.75</v>
      </c>
      <c r="I162" s="30" t="n">
        <v>17300.58</v>
      </c>
      <c r="J162" s="30" t="n">
        <v>17634.38</v>
      </c>
      <c r="K162" s="30" t="n">
        <v>17513.57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35133.16</v>
      </c>
      <c r="C163" s="30" t="n">
        <v>34598.51</v>
      </c>
      <c r="D163" s="30" t="n">
        <v>34724.63</v>
      </c>
      <c r="E163" s="30" t="n">
        <v>35236.28</v>
      </c>
      <c r="F163" s="30" t="n">
        <v>34742.88</v>
      </c>
      <c r="G163" s="30" t="n">
        <v>34621.74</v>
      </c>
      <c r="H163" s="30" t="n">
        <v>34824.52</v>
      </c>
      <c r="I163" s="30" t="n">
        <v>34831.15</v>
      </c>
      <c r="J163" s="30" t="n">
        <v>34747.81</v>
      </c>
      <c r="K163" s="30" t="n">
        <v>34685.95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69340.46000000001</v>
      </c>
      <c r="C164" s="30" t="n">
        <v>68926.57000000001</v>
      </c>
      <c r="D164" s="30" t="n">
        <v>69190.00999999999</v>
      </c>
      <c r="E164" s="30" t="n">
        <v>70009.09</v>
      </c>
      <c r="F164" s="30" t="n">
        <v>69815.42999999999</v>
      </c>
      <c r="G164" s="30" t="n">
        <v>69202.67</v>
      </c>
      <c r="H164" s="30" t="n">
        <v>68664.77</v>
      </c>
      <c r="I164" s="30" t="n">
        <v>69327.55</v>
      </c>
      <c r="J164" s="30" t="n">
        <v>68721.33</v>
      </c>
      <c r="K164" s="30" t="n">
        <v>69755.58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139005.74</v>
      </c>
      <c r="C165" s="30" t="n">
        <v>139541.36</v>
      </c>
      <c r="D165" s="30" t="n">
        <v>138512.06</v>
      </c>
      <c r="E165" s="30" t="n">
        <v>138377.07</v>
      </c>
      <c r="F165" s="30" t="n">
        <v>138924.95</v>
      </c>
      <c r="G165" s="30" t="n">
        <v>138485.95</v>
      </c>
      <c r="H165" s="30" t="n">
        <v>139211.77</v>
      </c>
      <c r="I165" s="30" t="n">
        <v>138549.68</v>
      </c>
      <c r="J165" s="30" t="n">
        <v>138301.12</v>
      </c>
      <c r="K165" s="30" t="n">
        <v>139422.85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O165"/>
  <sheetViews>
    <sheetView workbookViewId="0">
      <selection activeCell="A1" sqref="A1"/>
    </sheetView>
  </sheetViews>
  <sheetFormatPr baseColWidth="10" customHeight="1" defaultColWidth="14.5" defaultRowHeight="15"/>
  <cols>
    <col customWidth="1" max="6" min="1" style="32" width="14.5"/>
  </cols>
  <sheetData>
    <row customHeight="1" ht="15.75" r="1" s="32">
      <c r="B1" s="31" t="n"/>
      <c r="C1" s="31" t="n"/>
      <c r="D1" s="31" t="n"/>
    </row>
    <row customHeight="1" ht="15.75" r="2" s="32">
      <c r="B2" s="31" t="inlineStr">
        <is>
          <t>2 Nodes</t>
        </is>
      </c>
    </row>
    <row customHeight="1" ht="15.75" r="3" s="32">
      <c r="A3" s="31" t="inlineStr">
        <is>
          <t>Message 
Size</t>
        </is>
      </c>
      <c r="B3" s="31" t="n">
        <v>1</v>
      </c>
      <c r="C3" s="1" t="n">
        <v>2</v>
      </c>
      <c r="D3" s="1" t="n">
        <v>3</v>
      </c>
      <c r="E3" s="31" t="n">
        <v>4</v>
      </c>
      <c r="F3" s="1" t="n">
        <v>5</v>
      </c>
      <c r="G3" s="1" t="n">
        <v>6</v>
      </c>
      <c r="H3" s="31" t="n">
        <v>7</v>
      </c>
      <c r="I3" s="1" t="n">
        <v>8</v>
      </c>
      <c r="J3" s="1" t="n">
        <v>9</v>
      </c>
      <c r="K3" s="31" t="n">
        <v>10</v>
      </c>
    </row>
    <row customHeight="1" ht="15.75" r="4" s="32">
      <c r="B4" s="1" t="inlineStr">
        <is>
          <t>Latency (us)</t>
        </is>
      </c>
      <c r="C4" s="1" t="inlineStr">
        <is>
          <t>Latency (us)</t>
        </is>
      </c>
      <c r="D4" s="1" t="inlineStr">
        <is>
          <t>Latency (us)</t>
        </is>
      </c>
      <c r="E4" s="1" t="inlineStr">
        <is>
          <t>Latency (us)</t>
        </is>
      </c>
      <c r="F4" s="1" t="inlineStr">
        <is>
          <t>Latency (us)</t>
        </is>
      </c>
      <c r="G4" s="1" t="inlineStr">
        <is>
          <t>Latency (us)</t>
        </is>
      </c>
      <c r="H4" s="1" t="inlineStr">
        <is>
          <t>Latency (us)</t>
        </is>
      </c>
      <c r="I4" s="1" t="inlineStr">
        <is>
          <t>Latency (us)</t>
        </is>
      </c>
      <c r="J4" s="1" t="inlineStr">
        <is>
          <t>Latency (us)</t>
        </is>
      </c>
      <c r="K4" s="1" t="inlineStr">
        <is>
          <t>Latency (us)</t>
        </is>
      </c>
      <c r="M4" s="2" t="inlineStr">
        <is>
          <t>Mean</t>
        </is>
      </c>
      <c r="N4" s="2" t="inlineStr">
        <is>
          <t>STD</t>
        </is>
      </c>
      <c r="O4" s="2" t="inlineStr">
        <is>
          <t>COV (%)</t>
        </is>
      </c>
    </row>
    <row customHeight="1" ht="15.75" r="5" s="32">
      <c r="A5" s="3" t="n">
        <v>1</v>
      </c>
      <c r="B5" s="30" t="n">
        <v>11.7</v>
      </c>
      <c r="C5" s="30" t="n">
        <v>11.2</v>
      </c>
      <c r="D5" s="30" t="n">
        <v>12.4</v>
      </c>
      <c r="E5" s="30" t="n">
        <v>12.13</v>
      </c>
      <c r="F5" s="30" t="n">
        <v>10.44</v>
      </c>
      <c r="G5" s="30" t="n">
        <v>11.33</v>
      </c>
      <c r="H5" s="30" t="n">
        <v>11.35</v>
      </c>
      <c r="I5" s="30" t="n">
        <v>11.94</v>
      </c>
      <c r="J5" s="30" t="n">
        <v>11.35</v>
      </c>
      <c r="K5" s="30" t="n">
        <v>11.12</v>
      </c>
      <c r="M5" s="5">
        <f>AVERAGE(B5:J5)</f>
        <v/>
      </c>
      <c r="N5" s="5">
        <f>STDEV(B5:J5)</f>
        <v/>
      </c>
      <c r="O5" s="1">
        <f>N5/M5*100</f>
        <v/>
      </c>
    </row>
    <row customHeight="1" ht="15.75" r="6" s="32">
      <c r="A6" s="3" t="n">
        <v>2</v>
      </c>
      <c r="B6" s="30" t="n">
        <v>11.06</v>
      </c>
      <c r="C6" s="30" t="n">
        <v>10.77</v>
      </c>
      <c r="D6" s="30" t="n">
        <v>10.58</v>
      </c>
      <c r="E6" s="30" t="n">
        <v>11.44</v>
      </c>
      <c r="F6" s="30" t="n">
        <v>9.57</v>
      </c>
      <c r="G6" s="30" t="n">
        <v>9.800000000000001</v>
      </c>
      <c r="H6" s="30" t="n">
        <v>10.35</v>
      </c>
      <c r="I6" s="30" t="n">
        <v>10.45</v>
      </c>
      <c r="J6" s="30" t="n">
        <v>10.51</v>
      </c>
      <c r="K6" s="30" t="n">
        <v>10.08</v>
      </c>
      <c r="M6" s="5">
        <f>AVERAGE(B6:J6)</f>
        <v/>
      </c>
      <c r="N6" s="5">
        <f>STDEV(B6:J6)</f>
        <v/>
      </c>
      <c r="O6" s="1">
        <f>N6/M6*100</f>
        <v/>
      </c>
    </row>
    <row customHeight="1" ht="15.75" r="7" s="32">
      <c r="A7" s="3" t="n">
        <v>4</v>
      </c>
      <c r="B7" s="30" t="n">
        <v>19.51</v>
      </c>
      <c r="C7" s="30" t="n">
        <v>10.68</v>
      </c>
      <c r="D7" s="30" t="n">
        <v>10.18</v>
      </c>
      <c r="E7" s="30" t="n">
        <v>11.46</v>
      </c>
      <c r="F7" s="30" t="n">
        <v>9.85</v>
      </c>
      <c r="G7" s="30" t="n">
        <v>10.16</v>
      </c>
      <c r="H7" s="30" t="n">
        <v>10.67</v>
      </c>
      <c r="I7" s="30" t="n">
        <v>12.38</v>
      </c>
      <c r="J7" s="30" t="n">
        <v>10.86</v>
      </c>
      <c r="K7" s="30" t="n">
        <v>10.23</v>
      </c>
      <c r="M7" s="5">
        <f>AVERAGE(B7:J7)</f>
        <v/>
      </c>
      <c r="N7" s="5">
        <f>STDEV(B7:J7)</f>
        <v/>
      </c>
      <c r="O7" s="1">
        <f>N7/M7*100</f>
        <v/>
      </c>
    </row>
    <row customHeight="1" ht="15.75" r="8" s="32">
      <c r="A8" s="3" t="n">
        <v>8</v>
      </c>
      <c r="B8" s="30" t="n">
        <v>924.9</v>
      </c>
      <c r="C8" s="30" t="n">
        <v>936.3099999999999</v>
      </c>
      <c r="D8" s="30" t="n">
        <v>918.13</v>
      </c>
      <c r="E8" s="30" t="n">
        <v>698.9</v>
      </c>
      <c r="F8" s="30" t="n">
        <v>743.58</v>
      </c>
      <c r="G8" s="30" t="n">
        <v>916.01</v>
      </c>
      <c r="H8" s="30" t="n">
        <v>920.15</v>
      </c>
      <c r="I8" s="30" t="n">
        <v>912.59</v>
      </c>
      <c r="J8" s="30" t="n">
        <v>905.97</v>
      </c>
      <c r="K8" s="30" t="n">
        <v>922.21</v>
      </c>
      <c r="M8" s="5">
        <f>AVERAGE(B8:J8)</f>
        <v/>
      </c>
      <c r="N8" s="5">
        <f>STDEV(B8:J8)</f>
        <v/>
      </c>
      <c r="O8" s="1">
        <f>N8/M8*100</f>
        <v/>
      </c>
    </row>
    <row customHeight="1" ht="15.75" r="9" s="32">
      <c r="A9" s="3" t="n">
        <v>16</v>
      </c>
      <c r="B9" s="30" t="n">
        <v>43.02</v>
      </c>
      <c r="C9" s="30" t="n">
        <v>41.17</v>
      </c>
      <c r="D9" s="30" t="n">
        <v>41.54</v>
      </c>
      <c r="E9" s="30" t="n">
        <v>40.89</v>
      </c>
      <c r="F9" s="30" t="n">
        <v>41.54</v>
      </c>
      <c r="G9" s="30" t="n">
        <v>42.87</v>
      </c>
      <c r="H9" s="30" t="n">
        <v>37.49</v>
      </c>
      <c r="I9" s="30" t="n">
        <v>37.87</v>
      </c>
      <c r="J9" s="30" t="n">
        <v>40.49</v>
      </c>
      <c r="K9" s="30" t="n">
        <v>38.9</v>
      </c>
      <c r="M9" s="5">
        <f>AVERAGE(B9:J9)</f>
        <v/>
      </c>
      <c r="N9" s="5">
        <f>STDEV(B9:J9)</f>
        <v/>
      </c>
      <c r="O9" s="1">
        <f>N9/M9*100</f>
        <v/>
      </c>
    </row>
    <row customHeight="1" ht="15.75" r="10" s="32">
      <c r="A10" s="3" t="n">
        <v>32</v>
      </c>
      <c r="B10" s="30" t="n">
        <v>42.2</v>
      </c>
      <c r="C10" s="30" t="n">
        <v>44.01</v>
      </c>
      <c r="D10" s="30" t="n">
        <v>44.49</v>
      </c>
      <c r="E10" s="30" t="n">
        <v>40.58</v>
      </c>
      <c r="F10" s="30" t="n">
        <v>37.78</v>
      </c>
      <c r="G10" s="30" t="n">
        <v>41.19</v>
      </c>
      <c r="H10" s="30" t="n">
        <v>49.68</v>
      </c>
      <c r="I10" s="30" t="n">
        <v>42.83</v>
      </c>
      <c r="J10" s="30" t="n">
        <v>40.41</v>
      </c>
      <c r="K10" s="30" t="n">
        <v>41.62</v>
      </c>
      <c r="M10" s="5">
        <f>AVERAGE(B10:J10)</f>
        <v/>
      </c>
      <c r="N10" s="5">
        <f>STDEV(B10:J10)</f>
        <v/>
      </c>
      <c r="O10" s="1">
        <f>N10/M10*100</f>
        <v/>
      </c>
    </row>
    <row customHeight="1" ht="15.75" r="11" s="32">
      <c r="A11" s="3" t="n">
        <v>64</v>
      </c>
      <c r="B11" s="30" t="n">
        <v>31.53</v>
      </c>
      <c r="C11" s="30" t="n">
        <v>29.08</v>
      </c>
      <c r="D11" s="30" t="n">
        <v>32.22</v>
      </c>
      <c r="E11" s="30" t="n">
        <v>32.86</v>
      </c>
      <c r="F11" s="30" t="n">
        <v>29.36</v>
      </c>
      <c r="G11" s="30" t="n">
        <v>32.34</v>
      </c>
      <c r="H11" s="30" t="n">
        <v>29.98</v>
      </c>
      <c r="I11" s="30" t="n">
        <v>42.67</v>
      </c>
      <c r="J11" s="30" t="n">
        <v>31.5</v>
      </c>
      <c r="K11" s="30" t="n">
        <v>29.22</v>
      </c>
      <c r="M11" s="5">
        <f>AVERAGE(B11:J11)</f>
        <v/>
      </c>
      <c r="N11" s="5">
        <f>STDEV(B11:J11)</f>
        <v/>
      </c>
      <c r="O11" s="1">
        <f>N11/M11*100</f>
        <v/>
      </c>
    </row>
    <row customHeight="1" ht="15.75" r="12" s="32">
      <c r="A12" s="3" t="n">
        <v>128</v>
      </c>
      <c r="B12" s="30" t="n">
        <v>225.48</v>
      </c>
      <c r="C12" s="30" t="n">
        <v>226.1</v>
      </c>
      <c r="D12" s="30" t="n">
        <v>222.97</v>
      </c>
      <c r="E12" s="30" t="n">
        <v>217.2</v>
      </c>
      <c r="F12" s="30" t="n">
        <v>238.55</v>
      </c>
      <c r="G12" s="30" t="n">
        <v>230.86</v>
      </c>
      <c r="H12" s="30" t="n">
        <v>219.58</v>
      </c>
      <c r="I12" s="30" t="n">
        <v>221.76</v>
      </c>
      <c r="J12" s="30" t="n">
        <v>219.7</v>
      </c>
      <c r="K12" s="30" t="n">
        <v>222.47</v>
      </c>
      <c r="M12" s="5">
        <f>AVERAGE(B12:J12)</f>
        <v/>
      </c>
      <c r="N12" s="5">
        <f>STDEV(B12:J12)</f>
        <v/>
      </c>
      <c r="O12" s="1">
        <f>N12/M12*100</f>
        <v/>
      </c>
    </row>
    <row customHeight="1" ht="15.75" r="13" s="32">
      <c r="A13" s="3" t="n">
        <v>256</v>
      </c>
      <c r="B13" s="30" t="n">
        <v>37.95</v>
      </c>
      <c r="C13" s="30" t="n">
        <v>39.26</v>
      </c>
      <c r="D13" s="30" t="n">
        <v>39.35</v>
      </c>
      <c r="E13" s="30" t="n">
        <v>39.29</v>
      </c>
      <c r="F13" s="30" t="n">
        <v>39.47</v>
      </c>
      <c r="G13" s="30" t="n">
        <v>40.43</v>
      </c>
      <c r="H13" s="30" t="n">
        <v>39.83</v>
      </c>
      <c r="I13" s="30" t="n">
        <v>38.8</v>
      </c>
      <c r="J13" s="30" t="n">
        <v>41.4</v>
      </c>
      <c r="K13" s="30" t="n">
        <v>44.26</v>
      </c>
      <c r="M13" s="5">
        <f>AVERAGE(B13:J13)</f>
        <v/>
      </c>
      <c r="N13" s="5">
        <f>STDEV(B13:J13)</f>
        <v/>
      </c>
      <c r="O13" s="1">
        <f>N13/M13*100</f>
        <v/>
      </c>
    </row>
    <row customHeight="1" ht="15.75" r="14" s="32">
      <c r="A14" s="3" t="n">
        <v>512</v>
      </c>
      <c r="B14" s="30" t="n">
        <v>47.02</v>
      </c>
      <c r="C14" s="30" t="n">
        <v>47.08</v>
      </c>
      <c r="D14" s="30" t="n">
        <v>47.86</v>
      </c>
      <c r="E14" s="30" t="n">
        <v>46.96</v>
      </c>
      <c r="F14" s="30" t="n">
        <v>47.43</v>
      </c>
      <c r="G14" s="30" t="n">
        <v>46.74</v>
      </c>
      <c r="H14" s="30" t="n">
        <v>47.72</v>
      </c>
      <c r="I14" s="30" t="n">
        <v>46.52</v>
      </c>
      <c r="J14" s="30" t="n">
        <v>47.94</v>
      </c>
      <c r="K14" s="30" t="n">
        <v>47.17</v>
      </c>
      <c r="M14" s="5">
        <f>AVERAGE(B14:J14)</f>
        <v/>
      </c>
      <c r="N14" s="5">
        <f>STDEV(B14:J14)</f>
        <v/>
      </c>
      <c r="O14" s="1">
        <f>N14/M14*100</f>
        <v/>
      </c>
    </row>
    <row customHeight="1" ht="15.75" r="15" s="32">
      <c r="A15" s="3" t="inlineStr">
        <is>
          <t>1K</t>
        </is>
      </c>
      <c r="B15" s="30" t="n">
        <v>62.2</v>
      </c>
      <c r="C15" s="30" t="n">
        <v>72.11</v>
      </c>
      <c r="D15" s="30" t="n">
        <v>62.39</v>
      </c>
      <c r="E15" s="30" t="n">
        <v>61.34</v>
      </c>
      <c r="F15" s="30" t="n">
        <v>61.52</v>
      </c>
      <c r="G15" s="30" t="n">
        <v>61.74</v>
      </c>
      <c r="H15" s="30" t="n">
        <v>61.77</v>
      </c>
      <c r="I15" s="30" t="n">
        <v>60.96</v>
      </c>
      <c r="J15" s="30" t="n">
        <v>67.62</v>
      </c>
      <c r="K15" s="30" t="n">
        <v>61.59</v>
      </c>
      <c r="M15" s="5">
        <f>AVERAGE(B15:J15)</f>
        <v/>
      </c>
      <c r="N15" s="5">
        <f>STDEV(B15:J15)</f>
        <v/>
      </c>
      <c r="O15" s="1">
        <f>N15/M15*100</f>
        <v/>
      </c>
    </row>
    <row customHeight="1" ht="15.75" r="16" s="32">
      <c r="A16" s="3" t="inlineStr">
        <is>
          <t>2K</t>
        </is>
      </c>
      <c r="B16" s="30" t="n">
        <v>51.8</v>
      </c>
      <c r="C16" s="30" t="n">
        <v>53.22</v>
      </c>
      <c r="D16" s="30" t="n">
        <v>52.42</v>
      </c>
      <c r="E16" s="30" t="n">
        <v>51.84</v>
      </c>
      <c r="F16" s="30" t="n">
        <v>51.67</v>
      </c>
      <c r="G16" s="30" t="n">
        <v>51.26</v>
      </c>
      <c r="H16" s="30" t="n">
        <v>51.91</v>
      </c>
      <c r="I16" s="30" t="n">
        <v>51.48</v>
      </c>
      <c r="J16" s="30" t="n">
        <v>53.34</v>
      </c>
      <c r="K16" s="30" t="n">
        <v>54.23</v>
      </c>
      <c r="M16" s="5">
        <f>AVERAGE(B16:J16)</f>
        <v/>
      </c>
      <c r="N16" s="5">
        <f>STDEV(B16:J16)</f>
        <v/>
      </c>
      <c r="O16" s="1">
        <f>N16/M16*100</f>
        <v/>
      </c>
    </row>
    <row customHeight="1" ht="15.75" r="17" s="32">
      <c r="A17" s="3" t="inlineStr">
        <is>
          <t>4K</t>
        </is>
      </c>
      <c r="B17" s="30" t="n">
        <v>74.42</v>
      </c>
      <c r="C17" s="30" t="n">
        <v>71.34999999999999</v>
      </c>
      <c r="D17" s="30" t="n">
        <v>71</v>
      </c>
      <c r="E17" s="30" t="n">
        <v>71.20999999999999</v>
      </c>
      <c r="F17" s="30" t="n">
        <v>70.55</v>
      </c>
      <c r="G17" s="30" t="n">
        <v>70.39</v>
      </c>
      <c r="H17" s="30" t="n">
        <v>71.13</v>
      </c>
      <c r="I17" s="30" t="n">
        <v>70.20999999999999</v>
      </c>
      <c r="J17" s="30" t="n">
        <v>70.95999999999999</v>
      </c>
      <c r="K17" s="30" t="n">
        <v>82.59999999999999</v>
      </c>
      <c r="M17" s="5">
        <f>AVERAGE(B17:J17)</f>
        <v/>
      </c>
      <c r="N17" s="5">
        <f>STDEV(B17:J17)</f>
        <v/>
      </c>
      <c r="O17" s="1">
        <f>N17/M17*100</f>
        <v/>
      </c>
    </row>
    <row customHeight="1" ht="15.75" r="18" s="32">
      <c r="A18" s="3" t="inlineStr">
        <is>
          <t>8K</t>
        </is>
      </c>
      <c r="B18" s="30" t="n">
        <v>121.14</v>
      </c>
      <c r="C18" s="30" t="n">
        <v>117.21</v>
      </c>
      <c r="D18" s="30" t="n">
        <v>119.27</v>
      </c>
      <c r="E18" s="30" t="n">
        <v>117.35</v>
      </c>
      <c r="F18" s="30" t="n">
        <v>117.8</v>
      </c>
      <c r="G18" s="30" t="n">
        <v>117.84</v>
      </c>
      <c r="H18" s="30" t="n">
        <v>117</v>
      </c>
      <c r="I18" s="30" t="n">
        <v>117.88</v>
      </c>
      <c r="J18" s="30" t="n">
        <v>124.95</v>
      </c>
      <c r="K18" s="30" t="n">
        <v>115.94</v>
      </c>
      <c r="M18" s="5">
        <f>AVERAGE(B18:J18)</f>
        <v/>
      </c>
      <c r="N18" s="5">
        <f>STDEV(B18:J18)</f>
        <v/>
      </c>
      <c r="O18" s="1">
        <f>N18/M18*100</f>
        <v/>
      </c>
    </row>
    <row customHeight="1" ht="15.75" r="19" s="32">
      <c r="A19" s="3" t="inlineStr">
        <is>
          <t>16K</t>
        </is>
      </c>
      <c r="B19" s="30" t="n">
        <v>473.42</v>
      </c>
      <c r="C19" s="30" t="n">
        <v>447.5</v>
      </c>
      <c r="D19" s="30" t="n">
        <v>454.06</v>
      </c>
      <c r="E19" s="30" t="n">
        <v>476.67</v>
      </c>
      <c r="F19" s="30" t="n">
        <v>471.15</v>
      </c>
      <c r="G19" s="30" t="n">
        <v>460.92</v>
      </c>
      <c r="H19" s="30" t="n">
        <v>455.63</v>
      </c>
      <c r="I19" s="30" t="n">
        <v>461.74</v>
      </c>
      <c r="J19" s="30" t="n">
        <v>464.92</v>
      </c>
      <c r="K19" s="30" t="n">
        <v>463.87</v>
      </c>
      <c r="M19" s="5">
        <f>AVERAGE(B19:J19)</f>
        <v/>
      </c>
      <c r="N19" s="5">
        <f>STDEV(B19:J19)</f>
        <v/>
      </c>
      <c r="O19" s="1">
        <f>N19/M19*100</f>
        <v/>
      </c>
    </row>
    <row customHeight="1" ht="15.75" r="20" s="32">
      <c r="A20" s="3" t="inlineStr">
        <is>
          <t>32K</t>
        </is>
      </c>
      <c r="B20" s="30" t="n">
        <v>680.5</v>
      </c>
      <c r="C20" s="30" t="n">
        <v>672.08</v>
      </c>
      <c r="D20" s="30" t="n">
        <v>686.0700000000001</v>
      </c>
      <c r="E20" s="30" t="n">
        <v>674.11</v>
      </c>
      <c r="F20" s="30" t="n">
        <v>661.54</v>
      </c>
      <c r="G20" s="30" t="n">
        <v>680.04</v>
      </c>
      <c r="H20" s="30" t="n">
        <v>676.39</v>
      </c>
      <c r="I20" s="30" t="n">
        <v>668.3099999999999</v>
      </c>
      <c r="J20" s="30" t="n">
        <v>668.53</v>
      </c>
      <c r="K20" s="30" t="n">
        <v>680.46</v>
      </c>
      <c r="M20" s="5">
        <f>AVERAGE(B20:J20)</f>
        <v/>
      </c>
      <c r="N20" s="5">
        <f>STDEV(B20:J20)</f>
        <v/>
      </c>
      <c r="O20" s="1">
        <f>N20/M20*100</f>
        <v/>
      </c>
    </row>
    <row customHeight="1" ht="15.75" r="21" s="32">
      <c r="A21" s="3" t="inlineStr">
        <is>
          <t>64K</t>
        </is>
      </c>
      <c r="B21" s="30" t="n">
        <v>1428.83</v>
      </c>
      <c r="C21" s="30" t="n">
        <v>1283.04</v>
      </c>
      <c r="D21" s="30" t="n">
        <v>1281.49</v>
      </c>
      <c r="E21" s="30" t="n">
        <v>1397.04</v>
      </c>
      <c r="F21" s="30" t="n">
        <v>1299.31</v>
      </c>
      <c r="G21" s="30" t="n">
        <v>1331.04</v>
      </c>
      <c r="H21" s="30" t="n">
        <v>1326.89</v>
      </c>
      <c r="I21" s="30" t="n">
        <v>1297.21</v>
      </c>
      <c r="J21" s="30" t="n">
        <v>1295.67</v>
      </c>
      <c r="K21" s="30" t="n">
        <v>1165.32</v>
      </c>
      <c r="M21" s="5">
        <f>AVERAGE(B21:J21)</f>
        <v/>
      </c>
      <c r="N21" s="5">
        <f>STDEV(B21:J21)</f>
        <v/>
      </c>
      <c r="O21" s="1">
        <f>N21/M21*100</f>
        <v/>
      </c>
    </row>
    <row customHeight="1" ht="15.75" r="22" s="32">
      <c r="A22" s="3" t="inlineStr">
        <is>
          <t>128K</t>
        </is>
      </c>
      <c r="B22" s="30" t="n">
        <v>2810.11</v>
      </c>
      <c r="C22" s="30" t="n">
        <v>2828.49</v>
      </c>
      <c r="D22" s="30" t="n">
        <v>2849.98</v>
      </c>
      <c r="E22" s="30" t="n">
        <v>2816.66</v>
      </c>
      <c r="F22" s="30" t="n">
        <v>2832.29</v>
      </c>
      <c r="G22" s="30" t="n">
        <v>2833.19</v>
      </c>
      <c r="H22" s="30" t="n">
        <v>2708.76</v>
      </c>
      <c r="I22" s="30" t="n">
        <v>2716.85</v>
      </c>
      <c r="J22" s="30" t="n">
        <v>2821.54</v>
      </c>
      <c r="K22" s="30" t="n">
        <v>2799.76</v>
      </c>
      <c r="M22" s="5">
        <f>AVERAGE(B22:J22)</f>
        <v/>
      </c>
      <c r="N22" s="5">
        <f>STDEV(B22:J22)</f>
        <v/>
      </c>
      <c r="O22" s="1">
        <f>N22/M22*100</f>
        <v/>
      </c>
    </row>
    <row customHeight="1" ht="15.75" r="23" s="32">
      <c r="A23" s="3" t="inlineStr">
        <is>
          <t>256K</t>
        </is>
      </c>
      <c r="B23" s="30" t="n">
        <v>5414.34</v>
      </c>
      <c r="C23" s="30" t="n">
        <v>5360.02</v>
      </c>
      <c r="D23" s="30" t="n">
        <v>5381.22</v>
      </c>
      <c r="E23" s="30" t="n">
        <v>5393.34</v>
      </c>
      <c r="F23" s="30" t="n">
        <v>5408.7</v>
      </c>
      <c r="G23" s="30" t="n">
        <v>5305.63</v>
      </c>
      <c r="H23" s="30" t="n">
        <v>5344.64</v>
      </c>
      <c r="I23" s="30" t="n">
        <v>5267.4</v>
      </c>
      <c r="J23" s="30" t="n">
        <v>5365.51</v>
      </c>
      <c r="K23" s="30" t="n">
        <v>5364.13</v>
      </c>
      <c r="M23" s="5">
        <f>AVERAGE(B23:J23)</f>
        <v/>
      </c>
      <c r="N23" s="5">
        <f>STDEV(B23:J23)</f>
        <v/>
      </c>
      <c r="O23" s="1">
        <f>N23/M23*100</f>
        <v/>
      </c>
    </row>
    <row customHeight="1" ht="15.75" r="24" s="32">
      <c r="A24" s="3" t="inlineStr">
        <is>
          <t>512K</t>
        </is>
      </c>
      <c r="B24" s="30" t="n">
        <v>10081.84</v>
      </c>
      <c r="C24" s="30" t="n">
        <v>10110.64</v>
      </c>
      <c r="D24" s="30" t="n">
        <v>10278.26</v>
      </c>
      <c r="E24" s="30" t="n">
        <v>9962.389999999999</v>
      </c>
      <c r="F24" s="30" t="n">
        <v>10105.74</v>
      </c>
      <c r="G24" s="30" t="n">
        <v>10289.45</v>
      </c>
      <c r="H24" s="30" t="n">
        <v>10138.15</v>
      </c>
      <c r="I24" s="30" t="n">
        <v>10056.91</v>
      </c>
      <c r="J24" s="30" t="n">
        <v>10204.7</v>
      </c>
      <c r="K24" s="30" t="n">
        <v>10156.94</v>
      </c>
      <c r="M24" s="5">
        <f>AVERAGE(B24:J24)</f>
        <v/>
      </c>
      <c r="N24" s="5">
        <f>STDEV(B24:J24)</f>
        <v/>
      </c>
      <c r="O24" s="1">
        <f>N24/M24*100</f>
        <v/>
      </c>
    </row>
    <row customHeight="1" ht="15.75" r="25" s="32">
      <c r="A25" s="3" t="inlineStr">
        <is>
          <t>1M</t>
        </is>
      </c>
      <c r="B25" s="30" t="n">
        <v>19555.99</v>
      </c>
      <c r="C25" s="30" t="n">
        <v>19287.94</v>
      </c>
      <c r="D25" s="30" t="n">
        <v>19193.69</v>
      </c>
      <c r="E25" s="30" t="n">
        <v>19489.33</v>
      </c>
      <c r="F25" s="30" t="n">
        <v>19489.33</v>
      </c>
      <c r="G25" s="30" t="n">
        <v>19270.33</v>
      </c>
      <c r="H25" s="30" t="n">
        <v>19513.15</v>
      </c>
      <c r="I25" s="30" t="n">
        <v>19402.79</v>
      </c>
      <c r="J25" s="30" t="n">
        <v>19313.87</v>
      </c>
      <c r="K25" s="30" t="n">
        <v>19394.72</v>
      </c>
      <c r="M25" s="5">
        <f>AVERAGE(B25:J25)</f>
        <v/>
      </c>
      <c r="N25" s="5">
        <f>STDEV(B25:J25)</f>
        <v/>
      </c>
      <c r="O25" s="1">
        <f>N25/M25*100</f>
        <v/>
      </c>
    </row>
    <row customHeight="1" ht="15.75" r="26" s="32"/>
    <row customHeight="1" ht="15.75" r="27" s="32"/>
    <row customHeight="1" ht="15.75" r="28" s="32"/>
    <row customHeight="1" ht="15.75" r="29" s="32"/>
    <row customHeight="1" ht="15.75" r="30" s="32">
      <c r="B30" s="31" t="inlineStr">
        <is>
          <t>3 Nodes</t>
        </is>
      </c>
    </row>
    <row customHeight="1" ht="15.75" r="31" s="32">
      <c r="A31" s="31" t="inlineStr">
        <is>
          <t>Message 
Size</t>
        </is>
      </c>
      <c r="B31" s="31" t="n">
        <v>1</v>
      </c>
      <c r="C31" s="1" t="n">
        <v>2</v>
      </c>
      <c r="D31" s="1" t="n">
        <v>3</v>
      </c>
      <c r="E31" s="31" t="n">
        <v>4</v>
      </c>
      <c r="F31" s="1" t="n">
        <v>5</v>
      </c>
      <c r="G31" s="1" t="n">
        <v>6</v>
      </c>
      <c r="H31" s="31" t="n">
        <v>7</v>
      </c>
      <c r="I31" s="1" t="n">
        <v>8</v>
      </c>
      <c r="J31" s="1" t="n">
        <v>9</v>
      </c>
      <c r="K31" s="31" t="n">
        <v>10</v>
      </c>
    </row>
    <row customHeight="1" ht="15.75" r="32" s="32">
      <c r="B32" s="1" t="inlineStr">
        <is>
          <t>Latency (us)</t>
        </is>
      </c>
      <c r="C32" s="1" t="inlineStr">
        <is>
          <t>Latency (us)</t>
        </is>
      </c>
      <c r="D32" s="1" t="inlineStr">
        <is>
          <t>Latency (us)</t>
        </is>
      </c>
      <c r="E32" s="1" t="inlineStr">
        <is>
          <t>Latency (us)</t>
        </is>
      </c>
      <c r="F32" s="1" t="inlineStr">
        <is>
          <t>Latency (us)</t>
        </is>
      </c>
      <c r="G32" s="1" t="inlineStr">
        <is>
          <t>Latency (us)</t>
        </is>
      </c>
      <c r="H32" s="1" t="inlineStr">
        <is>
          <t>Latency (us)</t>
        </is>
      </c>
      <c r="I32" s="1" t="inlineStr">
        <is>
          <t>Latency (us)</t>
        </is>
      </c>
      <c r="J32" s="1" t="inlineStr">
        <is>
          <t>Latency (us)</t>
        </is>
      </c>
      <c r="K32" s="1" t="inlineStr">
        <is>
          <t>Latency (us)</t>
        </is>
      </c>
      <c r="M32" s="2" t="inlineStr">
        <is>
          <t>Mean</t>
        </is>
      </c>
      <c r="N32" s="2" t="inlineStr">
        <is>
          <t>STD</t>
        </is>
      </c>
      <c r="O32" s="2" t="inlineStr">
        <is>
          <t>COV (%)</t>
        </is>
      </c>
    </row>
    <row customHeight="1" ht="15.75" r="33" s="32">
      <c r="A33" s="3" t="n">
        <v>1</v>
      </c>
      <c r="B33" s="30" t="n">
        <v>34.07</v>
      </c>
      <c r="C33" s="30" t="n">
        <v>33.44</v>
      </c>
      <c r="D33" s="30" t="n">
        <v>33.8</v>
      </c>
      <c r="E33" s="30" t="n">
        <v>33.91</v>
      </c>
      <c r="F33" s="30" t="n">
        <v>41.98</v>
      </c>
      <c r="G33" s="30" t="n">
        <v>33.92</v>
      </c>
      <c r="H33" s="30" t="n">
        <v>33.52</v>
      </c>
      <c r="I33" s="30" t="n">
        <v>32.84</v>
      </c>
      <c r="J33" s="30" t="n">
        <v>33.07</v>
      </c>
      <c r="K33" s="30" t="n">
        <v>33.16</v>
      </c>
      <c r="M33" s="5">
        <f>AVERAGE(B33:J33)</f>
        <v/>
      </c>
      <c r="N33" s="5">
        <f>STDEV(B33:J33)</f>
        <v/>
      </c>
      <c r="O33" s="1">
        <f>N33/M33*100</f>
        <v/>
      </c>
    </row>
    <row customHeight="1" ht="15.75" r="34" s="32">
      <c r="A34" s="3" t="n">
        <v>2</v>
      </c>
      <c r="B34" s="30" t="n">
        <v>32.88</v>
      </c>
      <c r="C34" s="30" t="n">
        <v>33.3</v>
      </c>
      <c r="D34" s="30" t="n">
        <v>32.64</v>
      </c>
      <c r="E34" s="30" t="n">
        <v>34.14</v>
      </c>
      <c r="F34" s="30" t="n">
        <v>32.74</v>
      </c>
      <c r="G34" s="30" t="n">
        <v>32.89</v>
      </c>
      <c r="H34" s="30" t="n">
        <v>33.68</v>
      </c>
      <c r="I34" s="30" t="n">
        <v>31.22</v>
      </c>
      <c r="J34" s="30" t="n">
        <v>33.11</v>
      </c>
      <c r="K34" s="30" t="n">
        <v>33.58</v>
      </c>
      <c r="M34" s="5">
        <f>AVERAGE(B34:J34)</f>
        <v/>
      </c>
      <c r="N34" s="5">
        <f>STDEV(B34:J34)</f>
        <v/>
      </c>
      <c r="O34" s="1">
        <f>N34/M34*100</f>
        <v/>
      </c>
    </row>
    <row customHeight="1" ht="15.75" r="35" s="32">
      <c r="A35" s="3" t="n">
        <v>4</v>
      </c>
      <c r="B35" s="30" t="n">
        <v>32.43</v>
      </c>
      <c r="C35" s="30" t="n">
        <v>33.57</v>
      </c>
      <c r="D35" s="30" t="n">
        <v>33.67</v>
      </c>
      <c r="E35" s="30" t="n">
        <v>33.36</v>
      </c>
      <c r="F35" s="30" t="n">
        <v>32.94</v>
      </c>
      <c r="G35" s="30" t="n">
        <v>33.02</v>
      </c>
      <c r="H35" s="30" t="n">
        <v>32.96</v>
      </c>
      <c r="I35" s="30" t="n">
        <v>31.49</v>
      </c>
      <c r="J35" s="30" t="n">
        <v>33.31</v>
      </c>
      <c r="K35" s="30" t="n">
        <v>33.26</v>
      </c>
      <c r="M35" s="5">
        <f>AVERAGE(B35:J35)</f>
        <v/>
      </c>
      <c r="N35" s="5">
        <f>STDEV(B35:J35)</f>
        <v/>
      </c>
      <c r="O35" s="1">
        <f>N35/M35*100</f>
        <v/>
      </c>
    </row>
    <row customHeight="1" ht="15.75" r="36" s="32">
      <c r="A36" s="3" t="n">
        <v>8</v>
      </c>
      <c r="B36" s="30" t="n">
        <v>965.5599999999999</v>
      </c>
      <c r="C36" s="30" t="n">
        <v>950.22</v>
      </c>
      <c r="D36" s="30" t="n">
        <v>941.33</v>
      </c>
      <c r="E36" s="30" t="n">
        <v>962.65</v>
      </c>
      <c r="F36" s="30" t="n">
        <v>1124.68</v>
      </c>
      <c r="G36" s="30" t="n">
        <v>1003.15</v>
      </c>
      <c r="H36" s="30" t="n">
        <v>940.83</v>
      </c>
      <c r="I36" s="30" t="n">
        <v>952.47</v>
      </c>
      <c r="J36" s="30" t="n">
        <v>950.16</v>
      </c>
      <c r="K36" s="30" t="n">
        <v>1193.76</v>
      </c>
      <c r="M36" s="5">
        <f>AVERAGE(B36:J36)</f>
        <v/>
      </c>
      <c r="N36" s="5">
        <f>STDEV(B36:J36)</f>
        <v/>
      </c>
      <c r="O36" s="1">
        <f>N36/M36*100</f>
        <v/>
      </c>
    </row>
    <row customHeight="1" ht="15.75" r="37" s="32">
      <c r="A37" s="3" t="n">
        <v>16</v>
      </c>
      <c r="B37" s="30" t="n">
        <v>68.09</v>
      </c>
      <c r="C37" s="30" t="n">
        <v>62.08</v>
      </c>
      <c r="D37" s="30" t="n">
        <v>58.41</v>
      </c>
      <c r="E37" s="30" t="n">
        <v>54.85</v>
      </c>
      <c r="F37" s="30" t="n">
        <v>60.14</v>
      </c>
      <c r="G37" s="30" t="n">
        <v>59.7</v>
      </c>
      <c r="H37" s="30" t="n">
        <v>63.4</v>
      </c>
      <c r="I37" s="30" t="n">
        <v>63.74</v>
      </c>
      <c r="J37" s="30" t="n">
        <v>62.75</v>
      </c>
      <c r="K37" s="30" t="n">
        <v>57.2</v>
      </c>
      <c r="M37" s="5">
        <f>AVERAGE(B37:J37)</f>
        <v/>
      </c>
      <c r="N37" s="5">
        <f>STDEV(B37:J37)</f>
        <v/>
      </c>
      <c r="O37" s="1">
        <f>N37/M37*100</f>
        <v/>
      </c>
    </row>
    <row customHeight="1" ht="15.75" r="38" s="32">
      <c r="A38" s="3" t="n">
        <v>32</v>
      </c>
      <c r="B38" s="30" t="n">
        <v>43.67</v>
      </c>
      <c r="C38" s="30" t="n">
        <v>40.97</v>
      </c>
      <c r="D38" s="30" t="n">
        <v>40.47</v>
      </c>
      <c r="E38" s="30" t="n">
        <v>42.95</v>
      </c>
      <c r="F38" s="30" t="n">
        <v>42.71</v>
      </c>
      <c r="G38" s="30" t="n">
        <v>44.4</v>
      </c>
      <c r="H38" s="30" t="n">
        <v>42.45</v>
      </c>
      <c r="I38" s="30" t="n">
        <v>43.29</v>
      </c>
      <c r="J38" s="30" t="n">
        <v>40.87</v>
      </c>
      <c r="K38" s="30" t="n">
        <v>39.77</v>
      </c>
      <c r="M38" s="5">
        <f>AVERAGE(B38:J38)</f>
        <v/>
      </c>
      <c r="N38" s="5">
        <f>STDEV(B38:J38)</f>
        <v/>
      </c>
      <c r="O38" s="1">
        <f>N38/M38*100</f>
        <v/>
      </c>
    </row>
    <row customHeight="1" ht="15.75" r="39" s="32">
      <c r="A39" s="3" t="n">
        <v>64</v>
      </c>
      <c r="B39" s="30" t="n">
        <v>45.54</v>
      </c>
      <c r="C39" s="30" t="n">
        <v>44.93</v>
      </c>
      <c r="D39" s="30" t="n">
        <v>47.13</v>
      </c>
      <c r="E39" s="30" t="n">
        <v>44.04</v>
      </c>
      <c r="F39" s="30" t="n">
        <v>51.6</v>
      </c>
      <c r="G39" s="30" t="n">
        <v>46.13</v>
      </c>
      <c r="H39" s="30" t="n">
        <v>45.06</v>
      </c>
      <c r="I39" s="30" t="n">
        <v>48.06</v>
      </c>
      <c r="J39" s="30" t="n">
        <v>48.98</v>
      </c>
      <c r="K39" s="30" t="n">
        <v>46.86</v>
      </c>
      <c r="M39" s="5">
        <f>AVERAGE(B39:J39)</f>
        <v/>
      </c>
      <c r="N39" s="5">
        <f>STDEV(B39:J39)</f>
        <v/>
      </c>
      <c r="O39" s="1">
        <f>N39/M39*100</f>
        <v/>
      </c>
    </row>
    <row customHeight="1" ht="15.75" r="40" s="32">
      <c r="A40" s="3" t="n">
        <v>128</v>
      </c>
      <c r="B40" s="30" t="n">
        <v>49.51</v>
      </c>
      <c r="C40" s="30" t="n">
        <v>59.42</v>
      </c>
      <c r="D40" s="30" t="n">
        <v>49.64</v>
      </c>
      <c r="E40" s="30" t="n">
        <v>52.38</v>
      </c>
      <c r="F40" s="30" t="n">
        <v>49.28</v>
      </c>
      <c r="G40" s="30" t="n">
        <v>53.58</v>
      </c>
      <c r="H40" s="30" t="n">
        <v>47.72</v>
      </c>
      <c r="I40" s="30" t="n">
        <v>51.89</v>
      </c>
      <c r="J40" s="30" t="n">
        <v>50.06</v>
      </c>
      <c r="K40" s="30" t="n">
        <v>55.92</v>
      </c>
      <c r="M40" s="5">
        <f>AVERAGE(B40:J40)</f>
        <v/>
      </c>
      <c r="N40" s="5">
        <f>STDEV(B40:J40)</f>
        <v/>
      </c>
      <c r="O40" s="1">
        <f>N40/M40*100</f>
        <v/>
      </c>
    </row>
    <row customHeight="1" ht="15.75" r="41" s="32">
      <c r="A41" s="3" t="n">
        <v>256</v>
      </c>
      <c r="B41" s="30" t="n">
        <v>56.36</v>
      </c>
      <c r="C41" s="30" t="n">
        <v>54.92</v>
      </c>
      <c r="D41" s="30" t="n">
        <v>54.25</v>
      </c>
      <c r="E41" s="30" t="n">
        <v>63.32</v>
      </c>
      <c r="F41" s="30" t="n">
        <v>56.54</v>
      </c>
      <c r="G41" s="30" t="n">
        <v>55.63</v>
      </c>
      <c r="H41" s="30" t="n">
        <v>57.83</v>
      </c>
      <c r="I41" s="30" t="n">
        <v>66.61</v>
      </c>
      <c r="J41" s="30" t="n">
        <v>55.96</v>
      </c>
      <c r="K41" s="30" t="n">
        <v>56.38</v>
      </c>
      <c r="M41" s="5">
        <f>AVERAGE(B41:J41)</f>
        <v/>
      </c>
      <c r="N41" s="5">
        <f>STDEV(B41:J41)</f>
        <v/>
      </c>
      <c r="O41" s="1">
        <f>N41/M41*100</f>
        <v/>
      </c>
    </row>
    <row customHeight="1" ht="15.75" r="42" s="32">
      <c r="A42" s="3" t="n">
        <v>512</v>
      </c>
      <c r="B42" s="30" t="n">
        <v>66.84999999999999</v>
      </c>
      <c r="C42" s="30" t="n">
        <v>65.81999999999999</v>
      </c>
      <c r="D42" s="30" t="n">
        <v>69.13</v>
      </c>
      <c r="E42" s="30" t="n">
        <v>64.92</v>
      </c>
      <c r="F42" s="30" t="n">
        <v>66.01000000000001</v>
      </c>
      <c r="G42" s="30" t="n">
        <v>66.86</v>
      </c>
      <c r="H42" s="30" t="n">
        <v>66.51000000000001</v>
      </c>
      <c r="I42" s="30" t="n">
        <v>66.93000000000001</v>
      </c>
      <c r="J42" s="30" t="n">
        <v>68.25</v>
      </c>
      <c r="K42" s="30" t="n">
        <v>71.98999999999999</v>
      </c>
      <c r="M42" s="5">
        <f>AVERAGE(B42:J42)</f>
        <v/>
      </c>
      <c r="N42" s="5">
        <f>STDEV(B42:J42)</f>
        <v/>
      </c>
      <c r="O42" s="1">
        <f>N42/M42*100</f>
        <v/>
      </c>
    </row>
    <row customHeight="1" ht="15.75" r="43" s="32">
      <c r="A43" s="3" t="inlineStr">
        <is>
          <t>1K</t>
        </is>
      </c>
      <c r="B43" s="30" t="n">
        <v>105.38</v>
      </c>
      <c r="C43" s="30" t="n">
        <v>89.79000000000001</v>
      </c>
      <c r="D43" s="30" t="n">
        <v>92.48999999999999</v>
      </c>
      <c r="E43" s="30" t="n">
        <v>93.06</v>
      </c>
      <c r="F43" s="30" t="n">
        <v>90.55</v>
      </c>
      <c r="G43" s="30" t="n">
        <v>90.22</v>
      </c>
      <c r="H43" s="30" t="n">
        <v>88.38</v>
      </c>
      <c r="I43" s="30" t="n">
        <v>92.34999999999999</v>
      </c>
      <c r="J43" s="30" t="n">
        <v>88.95</v>
      </c>
      <c r="K43" s="30" t="n">
        <v>89.58</v>
      </c>
      <c r="M43" s="5">
        <f>AVERAGE(B43:J43)</f>
        <v/>
      </c>
      <c r="N43" s="5">
        <f>STDEV(B43:J43)</f>
        <v/>
      </c>
      <c r="O43" s="1">
        <f>N43/M43*100</f>
        <v/>
      </c>
    </row>
    <row customHeight="1" ht="15.75" r="44" s="32">
      <c r="A44" s="3" t="inlineStr">
        <is>
          <t>2K</t>
        </is>
      </c>
      <c r="B44" s="30" t="n">
        <v>77.13</v>
      </c>
      <c r="C44" s="30" t="n">
        <v>76.11</v>
      </c>
      <c r="D44" s="30" t="n">
        <v>76.03</v>
      </c>
      <c r="E44" s="30" t="n">
        <v>81.93000000000001</v>
      </c>
      <c r="F44" s="30" t="n">
        <v>74.53</v>
      </c>
      <c r="G44" s="30" t="n">
        <v>78.06999999999999</v>
      </c>
      <c r="H44" s="30" t="n">
        <v>78.95999999999999</v>
      </c>
      <c r="I44" s="30" t="n">
        <v>76.03</v>
      </c>
      <c r="J44" s="30" t="n">
        <v>76.44</v>
      </c>
      <c r="K44" s="30" t="n">
        <v>75.84</v>
      </c>
      <c r="M44" s="5">
        <f>AVERAGE(B44:J44)</f>
        <v/>
      </c>
      <c r="N44" s="5">
        <f>STDEV(B44:J44)</f>
        <v/>
      </c>
      <c r="O44" s="1">
        <f>N44/M44*100</f>
        <v/>
      </c>
    </row>
    <row customHeight="1" ht="15.75" r="45" s="32">
      <c r="A45" s="3" t="inlineStr">
        <is>
          <t>4K</t>
        </is>
      </c>
      <c r="B45" s="30" t="n">
        <v>112.47</v>
      </c>
      <c r="C45" s="30" t="n">
        <v>112.98</v>
      </c>
      <c r="D45" s="30" t="n">
        <v>113.68</v>
      </c>
      <c r="E45" s="30" t="n">
        <v>104.45</v>
      </c>
      <c r="F45" s="30" t="n">
        <v>104.59</v>
      </c>
      <c r="G45" s="30" t="n">
        <v>107.09</v>
      </c>
      <c r="H45" s="30" t="n">
        <v>109.17</v>
      </c>
      <c r="I45" s="30" t="n">
        <v>105.31</v>
      </c>
      <c r="J45" s="30" t="n">
        <v>104.75</v>
      </c>
      <c r="K45" s="30" t="n">
        <v>111.3</v>
      </c>
      <c r="M45" s="5">
        <f>AVERAGE(B45:J45)</f>
        <v/>
      </c>
      <c r="N45" s="5">
        <f>STDEV(B45:J45)</f>
        <v/>
      </c>
      <c r="O45" s="1">
        <f>N45/M45*100</f>
        <v/>
      </c>
    </row>
    <row customHeight="1" ht="15.75" r="46" s="32">
      <c r="A46" s="3" t="inlineStr">
        <is>
          <t>8K</t>
        </is>
      </c>
      <c r="B46" s="30" t="n">
        <v>172.81</v>
      </c>
      <c r="C46" s="30" t="n">
        <v>175.44</v>
      </c>
      <c r="D46" s="30" t="n">
        <v>170.68</v>
      </c>
      <c r="E46" s="30" t="n">
        <v>172.38</v>
      </c>
      <c r="F46" s="30" t="n">
        <v>168.18</v>
      </c>
      <c r="G46" s="30" t="n">
        <v>180.77</v>
      </c>
      <c r="H46" s="30" t="n">
        <v>169.65</v>
      </c>
      <c r="I46" s="30" t="n">
        <v>175.24</v>
      </c>
      <c r="J46" s="30" t="n">
        <v>171.18</v>
      </c>
      <c r="K46" s="30" t="n">
        <v>179.9</v>
      </c>
      <c r="M46" s="5">
        <f>AVERAGE(B46:J46)</f>
        <v/>
      </c>
      <c r="N46" s="5">
        <f>STDEV(B46:J46)</f>
        <v/>
      </c>
      <c r="O46" s="1">
        <f>N46/M46*100</f>
        <v/>
      </c>
    </row>
    <row customHeight="1" ht="15.75" r="47" s="32">
      <c r="A47" s="3" t="inlineStr">
        <is>
          <t>16K</t>
        </is>
      </c>
      <c r="B47" s="30" t="n">
        <v>744.8099999999999</v>
      </c>
      <c r="C47" s="30" t="n">
        <v>744.45</v>
      </c>
      <c r="D47" s="30" t="n">
        <v>742.9400000000001</v>
      </c>
      <c r="E47" s="30" t="n">
        <v>737</v>
      </c>
      <c r="F47" s="30" t="n">
        <v>735.88</v>
      </c>
      <c r="G47" s="30" t="n">
        <v>746.1</v>
      </c>
      <c r="H47" s="30" t="n">
        <v>738.15</v>
      </c>
      <c r="I47" s="30" t="n">
        <v>742.14</v>
      </c>
      <c r="J47" s="30" t="n">
        <v>739.51</v>
      </c>
      <c r="K47" s="30" t="n">
        <v>717.05</v>
      </c>
      <c r="M47" s="5">
        <f>AVERAGE(B47:J47)</f>
        <v/>
      </c>
      <c r="N47" s="5">
        <f>STDEV(B47:J47)</f>
        <v/>
      </c>
      <c r="O47" s="1">
        <f>N47/M47*100</f>
        <v/>
      </c>
    </row>
    <row customHeight="1" ht="15.75" r="48" s="32">
      <c r="A48" s="3" t="inlineStr">
        <is>
          <t>32K</t>
        </is>
      </c>
      <c r="B48" s="30" t="n">
        <v>1108.52</v>
      </c>
      <c r="C48" s="30" t="n">
        <v>1114.83</v>
      </c>
      <c r="D48" s="30" t="n">
        <v>1098.03</v>
      </c>
      <c r="E48" s="30" t="n">
        <v>1099.98</v>
      </c>
      <c r="F48" s="30" t="n">
        <v>1112.16</v>
      </c>
      <c r="G48" s="30" t="n">
        <v>1087.7</v>
      </c>
      <c r="H48" s="30" t="n">
        <v>1107.18</v>
      </c>
      <c r="I48" s="30" t="n">
        <v>1110.27</v>
      </c>
      <c r="J48" s="30" t="n">
        <v>1113.5</v>
      </c>
      <c r="K48" s="30" t="n">
        <v>1100.12</v>
      </c>
      <c r="M48" s="5">
        <f>AVERAGE(B48:J48)</f>
        <v/>
      </c>
      <c r="N48" s="5">
        <f>STDEV(B48:J48)</f>
        <v/>
      </c>
      <c r="O48" s="1">
        <f>N48/M48*100</f>
        <v/>
      </c>
    </row>
    <row customHeight="1" ht="15.75" r="49" s="32">
      <c r="A49" s="3" t="inlineStr">
        <is>
          <t>64K</t>
        </is>
      </c>
      <c r="B49" s="30" t="n">
        <v>2501.12</v>
      </c>
      <c r="C49" s="30" t="n">
        <v>2503.54</v>
      </c>
      <c r="D49" s="30" t="n">
        <v>2541.66</v>
      </c>
      <c r="E49" s="30" t="n">
        <v>2508.7</v>
      </c>
      <c r="F49" s="30" t="n">
        <v>2563.55</v>
      </c>
      <c r="G49" s="30" t="n">
        <v>2525.59</v>
      </c>
      <c r="H49" s="30" t="n">
        <v>2522.35</v>
      </c>
      <c r="I49" s="30" t="n">
        <v>2547.81</v>
      </c>
      <c r="J49" s="30" t="n">
        <v>2497.58</v>
      </c>
      <c r="K49" s="30" t="n">
        <v>2544.35</v>
      </c>
      <c r="M49" s="5">
        <f>AVERAGE(B49:J49)</f>
        <v/>
      </c>
      <c r="N49" s="5">
        <f>STDEV(B49:J49)</f>
        <v/>
      </c>
      <c r="O49" s="1">
        <f>N49/M49*100</f>
        <v/>
      </c>
    </row>
    <row customHeight="1" ht="15.75" r="50" s="32">
      <c r="A50" s="3" t="inlineStr">
        <is>
          <t>128K</t>
        </is>
      </c>
      <c r="B50" s="30" t="n">
        <v>4375.57</v>
      </c>
      <c r="C50" s="30" t="n">
        <v>4314.7</v>
      </c>
      <c r="D50" s="30" t="n">
        <v>4394.38</v>
      </c>
      <c r="E50" s="30" t="n">
        <v>4289.14</v>
      </c>
      <c r="F50" s="30" t="n">
        <v>4338.51</v>
      </c>
      <c r="G50" s="30" t="n">
        <v>4343.16</v>
      </c>
      <c r="H50" s="30" t="n">
        <v>4305.9</v>
      </c>
      <c r="I50" s="30" t="n">
        <v>4332.11</v>
      </c>
      <c r="J50" s="30" t="n">
        <v>4344.97</v>
      </c>
      <c r="K50" s="30" t="n">
        <v>4309.11</v>
      </c>
      <c r="M50" s="5">
        <f>AVERAGE(B50:J50)</f>
        <v/>
      </c>
      <c r="N50" s="5">
        <f>STDEV(B50:J50)</f>
        <v/>
      </c>
      <c r="O50" s="1">
        <f>N50/M50*100</f>
        <v/>
      </c>
    </row>
    <row customHeight="1" ht="15.75" r="51" s="32">
      <c r="A51" s="3" t="inlineStr">
        <is>
          <t>256K</t>
        </is>
      </c>
      <c r="B51" s="30" t="n">
        <v>8110.68</v>
      </c>
      <c r="C51" s="30" t="n">
        <v>8117.43</v>
      </c>
      <c r="D51" s="30" t="n">
        <v>8000.15</v>
      </c>
      <c r="E51" s="30" t="n">
        <v>8023.24</v>
      </c>
      <c r="F51" s="30" t="n">
        <v>7916.92</v>
      </c>
      <c r="G51" s="30" t="n">
        <v>8150.27</v>
      </c>
      <c r="H51" s="30" t="n">
        <v>8093.84</v>
      </c>
      <c r="I51" s="30" t="n">
        <v>7973.63</v>
      </c>
      <c r="J51" s="30" t="n">
        <v>8113.09</v>
      </c>
      <c r="K51" s="30" t="n">
        <v>8079.68</v>
      </c>
      <c r="M51" s="5">
        <f>AVERAGE(B51:J51)</f>
        <v/>
      </c>
      <c r="N51" s="5">
        <f>STDEV(B51:J51)</f>
        <v/>
      </c>
      <c r="O51" s="1">
        <f>N51/M51*100</f>
        <v/>
      </c>
    </row>
    <row customHeight="1" ht="15.75" r="52" s="32">
      <c r="A52" s="3" t="inlineStr">
        <is>
          <t>512K</t>
        </is>
      </c>
      <c r="B52" s="30" t="n">
        <v>15315.3</v>
      </c>
      <c r="C52" s="30" t="n">
        <v>15369.56</v>
      </c>
      <c r="D52" s="30" t="n">
        <v>15316.15</v>
      </c>
      <c r="E52" s="30" t="n">
        <v>15339.41</v>
      </c>
      <c r="F52" s="30" t="n">
        <v>15061.63</v>
      </c>
      <c r="G52" s="30" t="n">
        <v>15564.11</v>
      </c>
      <c r="H52" s="30" t="n">
        <v>15326.35</v>
      </c>
      <c r="I52" s="30" t="n">
        <v>15269.64</v>
      </c>
      <c r="J52" s="30" t="n">
        <v>15838.81</v>
      </c>
      <c r="K52" s="30" t="n">
        <v>15355.07</v>
      </c>
      <c r="M52" s="5">
        <f>AVERAGE(B52:J52)</f>
        <v/>
      </c>
      <c r="N52" s="5">
        <f>STDEV(B52:J52)</f>
        <v/>
      </c>
      <c r="O52" s="1">
        <f>N52/M52*100</f>
        <v/>
      </c>
    </row>
    <row customHeight="1" ht="15.75" r="53" s="32">
      <c r="A53" s="3" t="inlineStr">
        <is>
          <t>1M</t>
        </is>
      </c>
      <c r="B53" s="30" t="n">
        <v>29133.51</v>
      </c>
      <c r="C53" s="30" t="n">
        <v>29601.53</v>
      </c>
      <c r="D53" s="30" t="n">
        <v>29636.94</v>
      </c>
      <c r="E53" s="30" t="n">
        <v>28979.9</v>
      </c>
      <c r="F53" s="30" t="n">
        <v>29189.05</v>
      </c>
      <c r="G53" s="30" t="n">
        <v>29738.58</v>
      </c>
      <c r="H53" s="30" t="n">
        <v>29308.65</v>
      </c>
      <c r="I53" s="30" t="n">
        <v>29601.42</v>
      </c>
      <c r="J53" s="30" t="n">
        <v>29296.78</v>
      </c>
      <c r="K53" s="30" t="n">
        <v>29644.37</v>
      </c>
      <c r="M53" s="5">
        <f>AVERAGE(B53:J53)</f>
        <v/>
      </c>
      <c r="N53" s="5">
        <f>STDEV(B53:J53)</f>
        <v/>
      </c>
      <c r="O53" s="1">
        <f>N53/M53*100</f>
        <v/>
      </c>
    </row>
    <row customHeight="1" ht="15.75" r="54" s="32"/>
    <row customHeight="1" ht="15.75" r="55" s="32"/>
    <row customHeight="1" ht="15.75" r="56" s="32"/>
    <row customHeight="1" ht="15.75" r="57" s="32"/>
    <row customHeight="1" ht="15.75" r="58" s="32">
      <c r="B58" s="33" t="inlineStr">
        <is>
          <t>4 Nodes  - 20 Ranks</t>
        </is>
      </c>
    </row>
    <row customHeight="1" ht="15.75" r="59" s="32">
      <c r="A59" s="31" t="inlineStr">
        <is>
          <t>Message 
Size</t>
        </is>
      </c>
      <c r="B59" s="31" t="n">
        <v>1</v>
      </c>
      <c r="C59" s="1" t="n">
        <v>2</v>
      </c>
      <c r="D59" s="1" t="n">
        <v>3</v>
      </c>
      <c r="E59" s="31" t="n">
        <v>4</v>
      </c>
      <c r="F59" s="1" t="n">
        <v>5</v>
      </c>
      <c r="G59" s="1" t="n">
        <v>6</v>
      </c>
      <c r="H59" s="31" t="n">
        <v>7</v>
      </c>
      <c r="I59" s="1" t="n">
        <v>8</v>
      </c>
      <c r="J59" s="1" t="n">
        <v>9</v>
      </c>
      <c r="K59" s="31" t="n">
        <v>10</v>
      </c>
    </row>
    <row customHeight="1" ht="15.75" r="60" s="32">
      <c r="B60" s="1" t="inlineStr">
        <is>
          <t>Latency (us)</t>
        </is>
      </c>
      <c r="C60" s="1" t="inlineStr">
        <is>
          <t>Latency (us)</t>
        </is>
      </c>
      <c r="D60" s="1" t="inlineStr">
        <is>
          <t>Latency (us)</t>
        </is>
      </c>
      <c r="E60" s="1" t="inlineStr">
        <is>
          <t>Latency (us)</t>
        </is>
      </c>
      <c r="F60" s="1" t="inlineStr">
        <is>
          <t>Latency (us)</t>
        </is>
      </c>
      <c r="G60" s="1" t="inlineStr">
        <is>
          <t>Latency (us)</t>
        </is>
      </c>
      <c r="H60" s="1" t="inlineStr">
        <is>
          <t>Latency (us)</t>
        </is>
      </c>
      <c r="I60" s="1" t="inlineStr">
        <is>
          <t>Latency (us)</t>
        </is>
      </c>
      <c r="J60" s="1" t="inlineStr">
        <is>
          <t>Latency (us)</t>
        </is>
      </c>
      <c r="K60" s="1" t="inlineStr">
        <is>
          <t>Latency (us)</t>
        </is>
      </c>
      <c r="M60" s="2" t="inlineStr">
        <is>
          <t>Mean</t>
        </is>
      </c>
      <c r="N60" s="2" t="inlineStr">
        <is>
          <t>STD</t>
        </is>
      </c>
      <c r="O60" s="2" t="inlineStr">
        <is>
          <t>COV (%)</t>
        </is>
      </c>
    </row>
    <row customHeight="1" ht="15.75" r="61" s="32">
      <c r="A61" s="3" t="n">
        <v>1</v>
      </c>
      <c r="B61" s="30" t="n">
        <v>17.87</v>
      </c>
      <c r="C61" s="30" t="n">
        <v>17.04</v>
      </c>
      <c r="D61" s="30" t="n">
        <v>15.01</v>
      </c>
      <c r="E61" s="30" t="n">
        <v>21.37</v>
      </c>
      <c r="F61" s="30" t="n">
        <v>13.69</v>
      </c>
      <c r="G61" s="30" t="n">
        <v>14.81</v>
      </c>
      <c r="H61" s="30" t="n">
        <v>15.12</v>
      </c>
      <c r="I61" s="30" t="n">
        <v>18.73</v>
      </c>
      <c r="J61" s="30" t="n">
        <v>16.19</v>
      </c>
      <c r="K61" s="30" t="n">
        <v>14.53</v>
      </c>
      <c r="M61" s="5">
        <f>AVERAGE(B61:J61)</f>
        <v/>
      </c>
      <c r="N61" s="5">
        <f>STDEV(B61:J61)</f>
        <v/>
      </c>
      <c r="O61" s="1">
        <f>N61/M61*100</f>
        <v/>
      </c>
    </row>
    <row customHeight="1" ht="15.75" r="62" s="32">
      <c r="A62" s="3" t="n">
        <v>2</v>
      </c>
      <c r="B62" s="30" t="n">
        <v>14.53</v>
      </c>
      <c r="C62" s="30" t="n">
        <v>16.81</v>
      </c>
      <c r="D62" s="30" t="n">
        <v>14.03</v>
      </c>
      <c r="E62" s="30" t="n">
        <v>13.18</v>
      </c>
      <c r="F62" s="30" t="n">
        <v>13.4</v>
      </c>
      <c r="G62" s="30" t="n">
        <v>13.55</v>
      </c>
      <c r="H62" s="30" t="n">
        <v>14.14</v>
      </c>
      <c r="I62" s="30" t="n">
        <v>14.13</v>
      </c>
      <c r="J62" s="30" t="n">
        <v>13.26</v>
      </c>
      <c r="K62" s="30" t="n">
        <v>13.83</v>
      </c>
      <c r="M62" s="5">
        <f>AVERAGE(B62:J62)</f>
        <v/>
      </c>
      <c r="N62" s="5">
        <f>STDEV(B62:J62)</f>
        <v/>
      </c>
      <c r="O62" s="1">
        <f>N62/M62*100</f>
        <v/>
      </c>
    </row>
    <row customHeight="1" ht="15.75" r="63" s="32">
      <c r="A63" s="3" t="n">
        <v>4</v>
      </c>
      <c r="B63" s="30" t="n">
        <v>14.72</v>
      </c>
      <c r="C63" s="30" t="n">
        <v>13.09</v>
      </c>
      <c r="D63" s="30" t="n">
        <v>12.25</v>
      </c>
      <c r="E63" s="30" t="n">
        <v>13.8</v>
      </c>
      <c r="F63" s="30" t="n">
        <v>13.92</v>
      </c>
      <c r="G63" s="30" t="n">
        <v>13.32</v>
      </c>
      <c r="H63" s="30" t="n">
        <v>13.36</v>
      </c>
      <c r="I63" s="30" t="n">
        <v>13.77</v>
      </c>
      <c r="J63" s="30" t="n">
        <v>14.53</v>
      </c>
      <c r="K63" s="30" t="n">
        <v>13.36</v>
      </c>
      <c r="M63" s="5">
        <f>AVERAGE(B63:J63)</f>
        <v/>
      </c>
      <c r="N63" s="5">
        <f>STDEV(B63:J63)</f>
        <v/>
      </c>
      <c r="O63" s="1">
        <f>N63/M63*100</f>
        <v/>
      </c>
    </row>
    <row customHeight="1" ht="15.75" r="64" s="32">
      <c r="A64" s="3" t="n">
        <v>8</v>
      </c>
      <c r="B64" s="30" t="n">
        <v>45.94</v>
      </c>
      <c r="C64" s="30" t="n">
        <v>557.49</v>
      </c>
      <c r="D64" s="30" t="n">
        <v>39.46</v>
      </c>
      <c r="E64" s="30" t="n">
        <v>613.38</v>
      </c>
      <c r="F64" s="30" t="n">
        <v>619.2</v>
      </c>
      <c r="G64" s="30" t="n">
        <v>39.05</v>
      </c>
      <c r="H64" s="30" t="n">
        <v>595.5</v>
      </c>
      <c r="I64" s="30" t="n">
        <v>627.6799999999999</v>
      </c>
      <c r="J64" s="30" t="n">
        <v>637.28</v>
      </c>
      <c r="K64" s="30" t="n">
        <v>551.25</v>
      </c>
      <c r="M64" s="5">
        <f>AVERAGE(B64:J64)</f>
        <v/>
      </c>
      <c r="N64" s="5">
        <f>STDEV(B64:J64)</f>
        <v/>
      </c>
      <c r="O64" s="1">
        <f>N64/M64*100</f>
        <v/>
      </c>
    </row>
    <row customHeight="1" ht="15.75" r="65" s="32">
      <c r="A65" s="3" t="n">
        <v>16</v>
      </c>
      <c r="B65" s="30" t="n">
        <v>22.77</v>
      </c>
      <c r="C65" s="30" t="n">
        <v>27.57</v>
      </c>
      <c r="D65" s="30" t="n">
        <v>23.16</v>
      </c>
      <c r="E65" s="30" t="n">
        <v>25.96</v>
      </c>
      <c r="F65" s="30" t="n">
        <v>26.74</v>
      </c>
      <c r="G65" s="30" t="n">
        <v>21.11</v>
      </c>
      <c r="H65" s="30" t="n"/>
      <c r="I65" s="30" t="n">
        <v>26.88</v>
      </c>
      <c r="J65" s="30" t="n">
        <v>21.83</v>
      </c>
      <c r="K65" s="30" t="n">
        <v>18.99</v>
      </c>
      <c r="M65" s="5">
        <f>AVERAGE(B65:J65)</f>
        <v/>
      </c>
      <c r="N65" s="5">
        <f>STDEV(B65:J65)</f>
        <v/>
      </c>
      <c r="O65" s="1">
        <f>N65/M65*100</f>
        <v/>
      </c>
    </row>
    <row customHeight="1" ht="15.75" r="66" s="32">
      <c r="A66" s="3" t="n">
        <v>32</v>
      </c>
      <c r="B66" s="30" t="n">
        <v>21.6</v>
      </c>
      <c r="C66" s="30" t="n">
        <v>21.61</v>
      </c>
      <c r="D66" s="30" t="n">
        <v>21.84</v>
      </c>
      <c r="E66" s="30" t="n">
        <v>23.11</v>
      </c>
      <c r="F66" s="30" t="n">
        <v>20.71</v>
      </c>
      <c r="G66" s="30" t="n">
        <v>22.4</v>
      </c>
      <c r="H66" s="30" t="n">
        <v>23.75</v>
      </c>
      <c r="I66" s="30" t="n">
        <v>25.84</v>
      </c>
      <c r="J66" s="30" t="n">
        <v>20.89</v>
      </c>
      <c r="K66" s="30" t="n">
        <v>19.97</v>
      </c>
      <c r="M66" s="5">
        <f>AVERAGE(B66:J66)</f>
        <v/>
      </c>
      <c r="N66" s="5">
        <f>STDEV(B66:J66)</f>
        <v/>
      </c>
      <c r="O66" s="1">
        <f>N66/M66*100</f>
        <v/>
      </c>
    </row>
    <row customHeight="1" ht="15.75" r="67" s="32">
      <c r="A67" s="3" t="n">
        <v>64</v>
      </c>
      <c r="B67" s="30" t="n">
        <v>22.63</v>
      </c>
      <c r="C67" s="30" t="n">
        <v>25.08</v>
      </c>
      <c r="D67" s="30" t="n">
        <v>22.35</v>
      </c>
      <c r="E67" s="30" t="n">
        <v>22.77</v>
      </c>
      <c r="F67" s="30" t="n">
        <v>22.34</v>
      </c>
      <c r="G67" s="30" t="n">
        <v>25.02</v>
      </c>
      <c r="H67" s="30" t="n">
        <v>21.05</v>
      </c>
      <c r="I67" s="30" t="n">
        <v>26.05</v>
      </c>
      <c r="J67" s="30" t="n">
        <v>26.11</v>
      </c>
      <c r="K67" s="30" t="n">
        <v>20.22</v>
      </c>
      <c r="M67" s="5">
        <f>AVERAGE(B67:J67)</f>
        <v/>
      </c>
      <c r="N67" s="5">
        <f>STDEV(B67:J67)</f>
        <v/>
      </c>
      <c r="O67" s="1">
        <f>N67/M67*100</f>
        <v/>
      </c>
    </row>
    <row customHeight="1" ht="15.75" r="68" s="32">
      <c r="A68" s="3" t="n">
        <v>128</v>
      </c>
      <c r="B68" s="30" t="n">
        <v>23.01</v>
      </c>
      <c r="C68" s="30" t="n">
        <v>24.29</v>
      </c>
      <c r="D68" s="30" t="n">
        <v>22.84</v>
      </c>
      <c r="E68" s="30" t="n">
        <v>23.82</v>
      </c>
      <c r="F68" s="30" t="n">
        <v>22.18</v>
      </c>
      <c r="G68" s="30" t="n">
        <v>22.05</v>
      </c>
      <c r="H68" s="30" t="n">
        <v>20.28</v>
      </c>
      <c r="I68" s="30" t="n">
        <v>24.07</v>
      </c>
      <c r="J68" s="30" t="n">
        <v>20.46</v>
      </c>
      <c r="K68" s="30" t="n">
        <v>20.19</v>
      </c>
      <c r="M68" s="5">
        <f>AVERAGE(B68:J68)</f>
        <v/>
      </c>
      <c r="N68" s="5">
        <f>STDEV(B68:J68)</f>
        <v/>
      </c>
      <c r="O68" s="1">
        <f>N68/M68*100</f>
        <v/>
      </c>
    </row>
    <row customHeight="1" ht="15.75" r="69" s="32">
      <c r="A69" s="3" t="n">
        <v>256</v>
      </c>
      <c r="B69" s="30" t="n">
        <v>30.9</v>
      </c>
      <c r="C69" s="30" t="n">
        <v>27.94</v>
      </c>
      <c r="D69" s="30" t="n">
        <v>34.3</v>
      </c>
      <c r="E69" s="30" t="n">
        <v>33.57</v>
      </c>
      <c r="F69" s="30" t="n">
        <v>30.54</v>
      </c>
      <c r="G69" s="30" t="n">
        <v>36.74</v>
      </c>
      <c r="H69" s="30" t="n">
        <v>30.95</v>
      </c>
      <c r="I69" s="30" t="n">
        <v>27.33</v>
      </c>
      <c r="J69" s="30" t="n">
        <v>27.59</v>
      </c>
      <c r="K69" s="30" t="n">
        <v>27.39</v>
      </c>
      <c r="M69" s="5">
        <f>AVERAGE(B69:J69)</f>
        <v/>
      </c>
      <c r="N69" s="5">
        <f>STDEV(B69:J69)</f>
        <v/>
      </c>
      <c r="O69" s="1">
        <f>N69/M69*100</f>
        <v/>
      </c>
    </row>
    <row customHeight="1" ht="15.75" r="70" s="32">
      <c r="A70" s="3" t="n">
        <v>512</v>
      </c>
      <c r="B70" s="30" t="n">
        <v>34.98</v>
      </c>
      <c r="C70" s="30" t="n">
        <v>31.98</v>
      </c>
      <c r="D70" s="30" t="n">
        <v>37.63</v>
      </c>
      <c r="E70" s="30" t="n">
        <v>35.3</v>
      </c>
      <c r="F70" s="30" t="n">
        <v>32.4</v>
      </c>
      <c r="G70" s="30" t="n">
        <v>34.38</v>
      </c>
      <c r="H70" s="30" t="n">
        <v>34.08</v>
      </c>
      <c r="I70" s="30" t="n">
        <v>33.72</v>
      </c>
      <c r="J70" s="30" t="n">
        <v>32.02</v>
      </c>
      <c r="K70" s="30" t="n">
        <v>31.91</v>
      </c>
      <c r="M70" s="5">
        <f>AVERAGE(B70:J70)</f>
        <v/>
      </c>
      <c r="N70" s="5">
        <f>STDEV(B70:J70)</f>
        <v/>
      </c>
      <c r="O70" s="1">
        <f>N70/M70*100</f>
        <v/>
      </c>
    </row>
    <row customHeight="1" ht="15.75" r="71" s="32">
      <c r="A71" s="3" t="inlineStr">
        <is>
          <t>1K</t>
        </is>
      </c>
      <c r="B71" s="30" t="n">
        <v>43.79</v>
      </c>
      <c r="C71" s="30" t="n">
        <v>40.91</v>
      </c>
      <c r="D71" s="30" t="n">
        <v>42.09</v>
      </c>
      <c r="E71" s="30" t="n">
        <v>41.97</v>
      </c>
      <c r="F71" s="30" t="n">
        <v>40.83</v>
      </c>
      <c r="G71" s="30" t="n">
        <v>42.38</v>
      </c>
      <c r="H71" s="30" t="n">
        <v>40.75</v>
      </c>
      <c r="I71" s="30" t="n">
        <v>40.3</v>
      </c>
      <c r="J71" s="30" t="n">
        <v>40.54</v>
      </c>
      <c r="K71" s="30" t="n">
        <v>48.16</v>
      </c>
      <c r="M71" s="5">
        <f>AVERAGE(B71:J71)</f>
        <v/>
      </c>
      <c r="N71" s="5">
        <f>STDEV(B71:J71)</f>
        <v/>
      </c>
      <c r="O71" s="1">
        <f>N71/M71*100</f>
        <v/>
      </c>
    </row>
    <row customHeight="1" ht="15.75" r="72" s="32">
      <c r="A72" s="3" t="inlineStr">
        <is>
          <t>2K</t>
        </is>
      </c>
      <c r="B72" s="30" t="n">
        <v>60.27</v>
      </c>
      <c r="C72" s="30" t="n">
        <v>57.1</v>
      </c>
      <c r="D72" s="30" t="n">
        <v>57.89</v>
      </c>
      <c r="E72" s="30" t="n">
        <v>57.83</v>
      </c>
      <c r="F72" s="30" t="n">
        <v>57.59</v>
      </c>
      <c r="G72" s="30" t="n">
        <v>57.21</v>
      </c>
      <c r="H72" s="30" t="n">
        <v>56.37</v>
      </c>
      <c r="I72" s="30" t="n">
        <v>63.09</v>
      </c>
      <c r="J72" s="30" t="n">
        <v>56.53</v>
      </c>
      <c r="K72" s="30" t="n">
        <v>57.27</v>
      </c>
      <c r="M72" s="5">
        <f>AVERAGE(B72:J72)</f>
        <v/>
      </c>
      <c r="N72" s="5">
        <f>STDEV(B72:J72)</f>
        <v/>
      </c>
      <c r="O72" s="1">
        <f>N72/M72*100</f>
        <v/>
      </c>
    </row>
    <row customHeight="1" ht="15.75" r="73" s="32">
      <c r="A73" s="3" t="inlineStr">
        <is>
          <t>4K</t>
        </is>
      </c>
      <c r="B73" s="30" t="n">
        <v>57.23</v>
      </c>
      <c r="C73" s="30" t="n">
        <v>58.03</v>
      </c>
      <c r="D73" s="30" t="n">
        <v>57.95</v>
      </c>
      <c r="E73" s="30" t="n">
        <v>57.44</v>
      </c>
      <c r="F73" s="30" t="n">
        <v>56.98</v>
      </c>
      <c r="G73" s="30" t="n">
        <v>58.25</v>
      </c>
      <c r="H73" s="30" t="n">
        <v>55.96</v>
      </c>
      <c r="I73" s="30" t="n">
        <v>56.02</v>
      </c>
      <c r="J73" s="30" t="n">
        <v>56.74</v>
      </c>
      <c r="K73" s="30" t="n">
        <v>64.20999999999999</v>
      </c>
      <c r="M73" s="5">
        <f>AVERAGE(B73:J73)</f>
        <v/>
      </c>
      <c r="N73" s="5">
        <f>STDEV(B73:J73)</f>
        <v/>
      </c>
      <c r="O73" s="1">
        <f>N73/M73*100</f>
        <v/>
      </c>
    </row>
    <row customHeight="1" ht="15.75" r="74" s="32">
      <c r="A74" s="3" t="inlineStr">
        <is>
          <t>8K</t>
        </is>
      </c>
      <c r="B74" s="30" t="n">
        <v>93.95</v>
      </c>
      <c r="C74" s="30" t="n">
        <v>87.67</v>
      </c>
      <c r="D74" s="30" t="n">
        <v>89.72</v>
      </c>
      <c r="E74" s="30" t="n">
        <v>87.94</v>
      </c>
      <c r="F74" s="30" t="n">
        <v>86.87</v>
      </c>
      <c r="G74" s="30" t="n">
        <v>87.90000000000001</v>
      </c>
      <c r="H74" s="30" t="n">
        <v>85.41</v>
      </c>
      <c r="I74" s="30" t="n">
        <v>89.62</v>
      </c>
      <c r="J74" s="30" t="n">
        <v>90.37</v>
      </c>
      <c r="K74" s="30" t="n">
        <v>86.51000000000001</v>
      </c>
      <c r="M74" s="5">
        <f>AVERAGE(B74:J74)</f>
        <v/>
      </c>
      <c r="N74" s="5">
        <f>STDEV(B74:J74)</f>
        <v/>
      </c>
      <c r="O74" s="1">
        <f>N74/M74*100</f>
        <v/>
      </c>
    </row>
    <row customHeight="1" ht="15.75" r="75" s="32">
      <c r="A75" s="3" t="inlineStr">
        <is>
          <t>16K</t>
        </is>
      </c>
      <c r="B75" s="30" t="n">
        <v>311.82</v>
      </c>
      <c r="C75" s="30" t="n">
        <v>312.51</v>
      </c>
      <c r="D75" s="30" t="n">
        <v>320.82</v>
      </c>
      <c r="E75" s="30" t="n">
        <v>318.28</v>
      </c>
      <c r="F75" s="30" t="n">
        <v>308.67</v>
      </c>
      <c r="G75" s="30" t="n">
        <v>314.45</v>
      </c>
      <c r="H75" s="30" t="n">
        <v>311.49</v>
      </c>
      <c r="I75" s="30" t="n">
        <v>308.36</v>
      </c>
      <c r="J75" s="30" t="n">
        <v>312.61</v>
      </c>
      <c r="K75" s="30" t="n">
        <v>308.49</v>
      </c>
      <c r="M75" s="5">
        <f>AVERAGE(B75:J75)</f>
        <v/>
      </c>
      <c r="N75" s="5">
        <f>STDEV(B75:J75)</f>
        <v/>
      </c>
      <c r="O75" s="1">
        <f>N75/M75*100</f>
        <v/>
      </c>
    </row>
    <row customHeight="1" ht="15.75" r="76" s="32">
      <c r="A76" s="3" t="inlineStr">
        <is>
          <t>32K</t>
        </is>
      </c>
      <c r="B76" s="30" t="n">
        <v>435.19</v>
      </c>
      <c r="C76" s="30" t="n">
        <v>438.33</v>
      </c>
      <c r="D76" s="30" t="n">
        <v>437.41</v>
      </c>
      <c r="E76" s="30" t="n">
        <v>441.5</v>
      </c>
      <c r="F76" s="30" t="n">
        <v>438.94</v>
      </c>
      <c r="G76" s="30" t="n">
        <v>449.69</v>
      </c>
      <c r="H76" s="30" t="n">
        <v>455.55</v>
      </c>
      <c r="I76" s="30" t="n">
        <v>447.01</v>
      </c>
      <c r="J76" s="30" t="n">
        <v>437.07</v>
      </c>
      <c r="K76" s="30" t="n">
        <v>431.45</v>
      </c>
      <c r="M76" s="5">
        <f>AVERAGE(B76:J76)</f>
        <v/>
      </c>
      <c r="N76" s="5">
        <f>STDEV(B76:J76)</f>
        <v/>
      </c>
      <c r="O76" s="1">
        <f>N76/M76*100</f>
        <v/>
      </c>
    </row>
    <row customHeight="1" ht="15.75" r="77" s="32">
      <c r="A77" s="3" t="inlineStr">
        <is>
          <t>64K</t>
        </is>
      </c>
      <c r="B77" s="30" t="n">
        <v>783.15</v>
      </c>
      <c r="C77" s="30" t="n">
        <v>780.9299999999999</v>
      </c>
      <c r="D77" s="30" t="n">
        <v>790.7</v>
      </c>
      <c r="E77" s="30" t="n">
        <v>782.91</v>
      </c>
      <c r="F77" s="30" t="n">
        <v>783.92</v>
      </c>
      <c r="G77" s="30" t="n">
        <v>772.79</v>
      </c>
      <c r="H77" s="30" t="n">
        <v>769.25</v>
      </c>
      <c r="I77" s="30" t="n">
        <v>775.85</v>
      </c>
      <c r="J77" s="30" t="n">
        <v>781.54</v>
      </c>
      <c r="K77" s="30" t="n">
        <v>780.24</v>
      </c>
      <c r="M77" s="5">
        <f>AVERAGE(B77:J77)</f>
        <v/>
      </c>
      <c r="N77" s="5">
        <f>STDEV(B77:J77)</f>
        <v/>
      </c>
      <c r="O77" s="1">
        <f>N77/M77*100</f>
        <v/>
      </c>
    </row>
    <row customHeight="1" ht="15.75" r="78" s="32">
      <c r="A78" s="3" t="inlineStr">
        <is>
          <t>128K</t>
        </is>
      </c>
      <c r="B78" s="30" t="n">
        <v>1377.88</v>
      </c>
      <c r="C78" s="30" t="n">
        <v>1358.1</v>
      </c>
      <c r="D78" s="30" t="n">
        <v>1377.07</v>
      </c>
      <c r="E78" s="30" t="n">
        <v>1381.29</v>
      </c>
      <c r="F78" s="30" t="n">
        <v>1373.29</v>
      </c>
      <c r="G78" s="30" t="n">
        <v>1378.04</v>
      </c>
      <c r="H78" s="30" t="n">
        <v>1346.45</v>
      </c>
      <c r="I78" s="30" t="n">
        <v>1365.72</v>
      </c>
      <c r="J78" s="30" t="n">
        <v>1361.53</v>
      </c>
      <c r="K78" s="30" t="n">
        <v>1362.6</v>
      </c>
      <c r="M78" s="5">
        <f>AVERAGE(B78:J78)</f>
        <v/>
      </c>
      <c r="N78" s="5">
        <f>STDEV(B78:J78)</f>
        <v/>
      </c>
      <c r="O78" s="1">
        <f>N78/M78*100</f>
        <v/>
      </c>
    </row>
    <row customHeight="1" ht="15.75" r="79" s="32">
      <c r="A79" s="3" t="inlineStr">
        <is>
          <t>256K</t>
        </is>
      </c>
      <c r="B79" s="30" t="n">
        <v>2855.01</v>
      </c>
      <c r="C79" s="30" t="n">
        <v>2828.22</v>
      </c>
      <c r="D79" s="30" t="n">
        <v>2970.31</v>
      </c>
      <c r="E79" s="30" t="n">
        <v>2837.24</v>
      </c>
      <c r="F79" s="30" t="n">
        <v>3060.95</v>
      </c>
      <c r="G79" s="30" t="n">
        <v>2941.57</v>
      </c>
      <c r="H79" s="30" t="n">
        <v>2908.62</v>
      </c>
      <c r="I79" s="30" t="n">
        <v>2940.4</v>
      </c>
      <c r="J79" s="30" t="n">
        <v>2920.72</v>
      </c>
      <c r="K79" s="30" t="n">
        <v>2898.54</v>
      </c>
      <c r="M79" s="5">
        <f>AVERAGE(B79:J79)</f>
        <v/>
      </c>
      <c r="N79" s="5">
        <f>STDEV(B79:J79)</f>
        <v/>
      </c>
      <c r="O79" s="1">
        <f>N79/M79*100</f>
        <v/>
      </c>
    </row>
    <row customHeight="1" ht="15.75" r="80" s="32">
      <c r="A80" s="3" t="inlineStr">
        <is>
          <t>512K</t>
        </is>
      </c>
      <c r="B80" s="30" t="n">
        <v>6199.56</v>
      </c>
      <c r="C80" s="30" t="n">
        <v>6080.6</v>
      </c>
      <c r="D80" s="30" t="n">
        <v>6124.87</v>
      </c>
      <c r="E80" s="30" t="n">
        <v>6097.14</v>
      </c>
      <c r="F80" s="30" t="n">
        <v>6076.44</v>
      </c>
      <c r="G80" s="30" t="n">
        <v>5982.09</v>
      </c>
      <c r="H80" s="30" t="n">
        <v>6048.7</v>
      </c>
      <c r="I80" s="30" t="n">
        <v>6169.18</v>
      </c>
      <c r="J80" s="30" t="n">
        <v>5917.73</v>
      </c>
      <c r="K80" s="30" t="n">
        <v>5967.5</v>
      </c>
      <c r="M80" s="5">
        <f>AVERAGE(B80:J80)</f>
        <v/>
      </c>
      <c r="N80" s="5">
        <f>STDEV(B80:J80)</f>
        <v/>
      </c>
      <c r="O80" s="1">
        <f>N80/M80*100</f>
        <v/>
      </c>
    </row>
    <row customHeight="1" ht="15.75" r="81" s="32">
      <c r="A81" s="3" t="inlineStr">
        <is>
          <t>1M</t>
        </is>
      </c>
      <c r="B81" s="30" t="n">
        <v>11816.33</v>
      </c>
      <c r="C81" s="30" t="n">
        <v>11853.96</v>
      </c>
      <c r="D81" s="30" t="n">
        <v>11654.72</v>
      </c>
      <c r="E81" s="30" t="n">
        <v>11843.86</v>
      </c>
      <c r="F81" s="30" t="n">
        <v>11604.56</v>
      </c>
      <c r="G81" s="30" t="n">
        <v>11536.56</v>
      </c>
      <c r="H81" s="30" t="n">
        <v>11629.92</v>
      </c>
      <c r="I81" s="30" t="n">
        <v>11903.13</v>
      </c>
      <c r="J81" s="30" t="n">
        <v>11798.67</v>
      </c>
      <c r="K81" s="30" t="n">
        <v>11830.28</v>
      </c>
      <c r="M81" s="5">
        <f>AVERAGE(B81:J81)</f>
        <v/>
      </c>
      <c r="N81" s="5">
        <f>STDEV(B81:J81)</f>
        <v/>
      </c>
      <c r="O81" s="1">
        <f>N81/M81*100</f>
        <v/>
      </c>
    </row>
    <row customHeight="1" ht="15.75" r="82" s="32"/>
    <row customHeight="1" ht="15.75" r="83" s="32"/>
    <row customHeight="1" ht="15.75" r="84" s="32"/>
    <row customHeight="1" ht="15.75" r="85" s="32"/>
    <row customHeight="1" ht="15.75" r="86" s="32">
      <c r="B86" s="33" t="inlineStr">
        <is>
          <t>4 Nodes - 32 Ranks</t>
        </is>
      </c>
    </row>
    <row customHeight="1" ht="15.75" r="87" s="32">
      <c r="A87" s="31" t="inlineStr">
        <is>
          <t>Message 
Size</t>
        </is>
      </c>
      <c r="B87" s="31" t="n">
        <v>1</v>
      </c>
      <c r="C87" s="1" t="n">
        <v>2</v>
      </c>
      <c r="D87" s="1" t="n">
        <v>3</v>
      </c>
      <c r="E87" s="31" t="n">
        <v>4</v>
      </c>
      <c r="F87" s="1" t="n">
        <v>5</v>
      </c>
      <c r="G87" s="1" t="n">
        <v>6</v>
      </c>
      <c r="H87" s="31" t="n">
        <v>7</v>
      </c>
      <c r="I87" s="1" t="n">
        <v>8</v>
      </c>
      <c r="J87" s="1" t="n">
        <v>9</v>
      </c>
      <c r="K87" s="31" t="n">
        <v>10</v>
      </c>
    </row>
    <row customHeight="1" ht="15.75" r="88" s="32">
      <c r="B88" s="1" t="inlineStr">
        <is>
          <t>Latency (us)</t>
        </is>
      </c>
      <c r="C88" s="1" t="inlineStr">
        <is>
          <t>Latency (us)</t>
        </is>
      </c>
      <c r="D88" s="1" t="inlineStr">
        <is>
          <t>Latency (us)</t>
        </is>
      </c>
      <c r="E88" s="1" t="inlineStr">
        <is>
          <t>Latency (us)</t>
        </is>
      </c>
      <c r="F88" s="1" t="inlineStr">
        <is>
          <t>Latency (us)</t>
        </is>
      </c>
      <c r="G88" s="1" t="inlineStr">
        <is>
          <t>Latency (us)</t>
        </is>
      </c>
      <c r="H88" s="1" t="inlineStr">
        <is>
          <t>Latency (us)</t>
        </is>
      </c>
      <c r="I88" s="1" t="inlineStr">
        <is>
          <t>Latency (us)</t>
        </is>
      </c>
      <c r="J88" s="1" t="inlineStr">
        <is>
          <t>Latency (us)</t>
        </is>
      </c>
      <c r="K88" s="1" t="inlineStr">
        <is>
          <t>Latency (us)</t>
        </is>
      </c>
      <c r="M88" s="2" t="inlineStr">
        <is>
          <t>Mean</t>
        </is>
      </c>
      <c r="N88" s="2" t="inlineStr">
        <is>
          <t>STD</t>
        </is>
      </c>
      <c r="O88" s="2" t="inlineStr">
        <is>
          <t>COV (%)</t>
        </is>
      </c>
    </row>
    <row customHeight="1" ht="15.75" r="89" s="32">
      <c r="A89" s="3" t="n">
        <v>1</v>
      </c>
      <c r="B89" s="30" t="n">
        <v>14.25</v>
      </c>
      <c r="C89" s="30" t="n">
        <v>14.06</v>
      </c>
      <c r="D89" s="30" t="n">
        <v>14.61</v>
      </c>
      <c r="E89" s="30" t="n">
        <v>13.96</v>
      </c>
      <c r="F89" s="30" t="n">
        <v>14.35</v>
      </c>
      <c r="G89" s="30" t="n">
        <v>13.55</v>
      </c>
      <c r="H89" s="30" t="n">
        <v>13.75</v>
      </c>
      <c r="I89" s="30" t="n"/>
      <c r="J89" s="30" t="n">
        <v>13.63</v>
      </c>
      <c r="K89" s="30" t="n">
        <v>14.27</v>
      </c>
      <c r="M89" s="5">
        <f>AVERAGE(B89:J89)</f>
        <v/>
      </c>
      <c r="N89" s="5">
        <f>STDEV(B89:J89)</f>
        <v/>
      </c>
      <c r="O89" s="1">
        <f>N89/M89*100</f>
        <v/>
      </c>
    </row>
    <row customHeight="1" ht="15.75" r="90" s="32">
      <c r="A90" s="3" t="n">
        <v>2</v>
      </c>
      <c r="B90" s="30" t="n">
        <v>13.7</v>
      </c>
      <c r="C90" s="30" t="n">
        <v>14.06</v>
      </c>
      <c r="D90" s="30" t="n">
        <v>13.3</v>
      </c>
      <c r="E90" s="30" t="n">
        <v>14.02</v>
      </c>
      <c r="F90" s="30" t="n">
        <v>12.58</v>
      </c>
      <c r="G90" s="30" t="n">
        <v>13.85</v>
      </c>
      <c r="H90" s="30" t="n">
        <v>13.43</v>
      </c>
      <c r="I90" s="30" t="n"/>
      <c r="J90" s="30" t="n">
        <v>13.44</v>
      </c>
      <c r="K90" s="30" t="n">
        <v>13.49</v>
      </c>
      <c r="M90" s="5">
        <f>AVERAGE(B90:J90)</f>
        <v/>
      </c>
      <c r="N90" s="5">
        <f>STDEV(B90:J90)</f>
        <v/>
      </c>
      <c r="O90" s="1">
        <f>N90/M90*100</f>
        <v/>
      </c>
    </row>
    <row customHeight="1" ht="15.75" r="91" s="32">
      <c r="A91" s="3" t="n">
        <v>4</v>
      </c>
      <c r="B91" s="30" t="n">
        <v>13.96</v>
      </c>
      <c r="C91" s="30" t="n">
        <v>13.99</v>
      </c>
      <c r="D91" s="30" t="n">
        <v>13.78</v>
      </c>
      <c r="E91" s="30" t="n">
        <v>13.95</v>
      </c>
      <c r="F91" s="30" t="n">
        <v>13.94</v>
      </c>
      <c r="G91" s="30" t="n">
        <v>13.99</v>
      </c>
      <c r="H91" s="30" t="n">
        <v>13.72</v>
      </c>
      <c r="I91" s="30" t="n"/>
      <c r="J91" s="30" t="n">
        <v>13.55</v>
      </c>
      <c r="K91" s="30" t="n">
        <v>13.96</v>
      </c>
      <c r="M91" s="5">
        <f>AVERAGE(B91:J91)</f>
        <v/>
      </c>
      <c r="N91" s="5">
        <f>STDEV(B91:J91)</f>
        <v/>
      </c>
      <c r="O91" s="1">
        <f>N91/M91*100</f>
        <v/>
      </c>
    </row>
    <row customHeight="1" ht="15.75" r="92" s="32">
      <c r="A92" s="3" t="n">
        <v>8</v>
      </c>
      <c r="B92" s="30" t="n">
        <v>361.79</v>
      </c>
      <c r="C92" s="30" t="n">
        <v>276.24</v>
      </c>
      <c r="D92" s="30" t="n">
        <v>60.84</v>
      </c>
      <c r="E92" s="30" t="n">
        <v>63.3</v>
      </c>
      <c r="F92" s="30" t="n">
        <v>58.1</v>
      </c>
      <c r="G92" s="30" t="n">
        <v>278.28</v>
      </c>
      <c r="H92" s="30" t="n">
        <v>58</v>
      </c>
      <c r="I92" s="30" t="n"/>
      <c r="J92" s="30" t="n">
        <v>819.1799999999999</v>
      </c>
      <c r="K92" s="30" t="n">
        <v>1201.37</v>
      </c>
      <c r="M92" s="5">
        <f>AVERAGE(B92:J92)</f>
        <v/>
      </c>
      <c r="N92" s="5">
        <f>STDEV(B92:J92)</f>
        <v/>
      </c>
      <c r="O92" s="1">
        <f>N92/M92*100</f>
        <v/>
      </c>
    </row>
    <row customHeight="1" ht="15.75" r="93" s="32">
      <c r="A93" s="3" t="n">
        <v>16</v>
      </c>
      <c r="B93" s="30" t="n">
        <v>32.26</v>
      </c>
      <c r="C93" s="30" t="n">
        <v>968.11</v>
      </c>
      <c r="D93" s="30" t="n">
        <v>328.05</v>
      </c>
      <c r="E93" s="30" t="n">
        <v>324.25</v>
      </c>
      <c r="F93" s="30" t="n">
        <v>32.43</v>
      </c>
      <c r="G93" s="30" t="n">
        <v>961.15</v>
      </c>
      <c r="H93" s="30" t="n">
        <v>965.4</v>
      </c>
      <c r="I93" s="30" t="n"/>
      <c r="J93" s="30" t="n">
        <v>32.72</v>
      </c>
      <c r="K93" s="30" t="n">
        <v>32.42</v>
      </c>
      <c r="M93" s="5">
        <f>AVERAGE(B93:J93)</f>
        <v/>
      </c>
      <c r="N93" s="5">
        <f>STDEV(B93:J93)</f>
        <v/>
      </c>
      <c r="O93" s="1">
        <f>N93/M93*100</f>
        <v/>
      </c>
    </row>
    <row customHeight="1" ht="15.75" r="94" s="32">
      <c r="A94" s="3" t="n">
        <v>32</v>
      </c>
      <c r="B94" s="30" t="n">
        <v>34.29</v>
      </c>
      <c r="C94" s="30" t="n">
        <v>292.58</v>
      </c>
      <c r="D94" s="30" t="n">
        <v>292.57</v>
      </c>
      <c r="E94" s="30" t="n">
        <v>30.39</v>
      </c>
      <c r="F94" s="30" t="n">
        <v>30.96</v>
      </c>
      <c r="G94" s="30" t="n">
        <v>31.52</v>
      </c>
      <c r="H94" s="30" t="n">
        <v>30.72</v>
      </c>
      <c r="I94" s="30" t="n"/>
      <c r="J94" s="30" t="n">
        <v>35.58</v>
      </c>
      <c r="K94" s="30" t="n">
        <v>31.41</v>
      </c>
      <c r="M94" s="5">
        <f>AVERAGE(B94:J94)</f>
        <v/>
      </c>
      <c r="N94" s="5">
        <f>STDEV(B94:J94)</f>
        <v/>
      </c>
      <c r="O94" s="1">
        <f>N94/M94*100</f>
        <v/>
      </c>
    </row>
    <row customHeight="1" ht="15.75" r="95" s="32">
      <c r="A95" s="3" t="n">
        <v>64</v>
      </c>
      <c r="B95" s="30" t="n">
        <v>29.53</v>
      </c>
      <c r="C95" s="30" t="n">
        <v>30.03</v>
      </c>
      <c r="D95" s="30" t="n">
        <v>30.06</v>
      </c>
      <c r="E95" s="30" t="n">
        <v>30.14</v>
      </c>
      <c r="F95" s="30" t="n">
        <v>29.58</v>
      </c>
      <c r="G95" s="30" t="n">
        <v>31.51</v>
      </c>
      <c r="H95" s="30" t="n">
        <v>28.92</v>
      </c>
      <c r="I95" s="30" t="n"/>
      <c r="J95" s="30" t="n">
        <v>31.11</v>
      </c>
      <c r="K95" s="30" t="n">
        <v>29.77</v>
      </c>
      <c r="M95" s="5">
        <f>AVERAGE(B95:J95)</f>
        <v/>
      </c>
      <c r="N95" s="5">
        <f>STDEV(B95:J95)</f>
        <v/>
      </c>
      <c r="O95" s="1">
        <f>N95/M95*100</f>
        <v/>
      </c>
    </row>
    <row customHeight="1" ht="15.75" r="96" s="32">
      <c r="A96" s="3" t="n">
        <v>128</v>
      </c>
      <c r="B96" s="30" t="n">
        <v>297.81</v>
      </c>
      <c r="C96" s="30" t="n">
        <v>282.88</v>
      </c>
      <c r="D96" s="30" t="n">
        <v>537.85</v>
      </c>
      <c r="E96" s="30" t="n">
        <v>540.77</v>
      </c>
      <c r="F96" s="30" t="n">
        <v>294.01</v>
      </c>
      <c r="G96" s="30" t="n">
        <v>302.88</v>
      </c>
      <c r="H96" s="30" t="n">
        <v>539.35</v>
      </c>
      <c r="I96" s="30" t="n"/>
      <c r="J96" s="30" t="n">
        <v>533.95</v>
      </c>
      <c r="K96" s="30" t="n">
        <v>539.79</v>
      </c>
      <c r="M96" s="5">
        <f>AVERAGE(B96:J96)</f>
        <v/>
      </c>
      <c r="N96" s="5">
        <f>STDEV(B96:J96)</f>
        <v/>
      </c>
      <c r="O96" s="1">
        <f>N96/M96*100</f>
        <v/>
      </c>
    </row>
    <row customHeight="1" ht="15.75" r="97" s="32">
      <c r="A97" s="3" t="n">
        <v>256</v>
      </c>
      <c r="B97" s="30" t="n">
        <v>41.01</v>
      </c>
      <c r="C97" s="30" t="n">
        <v>38.42</v>
      </c>
      <c r="D97" s="30" t="n">
        <v>38.3</v>
      </c>
      <c r="E97" s="30" t="n">
        <v>37.54</v>
      </c>
      <c r="F97" s="30" t="n">
        <v>37.83</v>
      </c>
      <c r="G97" s="30" t="n">
        <v>37.21</v>
      </c>
      <c r="H97" s="30" t="n">
        <v>37.36</v>
      </c>
      <c r="I97" s="30" t="n"/>
      <c r="J97" s="30" t="n">
        <v>36.99</v>
      </c>
      <c r="K97" s="30" t="n">
        <v>36.93</v>
      </c>
      <c r="M97" s="5">
        <f>AVERAGE(B97:J97)</f>
        <v/>
      </c>
      <c r="N97" s="5">
        <f>STDEV(B97:J97)</f>
        <v/>
      </c>
      <c r="O97" s="1">
        <f>N97/M97*100</f>
        <v/>
      </c>
    </row>
    <row customHeight="1" ht="15.75" r="98" s="32">
      <c r="A98" s="3" t="n">
        <v>512</v>
      </c>
      <c r="B98" s="30" t="n">
        <v>45.42</v>
      </c>
      <c r="C98" s="30" t="n">
        <v>45.61</v>
      </c>
      <c r="D98" s="30" t="n">
        <v>45.43</v>
      </c>
      <c r="E98" s="30" t="n">
        <v>45.68</v>
      </c>
      <c r="F98" s="30" t="n">
        <v>44.63</v>
      </c>
      <c r="G98" s="30" t="n">
        <v>46.13</v>
      </c>
      <c r="H98" s="30" t="n">
        <v>46.25</v>
      </c>
      <c r="I98" s="30" t="n"/>
      <c r="J98" s="30" t="n">
        <v>47.45</v>
      </c>
      <c r="K98" s="30" t="n">
        <v>45.17</v>
      </c>
      <c r="M98" s="5">
        <f>AVERAGE(B98:J98)</f>
        <v/>
      </c>
      <c r="N98" s="5">
        <f>STDEV(B98:J98)</f>
        <v/>
      </c>
      <c r="O98" s="1">
        <f>N98/M98*100</f>
        <v/>
      </c>
    </row>
    <row customHeight="1" ht="15.75" r="99" s="32">
      <c r="A99" s="3" t="inlineStr">
        <is>
          <t>1K</t>
        </is>
      </c>
      <c r="B99" s="30" t="n">
        <v>68.78</v>
      </c>
      <c r="C99" s="30" t="n">
        <v>60.09</v>
      </c>
      <c r="D99" s="30" t="n">
        <v>60.25</v>
      </c>
      <c r="E99" s="30" t="n">
        <v>60.32</v>
      </c>
      <c r="F99" s="30" t="n">
        <v>60.29</v>
      </c>
      <c r="G99" s="30" t="n">
        <v>60.31</v>
      </c>
      <c r="H99" s="30" t="n">
        <v>59.74</v>
      </c>
      <c r="I99" s="30" t="n"/>
      <c r="J99" s="30" t="n">
        <v>65.23</v>
      </c>
      <c r="K99" s="30" t="n">
        <v>59.76</v>
      </c>
      <c r="M99" s="5">
        <f>AVERAGE(B99:J99)</f>
        <v/>
      </c>
      <c r="N99" s="5">
        <f>STDEV(B99:J99)</f>
        <v/>
      </c>
      <c r="O99" s="1">
        <f>N99/M99*100</f>
        <v/>
      </c>
    </row>
    <row customHeight="1" ht="15.75" r="100" s="32">
      <c r="A100" s="3" t="inlineStr">
        <is>
          <t>2K</t>
        </is>
      </c>
      <c r="B100" s="30" t="n">
        <v>53.06</v>
      </c>
      <c r="C100" s="30" t="n">
        <v>53.24</v>
      </c>
      <c r="D100" s="30" t="n">
        <v>53.79</v>
      </c>
      <c r="E100" s="30" t="n">
        <v>52.42</v>
      </c>
      <c r="F100" s="30" t="n">
        <v>52.89</v>
      </c>
      <c r="G100" s="30" t="n">
        <v>51.74</v>
      </c>
      <c r="H100" s="30" t="n">
        <v>55.55</v>
      </c>
      <c r="I100" s="30" t="n"/>
      <c r="J100" s="30" t="n">
        <v>52.12</v>
      </c>
      <c r="K100" s="30" t="n">
        <v>52.96</v>
      </c>
      <c r="M100" s="5">
        <f>AVERAGE(B100:J100)</f>
        <v/>
      </c>
      <c r="N100" s="5">
        <f>STDEV(B100:J100)</f>
        <v/>
      </c>
      <c r="O100" s="1">
        <f>N100/M100*100</f>
        <v/>
      </c>
    </row>
    <row customHeight="1" ht="15.75" r="101" s="32">
      <c r="A101" s="3" t="inlineStr">
        <is>
          <t>4K</t>
        </is>
      </c>
      <c r="B101" s="30" t="n">
        <v>76.09</v>
      </c>
      <c r="C101" s="30" t="n">
        <v>78.05</v>
      </c>
      <c r="D101" s="30" t="n">
        <v>75.5</v>
      </c>
      <c r="E101" s="30" t="n">
        <v>80.18000000000001</v>
      </c>
      <c r="F101" s="30" t="n">
        <v>78.95</v>
      </c>
      <c r="G101" s="30" t="n">
        <v>73.87</v>
      </c>
      <c r="H101" s="30" t="n">
        <v>74.27</v>
      </c>
      <c r="I101" s="30" t="n"/>
      <c r="J101" s="30" t="n">
        <v>75.77</v>
      </c>
      <c r="K101" s="30" t="n">
        <v>75.23</v>
      </c>
      <c r="M101" s="5">
        <f>AVERAGE(B101:J101)</f>
        <v/>
      </c>
      <c r="N101" s="5">
        <f>STDEV(B101:J101)</f>
        <v/>
      </c>
      <c r="O101" s="1">
        <f>N101/M101*100</f>
        <v/>
      </c>
    </row>
    <row customHeight="1" ht="15.75" r="102" s="32">
      <c r="A102" s="3" t="inlineStr">
        <is>
          <t>8K</t>
        </is>
      </c>
      <c r="B102" s="30" t="n">
        <v>122.67</v>
      </c>
      <c r="C102" s="30" t="n">
        <v>124.28</v>
      </c>
      <c r="D102" s="30" t="n">
        <v>114.75</v>
      </c>
      <c r="E102" s="30" t="n">
        <v>114.18</v>
      </c>
      <c r="F102" s="30" t="n">
        <v>114.81</v>
      </c>
      <c r="G102" s="30" t="n">
        <v>115.51</v>
      </c>
      <c r="H102" s="30" t="n">
        <v>114.66</v>
      </c>
      <c r="I102" s="30" t="n"/>
      <c r="J102" s="30" t="n">
        <v>117.58</v>
      </c>
      <c r="K102" s="30" t="n">
        <v>114.52</v>
      </c>
      <c r="M102" s="5">
        <f>AVERAGE(B102:J102)</f>
        <v/>
      </c>
      <c r="N102" s="5">
        <f>STDEV(B102:J102)</f>
        <v/>
      </c>
      <c r="O102" s="1">
        <f>N102/M102*100</f>
        <v/>
      </c>
    </row>
    <row customHeight="1" ht="15.75" r="103" s="32">
      <c r="A103" s="3" t="inlineStr">
        <is>
          <t>16K</t>
        </is>
      </c>
      <c r="B103" s="30" t="n">
        <v>495.44</v>
      </c>
      <c r="C103" s="30" t="n">
        <v>482.41</v>
      </c>
      <c r="D103" s="30" t="n">
        <v>500.8</v>
      </c>
      <c r="E103" s="30" t="n">
        <v>490.2</v>
      </c>
      <c r="F103" s="30" t="n">
        <v>490.91</v>
      </c>
      <c r="G103" s="30" t="n">
        <v>500.57</v>
      </c>
      <c r="H103" s="30" t="n">
        <v>492.22</v>
      </c>
      <c r="I103" s="30" t="n"/>
      <c r="J103" s="30" t="n">
        <v>490.9</v>
      </c>
      <c r="K103" s="30" t="n">
        <v>496.77</v>
      </c>
      <c r="M103" s="5">
        <f>AVERAGE(B103:J103)</f>
        <v/>
      </c>
      <c r="N103" s="5">
        <f>STDEV(B103:J103)</f>
        <v/>
      </c>
      <c r="O103" s="1">
        <f>N103/M103*100</f>
        <v/>
      </c>
    </row>
    <row customHeight="1" ht="15.75" r="104" s="32">
      <c r="A104" s="3" t="inlineStr">
        <is>
          <t>32K</t>
        </is>
      </c>
      <c r="B104" s="30" t="n">
        <v>729.8099999999999</v>
      </c>
      <c r="C104" s="30" t="n">
        <v>698.75</v>
      </c>
      <c r="D104" s="30" t="n">
        <v>722.3099999999999</v>
      </c>
      <c r="E104" s="30" t="n">
        <v>737.3</v>
      </c>
      <c r="F104" s="30" t="n">
        <v>724.8</v>
      </c>
      <c r="G104" s="30" t="n">
        <v>709.62</v>
      </c>
      <c r="H104" s="30" t="n">
        <v>706.7</v>
      </c>
      <c r="I104" s="30" t="n"/>
      <c r="J104" s="30" t="n">
        <v>726.77</v>
      </c>
      <c r="K104" s="30" t="n">
        <v>736.5599999999999</v>
      </c>
      <c r="M104" s="5">
        <f>AVERAGE(B104:J104)</f>
        <v/>
      </c>
      <c r="N104" s="5">
        <f>STDEV(B104:J104)</f>
        <v/>
      </c>
      <c r="O104" s="1">
        <f>N104/M104*100</f>
        <v/>
      </c>
    </row>
    <row customHeight="1" ht="15.75" r="105" s="32">
      <c r="A105" s="3" t="inlineStr">
        <is>
          <t>64K</t>
        </is>
      </c>
      <c r="B105" s="30" t="n">
        <v>1323.51</v>
      </c>
      <c r="C105" s="30" t="n">
        <v>1356.58</v>
      </c>
      <c r="D105" s="30" t="n">
        <v>1372.78</v>
      </c>
      <c r="E105" s="30" t="n">
        <v>1283.85</v>
      </c>
      <c r="F105" s="30" t="n">
        <v>1344.06</v>
      </c>
      <c r="G105" s="30" t="n">
        <v>1326.4</v>
      </c>
      <c r="H105" s="30" t="n">
        <v>1347.84</v>
      </c>
      <c r="I105" s="30" t="n"/>
      <c r="J105" s="30" t="n">
        <v>1355.62</v>
      </c>
      <c r="K105" s="30" t="n">
        <v>1305.86</v>
      </c>
      <c r="M105" s="5">
        <f>AVERAGE(B105:J105)</f>
        <v/>
      </c>
      <c r="N105" s="5">
        <f>STDEV(B105:J105)</f>
        <v/>
      </c>
      <c r="O105" s="1">
        <f>N105/M105*100</f>
        <v/>
      </c>
    </row>
    <row customHeight="1" ht="15.75" r="106" s="32">
      <c r="A106" s="3" t="inlineStr">
        <is>
          <t>128K</t>
        </is>
      </c>
      <c r="B106" s="30" t="n">
        <v>2842.05</v>
      </c>
      <c r="C106" s="30" t="n">
        <v>2814.81</v>
      </c>
      <c r="D106" s="30" t="n">
        <v>2854.06</v>
      </c>
      <c r="E106" s="30" t="n">
        <v>2826.14</v>
      </c>
      <c r="F106" s="30" t="n">
        <v>2809.09</v>
      </c>
      <c r="G106" s="30" t="n">
        <v>2814.13</v>
      </c>
      <c r="H106" s="30" t="n">
        <v>2805.43</v>
      </c>
      <c r="I106" s="30" t="n"/>
      <c r="J106" s="30" t="n">
        <v>2790.16</v>
      </c>
      <c r="K106" s="30" t="n">
        <v>2800.02</v>
      </c>
      <c r="M106" s="5">
        <f>AVERAGE(B106:J106)</f>
        <v/>
      </c>
      <c r="N106" s="5">
        <f>STDEV(B106:J106)</f>
        <v/>
      </c>
      <c r="O106" s="1">
        <f>N106/M106*100</f>
        <v/>
      </c>
    </row>
    <row customHeight="1" ht="15.75" r="107" s="32">
      <c r="A107" s="3" t="inlineStr">
        <is>
          <t>256K</t>
        </is>
      </c>
      <c r="B107" s="30" t="n">
        <v>5068.94</v>
      </c>
      <c r="C107" s="30" t="n">
        <v>5289.5</v>
      </c>
      <c r="D107" s="30" t="n">
        <v>5293.67</v>
      </c>
      <c r="E107" s="30" t="n">
        <v>5272.45</v>
      </c>
      <c r="F107" s="30" t="n">
        <v>5119.35</v>
      </c>
      <c r="G107" s="30" t="n">
        <v>5346.53</v>
      </c>
      <c r="H107" s="30" t="n">
        <v>5309.1</v>
      </c>
      <c r="I107" s="30" t="n"/>
      <c r="J107" s="30" t="n">
        <v>5238.23</v>
      </c>
      <c r="K107" s="30" t="n">
        <v>5250.86</v>
      </c>
      <c r="M107" s="5">
        <f>AVERAGE(B107:J107)</f>
        <v/>
      </c>
      <c r="N107" s="5">
        <f>STDEV(B107:J107)</f>
        <v/>
      </c>
      <c r="O107" s="1">
        <f>N107/M107*100</f>
        <v/>
      </c>
    </row>
    <row customHeight="1" ht="15.75" r="108" s="32">
      <c r="A108" s="3" t="inlineStr">
        <is>
          <t>512K</t>
        </is>
      </c>
      <c r="B108" s="30" t="n">
        <v>10046.86</v>
      </c>
      <c r="C108" s="30" t="n">
        <v>9890.790000000001</v>
      </c>
      <c r="D108" s="30" t="n">
        <v>9998.15</v>
      </c>
      <c r="E108" s="30" t="n">
        <v>9700.1</v>
      </c>
      <c r="F108" s="30" t="n">
        <v>9932.610000000001</v>
      </c>
      <c r="G108" s="30" t="n">
        <v>9925.690000000001</v>
      </c>
      <c r="H108" s="30" t="n">
        <v>10031.29</v>
      </c>
      <c r="I108" s="30" t="n"/>
      <c r="J108" s="30" t="n">
        <v>10021.8</v>
      </c>
      <c r="K108" s="30" t="n">
        <v>9955.639999999999</v>
      </c>
      <c r="M108" s="5">
        <f>AVERAGE(B108:J108)</f>
        <v/>
      </c>
      <c r="N108" s="5">
        <f>STDEV(B108:J108)</f>
        <v/>
      </c>
      <c r="O108" s="1">
        <f>N108/M108*100</f>
        <v/>
      </c>
    </row>
    <row customHeight="1" ht="15.75" r="109" s="32">
      <c r="A109" s="3" t="inlineStr">
        <is>
          <t>1M</t>
        </is>
      </c>
      <c r="B109" s="30" t="n">
        <v>18763.39</v>
      </c>
      <c r="C109" s="30" t="n">
        <v>19132.37</v>
      </c>
      <c r="D109" s="30" t="n">
        <v>18814.19</v>
      </c>
      <c r="E109" s="30" t="n">
        <v>19011.08</v>
      </c>
      <c r="F109" s="30" t="n">
        <v>18665.95</v>
      </c>
      <c r="G109" s="30" t="n">
        <v>19047.98</v>
      </c>
      <c r="H109" s="30" t="n">
        <v>19166.81</v>
      </c>
      <c r="I109" s="30" t="n"/>
      <c r="J109" s="30" t="n">
        <v>18645.86</v>
      </c>
      <c r="K109" s="30" t="n">
        <v>18861.31</v>
      </c>
      <c r="M109" s="5">
        <f>AVERAGE(B109:J109)</f>
        <v/>
      </c>
      <c r="N109" s="5">
        <f>STDEV(B109:J109)</f>
        <v/>
      </c>
      <c r="O109" s="1">
        <f>N109/M109*100</f>
        <v/>
      </c>
    </row>
    <row customHeight="1" ht="15.75" r="110" s="32"/>
    <row customHeight="1" ht="15.75" r="111" s="32"/>
    <row customHeight="1" ht="15.75" r="112" s="32"/>
    <row customHeight="1" ht="15.75" r="113" s="32"/>
    <row customHeight="1" ht="15.75" r="114" s="32">
      <c r="B114" s="33" t="inlineStr">
        <is>
          <t>4 Nodes - 36 Ranks</t>
        </is>
      </c>
    </row>
    <row customHeight="1" ht="15.75" r="115" s="32">
      <c r="A115" s="31" t="inlineStr">
        <is>
          <t>Message 
Size</t>
        </is>
      </c>
      <c r="B115" s="31" t="n">
        <v>1</v>
      </c>
      <c r="C115" s="1" t="n">
        <v>2</v>
      </c>
      <c r="D115" s="1" t="n">
        <v>3</v>
      </c>
      <c r="E115" s="31" t="n">
        <v>4</v>
      </c>
      <c r="F115" s="1" t="n">
        <v>5</v>
      </c>
      <c r="G115" s="1" t="n">
        <v>6</v>
      </c>
      <c r="H115" s="31" t="n">
        <v>7</v>
      </c>
      <c r="I115" s="1" t="n">
        <v>8</v>
      </c>
      <c r="J115" s="1" t="n">
        <v>9</v>
      </c>
      <c r="K115" s="31" t="n">
        <v>10</v>
      </c>
    </row>
    <row customHeight="1" ht="15.75" r="116" s="32">
      <c r="B116" s="1" t="inlineStr">
        <is>
          <t>Latency (us)</t>
        </is>
      </c>
      <c r="C116" s="1" t="inlineStr">
        <is>
          <t>Latency (us)</t>
        </is>
      </c>
      <c r="D116" s="1" t="inlineStr">
        <is>
          <t>Latency (us)</t>
        </is>
      </c>
      <c r="E116" s="1" t="inlineStr">
        <is>
          <t>Latency (us)</t>
        </is>
      </c>
      <c r="F116" s="1" t="inlineStr">
        <is>
          <t>Latency (us)</t>
        </is>
      </c>
      <c r="G116" s="1" t="inlineStr">
        <is>
          <t>Latency (us)</t>
        </is>
      </c>
      <c r="H116" s="1" t="inlineStr">
        <is>
          <t>Latency (us)</t>
        </is>
      </c>
      <c r="I116" s="1" t="inlineStr">
        <is>
          <t>Latency (us)</t>
        </is>
      </c>
      <c r="J116" s="1" t="inlineStr">
        <is>
          <t>Latency (us)</t>
        </is>
      </c>
      <c r="K116" s="1" t="inlineStr">
        <is>
          <t>Latency (us)</t>
        </is>
      </c>
      <c r="M116" s="2" t="inlineStr">
        <is>
          <t>Mean</t>
        </is>
      </c>
      <c r="N116" s="2" t="inlineStr">
        <is>
          <t>STD</t>
        </is>
      </c>
      <c r="O116" s="2" t="inlineStr">
        <is>
          <t>COV (%)</t>
        </is>
      </c>
    </row>
    <row customHeight="1" ht="15.75" r="117" s="32">
      <c r="A117" s="3" t="n">
        <v>1</v>
      </c>
      <c r="B117" s="30" t="n">
        <v>24.15</v>
      </c>
      <c r="C117" s="30" t="n">
        <v>23.02</v>
      </c>
      <c r="D117" s="30" t="n">
        <v>25.26</v>
      </c>
      <c r="E117" s="30" t="n">
        <v>26.17</v>
      </c>
      <c r="F117" s="30" t="n">
        <v>23.97</v>
      </c>
      <c r="G117" s="30" t="n">
        <v>24.7</v>
      </c>
      <c r="H117" s="30" t="n">
        <v>24.13</v>
      </c>
      <c r="I117" s="30" t="n">
        <v>25.22</v>
      </c>
      <c r="J117" s="30" t="n">
        <v>24.94</v>
      </c>
      <c r="K117" s="30" t="n">
        <v>24.98</v>
      </c>
      <c r="M117" s="5">
        <f>AVERAGE(B117:J117)</f>
        <v/>
      </c>
      <c r="N117" s="5">
        <f>STDEV(B117:J117)</f>
        <v/>
      </c>
      <c r="O117" s="1">
        <f>N117/M117*100</f>
        <v/>
      </c>
    </row>
    <row customHeight="1" ht="15.75" r="118" s="32">
      <c r="A118" s="3" t="n">
        <v>2</v>
      </c>
      <c r="B118" s="30" t="n">
        <v>23.74</v>
      </c>
      <c r="C118" s="30" t="n">
        <v>22.89</v>
      </c>
      <c r="D118" s="30" t="n">
        <v>23.28</v>
      </c>
      <c r="E118" s="30" t="n">
        <v>23.62</v>
      </c>
      <c r="F118" s="30" t="n">
        <v>24.62</v>
      </c>
      <c r="G118" s="30" t="n">
        <v>24.35</v>
      </c>
      <c r="H118" s="30" t="n">
        <v>24.64</v>
      </c>
      <c r="I118" s="30" t="n">
        <v>23.54</v>
      </c>
      <c r="J118" s="30" t="n">
        <v>23.86</v>
      </c>
      <c r="K118" s="30" t="n">
        <v>24.69</v>
      </c>
      <c r="M118" s="5">
        <f>AVERAGE(B118:J118)</f>
        <v/>
      </c>
      <c r="N118" s="5">
        <f>STDEV(B118:J118)</f>
        <v/>
      </c>
      <c r="O118" s="1">
        <f>N118/M118*100</f>
        <v/>
      </c>
    </row>
    <row customHeight="1" ht="15.75" r="119" s="32">
      <c r="A119" s="3" t="n">
        <v>4</v>
      </c>
      <c r="B119" s="30" t="n">
        <v>22.83</v>
      </c>
      <c r="C119" s="30" t="n">
        <v>23.27</v>
      </c>
      <c r="D119" s="30" t="n">
        <v>25.8</v>
      </c>
      <c r="E119" s="30" t="n">
        <v>23.58</v>
      </c>
      <c r="F119" s="30" t="n">
        <v>24.29</v>
      </c>
      <c r="G119" s="30" t="n">
        <v>24.69</v>
      </c>
      <c r="H119" s="30" t="n">
        <v>24.01</v>
      </c>
      <c r="I119" s="30" t="n">
        <v>24.03</v>
      </c>
      <c r="J119" s="30" t="n">
        <v>22.82</v>
      </c>
      <c r="K119" s="30" t="n">
        <v>24.15</v>
      </c>
      <c r="M119" s="5">
        <f>AVERAGE(B119:J119)</f>
        <v/>
      </c>
      <c r="N119" s="5">
        <f>STDEV(B119:J119)</f>
        <v/>
      </c>
      <c r="O119" s="1">
        <f>N119/M119*100</f>
        <v/>
      </c>
    </row>
    <row customHeight="1" ht="15.75" r="120" s="32">
      <c r="A120" s="3" t="n">
        <v>8</v>
      </c>
      <c r="B120" s="30" t="n">
        <v>1336.53</v>
      </c>
      <c r="C120" s="30" t="n">
        <v>1140.08</v>
      </c>
      <c r="D120" s="30" t="n">
        <v>871.39</v>
      </c>
      <c r="E120" s="30" t="n">
        <v>1667.92</v>
      </c>
      <c r="F120" s="30" t="n">
        <v>1689.68</v>
      </c>
      <c r="G120" s="30" t="n">
        <v>1045.62</v>
      </c>
      <c r="H120" s="30" t="n">
        <v>1030.82</v>
      </c>
      <c r="I120" s="30" t="n">
        <v>1016.65</v>
      </c>
      <c r="J120" s="30" t="n">
        <v>983.1900000000001</v>
      </c>
      <c r="K120" s="30" t="n">
        <v>1685.12</v>
      </c>
      <c r="M120" s="5">
        <f>AVERAGE(B120:J120)</f>
        <v/>
      </c>
      <c r="N120" s="5">
        <f>STDEV(B120:J120)</f>
        <v/>
      </c>
      <c r="O120" s="1">
        <f>N120/M120*100</f>
        <v/>
      </c>
    </row>
    <row customHeight="1" ht="15.75" r="121" s="32">
      <c r="A121" s="3" t="n">
        <v>16</v>
      </c>
      <c r="B121" s="30" t="n">
        <v>43.21</v>
      </c>
      <c r="C121" s="30" t="n">
        <v>45.1</v>
      </c>
      <c r="D121" s="30" t="n">
        <v>44.77</v>
      </c>
      <c r="E121" s="30" t="n">
        <v>43.45</v>
      </c>
      <c r="F121" s="30" t="n">
        <v>51.16</v>
      </c>
      <c r="G121" s="30" t="n">
        <v>40.85</v>
      </c>
      <c r="H121" s="30" t="n">
        <v>40.37</v>
      </c>
      <c r="I121" s="30" t="n"/>
      <c r="J121" s="30" t="n">
        <v>46.47</v>
      </c>
      <c r="K121" s="30" t="n">
        <v>38.64</v>
      </c>
      <c r="M121" s="5">
        <f>AVERAGE(B121:J121)</f>
        <v/>
      </c>
      <c r="N121" s="5">
        <f>STDEV(B121:J121)</f>
        <v/>
      </c>
      <c r="O121" s="1">
        <f>N121/M121*100</f>
        <v/>
      </c>
    </row>
    <row customHeight="1" ht="15.75" r="122" s="32">
      <c r="A122" s="3" t="n">
        <v>32</v>
      </c>
      <c r="B122" s="30" t="n">
        <v>44.62</v>
      </c>
      <c r="C122" s="30" t="n">
        <v>37.29</v>
      </c>
      <c r="D122" s="30" t="n">
        <v>40.18</v>
      </c>
      <c r="E122" s="30" t="n">
        <v>40.37</v>
      </c>
      <c r="F122" s="30" t="n">
        <v>48.21</v>
      </c>
      <c r="G122" s="30" t="n">
        <v>38.3</v>
      </c>
      <c r="H122" s="30" t="n">
        <v>40.45</v>
      </c>
      <c r="I122" s="30" t="n">
        <v>42.19</v>
      </c>
      <c r="J122" s="30" t="n">
        <v>38.6</v>
      </c>
      <c r="K122" s="30" t="n">
        <v>48.37</v>
      </c>
      <c r="M122" s="5">
        <f>AVERAGE(B122:J122)</f>
        <v/>
      </c>
      <c r="N122" s="5">
        <f>STDEV(B122:J122)</f>
        <v/>
      </c>
      <c r="O122" s="1">
        <f>N122/M122*100</f>
        <v/>
      </c>
    </row>
    <row customHeight="1" ht="15.75" r="123" s="32">
      <c r="A123" s="3" t="n">
        <v>64</v>
      </c>
      <c r="B123" s="30" t="n">
        <v>40.35</v>
      </c>
      <c r="C123" s="30" t="n">
        <v>33.68</v>
      </c>
      <c r="D123" s="30" t="n">
        <v>37.55</v>
      </c>
      <c r="E123" s="30" t="n">
        <v>37.07</v>
      </c>
      <c r="F123" s="30" t="n">
        <v>34.24</v>
      </c>
      <c r="G123" s="30" t="n">
        <v>34.93</v>
      </c>
      <c r="H123" s="30" t="n">
        <v>33.61</v>
      </c>
      <c r="I123" s="30" t="n">
        <v>33.84</v>
      </c>
      <c r="J123" s="30" t="n">
        <v>34.92</v>
      </c>
      <c r="K123" s="30" t="n">
        <v>34.61</v>
      </c>
      <c r="M123" s="5">
        <f>AVERAGE(B123:J123)</f>
        <v/>
      </c>
      <c r="N123" s="5">
        <f>STDEV(B123:J123)</f>
        <v/>
      </c>
      <c r="O123" s="1">
        <f>N123/M123*100</f>
        <v/>
      </c>
    </row>
    <row customHeight="1" ht="15.75" r="124" s="32">
      <c r="A124" s="3" t="n">
        <v>128</v>
      </c>
      <c r="B124" s="30" t="n">
        <v>38.99</v>
      </c>
      <c r="C124" s="30" t="n">
        <v>38.26</v>
      </c>
      <c r="D124" s="30" t="n">
        <v>40.54</v>
      </c>
      <c r="E124" s="30" t="n">
        <v>40.03</v>
      </c>
      <c r="F124" s="30" t="n">
        <v>37.93</v>
      </c>
      <c r="G124" s="30" t="n">
        <v>39.92</v>
      </c>
      <c r="H124" s="30" t="n">
        <v>39.64</v>
      </c>
      <c r="I124" s="30" t="n">
        <v>39.96</v>
      </c>
      <c r="J124" s="30" t="n">
        <v>39.99</v>
      </c>
      <c r="K124" s="30" t="n">
        <v>40.7</v>
      </c>
      <c r="M124" s="5">
        <f>AVERAGE(B124:J124)</f>
        <v/>
      </c>
      <c r="N124" s="5">
        <f>STDEV(B124:J124)</f>
        <v/>
      </c>
      <c r="O124" s="1">
        <f>N124/M124*100</f>
        <v/>
      </c>
    </row>
    <row customHeight="1" ht="15.75" r="125" s="32">
      <c r="A125" s="3" t="n">
        <v>256</v>
      </c>
      <c r="B125" s="30" t="n">
        <v>45.77</v>
      </c>
      <c r="C125" s="30" t="n">
        <v>51.59</v>
      </c>
      <c r="D125" s="30" t="n">
        <v>45.26</v>
      </c>
      <c r="E125" s="30" t="n">
        <v>45.88</v>
      </c>
      <c r="F125" s="30" t="n">
        <v>48.13</v>
      </c>
      <c r="G125" s="30" t="n">
        <v>46.19</v>
      </c>
      <c r="H125" s="30" t="n">
        <v>44.12</v>
      </c>
      <c r="I125" s="30" t="n">
        <v>45.54</v>
      </c>
      <c r="J125" s="30" t="n">
        <v>46.29</v>
      </c>
      <c r="K125" s="30" t="n">
        <v>45.71</v>
      </c>
      <c r="M125" s="5">
        <f>AVERAGE(B125:J125)</f>
        <v/>
      </c>
      <c r="N125" s="5">
        <f>STDEV(B125:J125)</f>
        <v/>
      </c>
      <c r="O125" s="1">
        <f>N125/M125*100</f>
        <v/>
      </c>
    </row>
    <row customHeight="1" ht="15.75" r="126" s="32">
      <c r="A126" s="3" t="n">
        <v>512</v>
      </c>
      <c r="B126" s="30" t="n">
        <v>53.21</v>
      </c>
      <c r="C126" s="30" t="n">
        <v>64.51000000000001</v>
      </c>
      <c r="D126" s="30" t="n">
        <v>52.95</v>
      </c>
      <c r="E126" s="30" t="n">
        <v>53.98</v>
      </c>
      <c r="F126" s="30" t="n">
        <v>52.9</v>
      </c>
      <c r="G126" s="30" t="n">
        <v>59.45</v>
      </c>
      <c r="H126" s="30" t="n">
        <v>60.01</v>
      </c>
      <c r="I126" s="30" t="n">
        <v>54.23</v>
      </c>
      <c r="J126" s="30" t="n">
        <v>52.82</v>
      </c>
      <c r="K126" s="30" t="n">
        <v>54</v>
      </c>
      <c r="M126" s="5">
        <f>AVERAGE(B126:J126)</f>
        <v/>
      </c>
      <c r="N126" s="5">
        <f>STDEV(B126:J126)</f>
        <v/>
      </c>
      <c r="O126" s="1">
        <f>N126/M126*100</f>
        <v/>
      </c>
    </row>
    <row customHeight="1" ht="15.75" r="127" s="32">
      <c r="A127" s="3" t="inlineStr">
        <is>
          <t>1K</t>
        </is>
      </c>
      <c r="B127" s="30" t="n">
        <v>74.44</v>
      </c>
      <c r="C127" s="30" t="n">
        <v>71.23</v>
      </c>
      <c r="D127" s="30" t="n">
        <v>70.89</v>
      </c>
      <c r="E127" s="30" t="n">
        <v>70.53</v>
      </c>
      <c r="F127" s="30" t="n">
        <v>72.20999999999999</v>
      </c>
      <c r="G127" s="30" t="n">
        <v>76.52</v>
      </c>
      <c r="H127" s="30" t="n">
        <v>73.03</v>
      </c>
      <c r="I127" s="30" t="n">
        <v>79.36</v>
      </c>
      <c r="J127" s="30" t="n">
        <v>72.70999999999999</v>
      </c>
      <c r="K127" s="30" t="n">
        <v>70.54000000000001</v>
      </c>
      <c r="M127" s="5">
        <f>AVERAGE(B127:J127)</f>
        <v/>
      </c>
      <c r="N127" s="5">
        <f>STDEV(B127:J127)</f>
        <v/>
      </c>
      <c r="O127" s="1">
        <f>N127/M127*100</f>
        <v/>
      </c>
    </row>
    <row customHeight="1" ht="15.75" r="128" s="32">
      <c r="A128" s="3" t="inlineStr">
        <is>
          <t>2K</t>
        </is>
      </c>
      <c r="B128" s="30" t="n">
        <v>64.58</v>
      </c>
      <c r="C128" s="30" t="n">
        <v>63.78</v>
      </c>
      <c r="D128" s="30" t="n">
        <v>63.74</v>
      </c>
      <c r="E128" s="30" t="n">
        <v>63.66</v>
      </c>
      <c r="F128" s="30" t="n">
        <v>64.42</v>
      </c>
      <c r="G128" s="30" t="n">
        <v>62.47</v>
      </c>
      <c r="H128" s="30" t="n">
        <v>62.92</v>
      </c>
      <c r="I128" s="30" t="n">
        <v>81.33</v>
      </c>
      <c r="J128" s="30" t="n">
        <v>63.6</v>
      </c>
      <c r="K128" s="30" t="n">
        <v>63.55</v>
      </c>
      <c r="M128" s="5">
        <f>AVERAGE(B128:J128)</f>
        <v/>
      </c>
      <c r="N128" s="5">
        <f>STDEV(B128:J128)</f>
        <v/>
      </c>
      <c r="O128" s="1">
        <f>N128/M128*100</f>
        <v/>
      </c>
    </row>
    <row customHeight="1" ht="15.75" r="129" s="32">
      <c r="A129" s="3" t="inlineStr">
        <is>
          <t>4K</t>
        </is>
      </c>
      <c r="B129" s="30" t="n">
        <v>91.83</v>
      </c>
      <c r="C129" s="30" t="n">
        <v>89.08</v>
      </c>
      <c r="D129" s="30" t="n">
        <v>88.33</v>
      </c>
      <c r="E129" s="30" t="n">
        <v>90.61</v>
      </c>
      <c r="F129" s="30" t="n">
        <v>90.31</v>
      </c>
      <c r="G129" s="30" t="n">
        <v>87.86</v>
      </c>
      <c r="H129" s="30" t="n">
        <v>100.13</v>
      </c>
      <c r="I129" s="30" t="n">
        <v>87.84</v>
      </c>
      <c r="J129" s="30" t="n">
        <v>89.84</v>
      </c>
      <c r="K129" s="30" t="n">
        <v>89.01000000000001</v>
      </c>
      <c r="M129" s="5">
        <f>AVERAGE(B129:J129)</f>
        <v/>
      </c>
      <c r="N129" s="5">
        <f>STDEV(B129:J129)</f>
        <v/>
      </c>
      <c r="O129" s="1">
        <f>N129/M129*100</f>
        <v/>
      </c>
    </row>
    <row customHeight="1" ht="15.75" r="130" s="32">
      <c r="A130" s="3" t="inlineStr">
        <is>
          <t>8K</t>
        </is>
      </c>
      <c r="B130" s="30" t="n">
        <v>140.31</v>
      </c>
      <c r="C130" s="30" t="n">
        <v>139.55</v>
      </c>
      <c r="D130" s="30" t="n">
        <v>141.03</v>
      </c>
      <c r="E130" s="30" t="n">
        <v>141.19</v>
      </c>
      <c r="F130" s="30" t="n">
        <v>141.08</v>
      </c>
      <c r="G130" s="30" t="n">
        <v>139.44</v>
      </c>
      <c r="H130" s="30" t="n">
        <v>146.97</v>
      </c>
      <c r="I130" s="30" t="n">
        <v>141.37</v>
      </c>
      <c r="J130" s="30" t="n">
        <v>140.49</v>
      </c>
      <c r="K130" s="30" t="n">
        <v>141.4</v>
      </c>
      <c r="M130" s="5">
        <f>AVERAGE(B130:J130)</f>
        <v/>
      </c>
      <c r="N130" s="5">
        <f>STDEV(B130:J130)</f>
        <v/>
      </c>
      <c r="O130" s="1">
        <f>N130/M130*100</f>
        <v/>
      </c>
    </row>
    <row customHeight="1" ht="15.75" r="131" s="32">
      <c r="A131" s="3" t="inlineStr">
        <is>
          <t>16K</t>
        </is>
      </c>
      <c r="B131" s="30" t="n">
        <v>534.45</v>
      </c>
      <c r="C131" s="30" t="n">
        <v>528</v>
      </c>
      <c r="D131" s="30" t="n">
        <v>533.91</v>
      </c>
      <c r="E131" s="30" t="n">
        <v>547.84</v>
      </c>
      <c r="F131" s="30" t="n">
        <v>525.9</v>
      </c>
      <c r="G131" s="30" t="n">
        <v>533.23</v>
      </c>
      <c r="H131" s="30" t="n">
        <v>534.12</v>
      </c>
      <c r="I131" s="30" t="n">
        <v>549.84</v>
      </c>
      <c r="J131" s="30" t="n">
        <v>537.21</v>
      </c>
      <c r="K131" s="30" t="n">
        <v>542.87</v>
      </c>
      <c r="M131" s="5">
        <f>AVERAGE(B131:J131)</f>
        <v/>
      </c>
      <c r="N131" s="5">
        <f>STDEV(B131:J131)</f>
        <v/>
      </c>
      <c r="O131" s="1">
        <f>N131/M131*100</f>
        <v/>
      </c>
    </row>
    <row customHeight="1" ht="15.75" r="132" s="32">
      <c r="A132" s="3" t="inlineStr">
        <is>
          <t>32K</t>
        </is>
      </c>
      <c r="B132" s="30" t="n">
        <v>792.6</v>
      </c>
      <c r="C132" s="30" t="n">
        <v>804.37</v>
      </c>
      <c r="D132" s="30" t="n">
        <v>1481.36</v>
      </c>
      <c r="E132" s="30" t="n">
        <v>808.84</v>
      </c>
      <c r="F132" s="30" t="n">
        <v>814.33</v>
      </c>
      <c r="G132" s="30" t="n">
        <v>800.11</v>
      </c>
      <c r="H132" s="30" t="n">
        <v>1685.37</v>
      </c>
      <c r="I132" s="30" t="n">
        <v>805.36</v>
      </c>
      <c r="J132" s="30" t="n">
        <v>822.1900000000001</v>
      </c>
      <c r="K132" s="30" t="n">
        <v>804.95</v>
      </c>
      <c r="M132" s="5">
        <f>AVERAGE(B132:J132)</f>
        <v/>
      </c>
      <c r="N132" s="5">
        <f>STDEV(B132:J132)</f>
        <v/>
      </c>
      <c r="O132" s="1">
        <f>N132/M132*100</f>
        <v/>
      </c>
    </row>
    <row customHeight="1" ht="15.75" r="133" s="32">
      <c r="A133" s="3" t="inlineStr">
        <is>
          <t>64K</t>
        </is>
      </c>
      <c r="B133" s="30" t="n">
        <v>1579.54</v>
      </c>
      <c r="C133" s="30" t="n">
        <v>1547.2</v>
      </c>
      <c r="D133" s="30" t="n">
        <v>1554.77</v>
      </c>
      <c r="E133" s="30" t="n">
        <v>1506.84</v>
      </c>
      <c r="F133" s="30" t="n">
        <v>1533.97</v>
      </c>
      <c r="G133" s="30" t="n">
        <v>1559.51</v>
      </c>
      <c r="H133" s="30" t="n">
        <v>1534.91</v>
      </c>
      <c r="I133" s="30" t="n">
        <v>1530.24</v>
      </c>
      <c r="J133" s="30" t="n">
        <v>1560.64</v>
      </c>
      <c r="K133" s="30" t="n">
        <v>1538.76</v>
      </c>
      <c r="M133" s="5">
        <f>AVERAGE(B133:J133)</f>
        <v/>
      </c>
      <c r="N133" s="5">
        <f>STDEV(B133:J133)</f>
        <v/>
      </c>
      <c r="O133" s="1">
        <f>N133/M133*100</f>
        <v/>
      </c>
    </row>
    <row customHeight="1" ht="15.75" r="134" s="32">
      <c r="A134" s="3" t="inlineStr">
        <is>
          <t>128K</t>
        </is>
      </c>
      <c r="B134" s="30" t="n">
        <v>3244.25</v>
      </c>
      <c r="C134" s="30" t="n">
        <v>3280.57</v>
      </c>
      <c r="D134" s="30" t="n">
        <v>3219.9</v>
      </c>
      <c r="E134" s="30" t="n">
        <v>3305.77</v>
      </c>
      <c r="F134" s="30" t="n">
        <v>3271.26</v>
      </c>
      <c r="G134" s="30" t="n">
        <v>3294.75</v>
      </c>
      <c r="H134" s="30" t="n">
        <v>3246.45</v>
      </c>
      <c r="I134" s="30" t="n">
        <v>3276.48</v>
      </c>
      <c r="J134" s="30" t="n">
        <v>3240.17</v>
      </c>
      <c r="K134" s="30" t="n">
        <v>3252.25</v>
      </c>
      <c r="M134" s="5">
        <f>AVERAGE(B134:J134)</f>
        <v/>
      </c>
      <c r="N134" s="5">
        <f>STDEV(B134:J134)</f>
        <v/>
      </c>
      <c r="O134" s="1">
        <f>N134/M134*100</f>
        <v/>
      </c>
    </row>
    <row customHeight="1" ht="15.75" r="135" s="32">
      <c r="A135" s="3" t="inlineStr">
        <is>
          <t>256K</t>
        </is>
      </c>
      <c r="B135" s="30" t="n">
        <v>6049.95</v>
      </c>
      <c r="C135" s="30" t="n">
        <v>6004.49</v>
      </c>
      <c r="D135" s="30" t="n">
        <v>6052.01</v>
      </c>
      <c r="E135" s="30" t="n">
        <v>5991.2</v>
      </c>
      <c r="F135" s="30" t="n">
        <v>5962.39</v>
      </c>
      <c r="G135" s="30" t="n">
        <v>6082.56</v>
      </c>
      <c r="H135" s="30" t="n">
        <v>6065.65</v>
      </c>
      <c r="I135" s="30" t="n">
        <v>5963.31</v>
      </c>
      <c r="J135" s="30" t="n">
        <v>6009.13</v>
      </c>
      <c r="K135" s="30" t="n">
        <v>5972.48</v>
      </c>
      <c r="M135" s="5">
        <f>AVERAGE(B135:J135)</f>
        <v/>
      </c>
      <c r="N135" s="5">
        <f>STDEV(B135:J135)</f>
        <v/>
      </c>
      <c r="O135" s="1">
        <f>N135/M135*100</f>
        <v/>
      </c>
    </row>
    <row customHeight="1" ht="15.75" r="136" s="32">
      <c r="A136" s="3" t="inlineStr">
        <is>
          <t>512K</t>
        </is>
      </c>
      <c r="B136" s="30" t="n">
        <v>11345.2</v>
      </c>
      <c r="C136" s="30" t="n">
        <v>11349.47</v>
      </c>
      <c r="D136" s="30" t="n">
        <v>11293.65</v>
      </c>
      <c r="E136" s="30" t="n">
        <v>11302.75</v>
      </c>
      <c r="F136" s="30" t="n">
        <v>11185.81</v>
      </c>
      <c r="G136" s="30" t="n">
        <v>11406.43</v>
      </c>
      <c r="H136" s="30" t="n">
        <v>11508.44</v>
      </c>
      <c r="I136" s="30" t="n">
        <v>11463.01</v>
      </c>
      <c r="J136" s="30" t="n">
        <v>11333.56</v>
      </c>
      <c r="K136" s="30" t="n">
        <v>11368.82</v>
      </c>
      <c r="M136" s="5">
        <f>AVERAGE(B136:J136)</f>
        <v/>
      </c>
      <c r="N136" s="5">
        <f>STDEV(B136:J136)</f>
        <v/>
      </c>
      <c r="O136" s="1">
        <f>N136/M136*100</f>
        <v/>
      </c>
    </row>
    <row customHeight="1" ht="15.75" r="137" s="32">
      <c r="A137" s="3" t="inlineStr">
        <is>
          <t>1M</t>
        </is>
      </c>
      <c r="B137" s="30" t="n">
        <v>22021.49</v>
      </c>
      <c r="C137" s="30" t="n">
        <v>21917.32</v>
      </c>
      <c r="D137" s="30" t="n">
        <v>21836.61</v>
      </c>
      <c r="E137" s="30" t="n">
        <v>21563.17</v>
      </c>
      <c r="F137" s="30" t="n">
        <v>22011.43</v>
      </c>
      <c r="G137" s="30" t="n">
        <v>22050.86</v>
      </c>
      <c r="H137" s="30" t="n">
        <v>21740.07</v>
      </c>
      <c r="I137" s="30" t="n">
        <v>22061.76</v>
      </c>
      <c r="J137" s="30" t="n">
        <v>21994.08</v>
      </c>
      <c r="K137" s="30" t="n">
        <v>21990.3</v>
      </c>
      <c r="M137" s="5">
        <f>AVERAGE(B137:J137)</f>
        <v/>
      </c>
      <c r="N137" s="5">
        <f>STDEV(B137:J137)</f>
        <v/>
      </c>
      <c r="O137" s="1">
        <f>N137/M137*100</f>
        <v/>
      </c>
    </row>
    <row customHeight="1" ht="15.75" r="138" s="32"/>
    <row customHeight="1" ht="15.75" r="139" s="32"/>
    <row customHeight="1" ht="15.75" r="140" s="32"/>
    <row customHeight="1" ht="15.75" r="141" s="32"/>
    <row customHeight="1" ht="15.75" r="142" s="32">
      <c r="B142" s="33" t="inlineStr">
        <is>
          <t>4 Nodes - 64 Ranks</t>
        </is>
      </c>
    </row>
    <row customHeight="1" ht="15.75" r="143" s="32">
      <c r="A143" s="31" t="inlineStr">
        <is>
          <t>Message 
Size</t>
        </is>
      </c>
      <c r="B143" s="31" t="n">
        <v>1</v>
      </c>
      <c r="C143" s="1" t="n">
        <v>2</v>
      </c>
      <c r="D143" s="1" t="n">
        <v>3</v>
      </c>
      <c r="E143" s="31" t="n">
        <v>4</v>
      </c>
      <c r="F143" s="1" t="n">
        <v>5</v>
      </c>
      <c r="G143" s="1" t="n">
        <v>6</v>
      </c>
      <c r="H143" s="31" t="n">
        <v>7</v>
      </c>
      <c r="I143" s="1" t="n">
        <v>8</v>
      </c>
      <c r="J143" s="1" t="n">
        <v>9</v>
      </c>
      <c r="K143" s="31" t="n">
        <v>10</v>
      </c>
    </row>
    <row customHeight="1" ht="15.75" r="144" s="32">
      <c r="B144" s="1" t="inlineStr">
        <is>
          <t>Latency (us)</t>
        </is>
      </c>
      <c r="C144" s="1" t="inlineStr">
        <is>
          <t>Latency (us)</t>
        </is>
      </c>
      <c r="D144" s="1" t="inlineStr">
        <is>
          <t>Latency (us)</t>
        </is>
      </c>
      <c r="E144" s="1" t="inlineStr">
        <is>
          <t>Latency (us)</t>
        </is>
      </c>
      <c r="F144" s="1" t="inlineStr">
        <is>
          <t>Latency (us)</t>
        </is>
      </c>
      <c r="G144" s="1" t="inlineStr">
        <is>
          <t>Latency (us)</t>
        </is>
      </c>
      <c r="H144" s="1" t="inlineStr">
        <is>
          <t>Latency (us)</t>
        </is>
      </c>
      <c r="I144" s="1" t="inlineStr">
        <is>
          <t>Latency (us)</t>
        </is>
      </c>
      <c r="J144" s="1" t="inlineStr">
        <is>
          <t>Latency (us)</t>
        </is>
      </c>
      <c r="K144" s="1" t="inlineStr">
        <is>
          <t>Latency (us)</t>
        </is>
      </c>
      <c r="M144" s="2" t="inlineStr">
        <is>
          <t>Mean</t>
        </is>
      </c>
      <c r="N144" s="2" t="inlineStr">
        <is>
          <t>STD</t>
        </is>
      </c>
      <c r="O144" s="2" t="inlineStr">
        <is>
          <t>COV (%)</t>
        </is>
      </c>
    </row>
    <row customHeight="1" ht="15.75" r="145" s="32">
      <c r="A145" s="3" t="n">
        <v>1</v>
      </c>
      <c r="B145" s="30" t="n">
        <v>30.55</v>
      </c>
      <c r="C145" s="30" t="n">
        <v>24.69</v>
      </c>
      <c r="D145" s="30" t="n">
        <v>25.34</v>
      </c>
      <c r="E145" s="30" t="n">
        <v>23.44</v>
      </c>
      <c r="F145" s="30" t="n">
        <v>24.11</v>
      </c>
      <c r="G145" s="30" t="n">
        <v>25.41</v>
      </c>
      <c r="H145" s="30" t="n">
        <v>23.65</v>
      </c>
      <c r="I145" s="30" t="n">
        <v>24.48</v>
      </c>
      <c r="J145" s="30" t="n"/>
      <c r="K145" s="30" t="n">
        <v>23.82</v>
      </c>
      <c r="M145" s="5">
        <f>AVERAGE(B145:J145)</f>
        <v/>
      </c>
      <c r="N145" s="5">
        <f>STDEV(B145:J145)</f>
        <v/>
      </c>
      <c r="O145" s="1">
        <f>N145/M145*100</f>
        <v/>
      </c>
    </row>
    <row customHeight="1" ht="15.75" r="146" s="32">
      <c r="A146" s="3" t="n">
        <v>2</v>
      </c>
      <c r="B146" s="30" t="n">
        <v>24.43</v>
      </c>
      <c r="C146" s="30" t="n">
        <v>24.06</v>
      </c>
      <c r="D146" s="30" t="n">
        <v>24.38</v>
      </c>
      <c r="E146" s="30" t="n">
        <v>24.07</v>
      </c>
      <c r="F146" s="30" t="n">
        <v>23.95</v>
      </c>
      <c r="G146" s="30" t="n">
        <v>23.35</v>
      </c>
      <c r="H146" s="30" t="n">
        <v>24.38</v>
      </c>
      <c r="I146" s="30" t="n">
        <v>23.02</v>
      </c>
      <c r="J146" s="30" t="n"/>
      <c r="K146" s="30" t="n">
        <v>24.23</v>
      </c>
      <c r="M146" s="5">
        <f>AVERAGE(B146:J146)</f>
        <v/>
      </c>
      <c r="N146" s="5">
        <f>STDEV(B146:J146)</f>
        <v/>
      </c>
      <c r="O146" s="1">
        <f>N146/M146*100</f>
        <v/>
      </c>
    </row>
    <row customHeight="1" ht="15.75" r="147" s="32">
      <c r="A147" s="3" t="n">
        <v>4</v>
      </c>
      <c r="B147" s="30" t="n">
        <v>24.26</v>
      </c>
      <c r="C147" s="30" t="n">
        <v>24.59</v>
      </c>
      <c r="D147" s="30" t="n">
        <v>25.53</v>
      </c>
      <c r="E147" s="30" t="n">
        <v>24.13</v>
      </c>
      <c r="F147" s="30" t="n">
        <v>25.66</v>
      </c>
      <c r="G147" s="30" t="n">
        <v>25.26</v>
      </c>
      <c r="H147" s="30" t="n">
        <v>25.09</v>
      </c>
      <c r="I147" s="30" t="n">
        <v>24.39</v>
      </c>
      <c r="J147" s="30" t="n"/>
      <c r="K147" s="30" t="n">
        <v>24.51</v>
      </c>
      <c r="M147" s="5">
        <f>AVERAGE(B147:J147)</f>
        <v/>
      </c>
      <c r="N147" s="5">
        <f>STDEV(B147:J147)</f>
        <v/>
      </c>
      <c r="O147" s="1">
        <f>N147/M147*100</f>
        <v/>
      </c>
    </row>
    <row customHeight="1" ht="15.75" r="148" s="32">
      <c r="A148" s="3" t="n">
        <v>8</v>
      </c>
      <c r="B148" s="30" t="n">
        <v>1337.51</v>
      </c>
      <c r="C148" s="30" t="n">
        <v>986.92</v>
      </c>
      <c r="D148" s="30" t="n">
        <v>977.84</v>
      </c>
      <c r="E148" s="30" t="n">
        <v>1600.31</v>
      </c>
      <c r="F148" s="30" t="n">
        <v>952.3</v>
      </c>
      <c r="G148" s="30" t="n">
        <v>956.58</v>
      </c>
      <c r="H148" s="30" t="n">
        <v>975.3200000000001</v>
      </c>
      <c r="I148" s="30" t="n">
        <v>1604.29</v>
      </c>
      <c r="J148" s="30" t="n"/>
      <c r="K148" s="30" t="n">
        <v>947.0700000000001</v>
      </c>
      <c r="M148" s="5">
        <f>AVERAGE(B148:J148)</f>
        <v/>
      </c>
      <c r="N148" s="5">
        <f>STDEV(B148:J148)</f>
        <v/>
      </c>
      <c r="O148" s="1">
        <f>N148/M148*100</f>
        <v/>
      </c>
    </row>
    <row customHeight="1" ht="15.75" r="149" s="32">
      <c r="A149" s="3" t="n">
        <v>16</v>
      </c>
      <c r="B149" s="30" t="n">
        <v>70.05</v>
      </c>
      <c r="C149" s="30" t="n">
        <v>74.33</v>
      </c>
      <c r="D149" s="30" t="n">
        <v>72.31999999999999</v>
      </c>
      <c r="E149" s="30" t="n">
        <v>69.23</v>
      </c>
      <c r="F149" s="30" t="n">
        <v>72.09999999999999</v>
      </c>
      <c r="G149" s="30" t="n">
        <v>72.31999999999999</v>
      </c>
      <c r="H149" s="30" t="n">
        <v>77.41</v>
      </c>
      <c r="I149" s="30" t="n">
        <v>73.81999999999999</v>
      </c>
      <c r="J149" s="30" t="n"/>
      <c r="K149" s="30" t="n">
        <v>70.18000000000001</v>
      </c>
      <c r="M149" s="5">
        <f>AVERAGE(B149:J149)</f>
        <v/>
      </c>
      <c r="N149" s="5">
        <f>STDEV(B149:J149)</f>
        <v/>
      </c>
      <c r="O149" s="1">
        <f>N149/M149*100</f>
        <v/>
      </c>
    </row>
    <row customHeight="1" ht="15.75" r="150" s="32">
      <c r="A150" s="3" t="n">
        <v>32</v>
      </c>
      <c r="B150" s="30" t="n">
        <v>334.02</v>
      </c>
      <c r="C150" s="30" t="n">
        <v>342.06</v>
      </c>
      <c r="D150" s="30" t="n">
        <v>334.13</v>
      </c>
      <c r="E150" s="30" t="n">
        <v>319.52</v>
      </c>
      <c r="F150" s="30" t="n">
        <v>337.05</v>
      </c>
      <c r="G150" s="30" t="n">
        <v>331.79</v>
      </c>
      <c r="H150" s="30" t="n">
        <v>324.93</v>
      </c>
      <c r="I150" s="30" t="n">
        <v>325.2</v>
      </c>
      <c r="J150" s="30" t="n"/>
      <c r="K150" s="30" t="n">
        <v>330.61</v>
      </c>
      <c r="M150" s="5">
        <f>AVERAGE(B150:J150)</f>
        <v/>
      </c>
      <c r="N150" s="5">
        <f>STDEV(B150:J150)</f>
        <v/>
      </c>
      <c r="O150" s="1">
        <f>N150/M150*100</f>
        <v/>
      </c>
    </row>
    <row customHeight="1" ht="15.75" r="151" s="32">
      <c r="A151" s="3" t="n">
        <v>64</v>
      </c>
      <c r="B151" s="30" t="n">
        <v>54.5</v>
      </c>
      <c r="C151" s="30" t="n">
        <v>54.53</v>
      </c>
      <c r="D151" s="30" t="n">
        <v>55.62</v>
      </c>
      <c r="E151" s="30" t="n">
        <v>61.07</v>
      </c>
      <c r="F151" s="30" t="n">
        <v>55</v>
      </c>
      <c r="G151" s="30" t="n">
        <v>64.04000000000001</v>
      </c>
      <c r="H151" s="30" t="n">
        <v>55.43</v>
      </c>
      <c r="I151" s="30" t="n">
        <v>56.34</v>
      </c>
      <c r="J151" s="30" t="n"/>
      <c r="K151" s="30" t="n">
        <v>52.17</v>
      </c>
      <c r="M151" s="5">
        <f>AVERAGE(B151:J151)</f>
        <v/>
      </c>
      <c r="N151" s="5">
        <f>STDEV(B151:J151)</f>
        <v/>
      </c>
      <c r="O151" s="1">
        <f>N151/M151*100</f>
        <v/>
      </c>
    </row>
    <row customHeight="1" ht="15.75" r="152" s="32">
      <c r="A152" s="3" t="n">
        <v>128</v>
      </c>
      <c r="B152" s="30" t="n">
        <v>59.24</v>
      </c>
      <c r="C152" s="30" t="n">
        <v>72.55</v>
      </c>
      <c r="D152" s="30" t="n">
        <v>65.09999999999999</v>
      </c>
      <c r="E152" s="30" t="n">
        <v>65.29000000000001</v>
      </c>
      <c r="F152" s="30" t="n">
        <v>64.47</v>
      </c>
      <c r="G152" s="30" t="n">
        <v>63.24</v>
      </c>
      <c r="H152" s="30" t="n">
        <v>60.95</v>
      </c>
      <c r="I152" s="30" t="n">
        <v>63.08</v>
      </c>
      <c r="J152" s="30" t="n"/>
      <c r="K152" s="30" t="n">
        <v>61.15</v>
      </c>
      <c r="M152" s="5">
        <f>AVERAGE(B152:J152)</f>
        <v/>
      </c>
      <c r="N152" s="5">
        <f>STDEV(B152:J152)</f>
        <v/>
      </c>
      <c r="O152" s="1">
        <f>N152/M152*100</f>
        <v/>
      </c>
    </row>
    <row customHeight="1" ht="15.75" r="153" s="32">
      <c r="A153" s="3" t="n">
        <v>256</v>
      </c>
      <c r="B153" s="30" t="n">
        <v>74.06999999999999</v>
      </c>
      <c r="C153" s="30" t="n">
        <v>71.47</v>
      </c>
      <c r="D153" s="30" t="n">
        <v>72.65000000000001</v>
      </c>
      <c r="E153" s="30" t="n">
        <v>69.84999999999999</v>
      </c>
      <c r="F153" s="30" t="n">
        <v>73.78</v>
      </c>
      <c r="G153" s="30" t="n">
        <v>87.25</v>
      </c>
      <c r="H153" s="30" t="n">
        <v>73.79000000000001</v>
      </c>
      <c r="I153" s="30" t="n">
        <v>71.89</v>
      </c>
      <c r="J153" s="30" t="n"/>
      <c r="K153" s="30" t="n">
        <v>70.81999999999999</v>
      </c>
      <c r="M153" s="5">
        <f>AVERAGE(B153:J153)</f>
        <v/>
      </c>
      <c r="N153" s="5">
        <f>STDEV(B153:J153)</f>
        <v/>
      </c>
      <c r="O153" s="1">
        <f>N153/M153*100</f>
        <v/>
      </c>
    </row>
    <row customHeight="1" ht="15.75" r="154" s="32">
      <c r="A154" s="3" t="n">
        <v>512</v>
      </c>
      <c r="B154" s="30" t="n">
        <v>88.29000000000001</v>
      </c>
      <c r="C154" s="30" t="n">
        <v>89.19</v>
      </c>
      <c r="D154" s="30" t="n">
        <v>89.48</v>
      </c>
      <c r="E154" s="30" t="n">
        <v>89.90000000000001</v>
      </c>
      <c r="F154" s="30" t="n">
        <v>87.86</v>
      </c>
      <c r="G154" s="30" t="n">
        <v>95</v>
      </c>
      <c r="H154" s="30" t="n">
        <v>89.2</v>
      </c>
      <c r="I154" s="30" t="n">
        <v>88.64</v>
      </c>
      <c r="J154" s="30" t="n"/>
      <c r="K154" s="30" t="n">
        <v>87.11</v>
      </c>
      <c r="M154" s="5">
        <f>AVERAGE(B154:J154)</f>
        <v/>
      </c>
      <c r="N154" s="5">
        <f>STDEV(B154:J154)</f>
        <v/>
      </c>
      <c r="O154" s="1">
        <f>N154/M154*100</f>
        <v/>
      </c>
    </row>
    <row customHeight="1" ht="15.75" r="155" s="32">
      <c r="A155" s="3" t="inlineStr">
        <is>
          <t>1K</t>
        </is>
      </c>
      <c r="B155" s="30" t="n">
        <v>75.38</v>
      </c>
      <c r="C155" s="30" t="n">
        <v>80.37</v>
      </c>
      <c r="D155" s="30" t="n">
        <v>79.11</v>
      </c>
      <c r="E155" s="30" t="n">
        <v>80.13</v>
      </c>
      <c r="F155" s="30" t="n">
        <v>76.03</v>
      </c>
      <c r="G155" s="30" t="n">
        <v>76.93000000000001</v>
      </c>
      <c r="H155" s="30" t="n">
        <v>77.7</v>
      </c>
      <c r="I155" s="30" t="n">
        <v>77.91</v>
      </c>
      <c r="J155" s="30" t="n"/>
      <c r="K155" s="30" t="n">
        <v>78.97</v>
      </c>
      <c r="M155" s="5">
        <f>AVERAGE(B155:J155)</f>
        <v/>
      </c>
      <c r="N155" s="5">
        <f>STDEV(B155:J155)</f>
        <v/>
      </c>
      <c r="O155" s="1">
        <f>N155/M155*100</f>
        <v/>
      </c>
    </row>
    <row customHeight="1" ht="15.75" r="156" s="32">
      <c r="A156" s="3" t="inlineStr">
        <is>
          <t>2K</t>
        </is>
      </c>
      <c r="B156" s="30" t="n">
        <v>102.81</v>
      </c>
      <c r="C156" s="30" t="n">
        <v>102.2</v>
      </c>
      <c r="D156" s="30" t="n">
        <v>98.7</v>
      </c>
      <c r="E156" s="30" t="n">
        <v>95.62</v>
      </c>
      <c r="F156" s="30" t="n">
        <v>99.14</v>
      </c>
      <c r="G156" s="30" t="n">
        <v>95.93000000000001</v>
      </c>
      <c r="H156" s="30" t="n">
        <v>103.54</v>
      </c>
      <c r="I156" s="30" t="n">
        <v>95.73999999999999</v>
      </c>
      <c r="J156" s="30" t="n"/>
      <c r="K156" s="30" t="n">
        <v>96.59999999999999</v>
      </c>
      <c r="M156" s="5">
        <f>AVERAGE(B156:J156)</f>
        <v/>
      </c>
      <c r="N156" s="5">
        <f>STDEV(B156:J156)</f>
        <v/>
      </c>
      <c r="O156" s="1">
        <f>N156/M156*100</f>
        <v/>
      </c>
    </row>
    <row customHeight="1" ht="15.75" r="157" s="32">
      <c r="A157" s="3" t="inlineStr">
        <is>
          <t>4K</t>
        </is>
      </c>
      <c r="B157" s="30" t="n">
        <v>138.22</v>
      </c>
      <c r="C157" s="30" t="n">
        <v>136.62</v>
      </c>
      <c r="D157" s="30" t="n">
        <v>138.1</v>
      </c>
      <c r="E157" s="30" t="n">
        <v>135.4</v>
      </c>
      <c r="F157" s="30" t="n">
        <v>139.37</v>
      </c>
      <c r="G157" s="30" t="n">
        <v>135.68</v>
      </c>
      <c r="H157" s="30" t="n">
        <v>137.99</v>
      </c>
      <c r="I157" s="30" t="n">
        <v>134.66</v>
      </c>
      <c r="J157" s="30" t="n"/>
      <c r="K157" s="30" t="n">
        <v>134.54</v>
      </c>
      <c r="M157" s="5">
        <f>AVERAGE(B157:J157)</f>
        <v/>
      </c>
      <c r="N157" s="5">
        <f>STDEV(B157:J157)</f>
        <v/>
      </c>
      <c r="O157" s="1">
        <f>N157/M157*100</f>
        <v/>
      </c>
    </row>
    <row customHeight="1" ht="15.75" r="158" s="32">
      <c r="A158" s="3" t="inlineStr">
        <is>
          <t>8K</t>
        </is>
      </c>
      <c r="B158" s="30" t="n">
        <v>222.28</v>
      </c>
      <c r="C158" s="30" t="n">
        <v>228.12</v>
      </c>
      <c r="D158" s="30" t="n">
        <v>217.81</v>
      </c>
      <c r="E158" s="30" t="n">
        <v>221.22</v>
      </c>
      <c r="F158" s="30" t="n">
        <v>222.02</v>
      </c>
      <c r="G158" s="30" t="n">
        <v>225.22</v>
      </c>
      <c r="H158" s="30" t="n">
        <v>220.33</v>
      </c>
      <c r="I158" s="30" t="n">
        <v>219.51</v>
      </c>
      <c r="J158" s="30" t="n"/>
      <c r="K158" s="30" t="n">
        <v>220.71</v>
      </c>
      <c r="M158" s="5">
        <f>AVERAGE(B158:J158)</f>
        <v/>
      </c>
      <c r="N158" s="5">
        <f>STDEV(B158:J158)</f>
        <v/>
      </c>
      <c r="O158" s="1">
        <f>N158/M158*100</f>
        <v/>
      </c>
    </row>
    <row customHeight="1" ht="15.75" r="159" s="32">
      <c r="A159" s="3" t="inlineStr">
        <is>
          <t>16K</t>
        </is>
      </c>
      <c r="B159" s="30" t="n">
        <v>979.67</v>
      </c>
      <c r="C159" s="30" t="n">
        <v>999.63</v>
      </c>
      <c r="D159" s="30" t="n">
        <v>997.53</v>
      </c>
      <c r="E159" s="30" t="n">
        <v>995.01</v>
      </c>
      <c r="F159" s="30" t="n">
        <v>999.89</v>
      </c>
      <c r="G159" s="30" t="n">
        <v>999.03</v>
      </c>
      <c r="H159" s="30" t="n">
        <v>996.48</v>
      </c>
      <c r="I159" s="30" t="n">
        <v>992.2</v>
      </c>
      <c r="J159" s="30" t="n"/>
      <c r="K159" s="30" t="n">
        <v>998.71</v>
      </c>
      <c r="M159" s="5">
        <f>AVERAGE(B159:J159)</f>
        <v/>
      </c>
      <c r="N159" s="5">
        <f>STDEV(B159:J159)</f>
        <v/>
      </c>
      <c r="O159" s="1">
        <f>N159/M159*100</f>
        <v/>
      </c>
    </row>
    <row customHeight="1" ht="15.75" r="160" s="32">
      <c r="A160" s="3" t="inlineStr">
        <is>
          <t>32K</t>
        </is>
      </c>
      <c r="B160" s="30" t="n">
        <v>1552.47</v>
      </c>
      <c r="C160" s="30" t="n">
        <v>1548.47</v>
      </c>
      <c r="D160" s="30" t="n">
        <v>1526.15</v>
      </c>
      <c r="E160" s="30" t="n">
        <v>1530.85</v>
      </c>
      <c r="F160" s="30" t="n">
        <v>1542.33</v>
      </c>
      <c r="G160" s="30" t="n">
        <v>1522.5</v>
      </c>
      <c r="H160" s="30" t="n">
        <v>1561.44</v>
      </c>
      <c r="I160" s="30" t="n">
        <v>1518.03</v>
      </c>
      <c r="J160" s="30" t="n"/>
      <c r="K160" s="30" t="n">
        <v>1527.11</v>
      </c>
      <c r="M160" s="5">
        <f>AVERAGE(B160:J160)</f>
        <v/>
      </c>
      <c r="N160" s="5">
        <f>STDEV(B160:J160)</f>
        <v/>
      </c>
      <c r="O160" s="1">
        <f>N160/M160*100</f>
        <v/>
      </c>
    </row>
    <row customHeight="1" ht="15.75" r="161" s="32">
      <c r="A161" s="3" t="inlineStr">
        <is>
          <t>64K</t>
        </is>
      </c>
      <c r="B161" s="30" t="n">
        <v>3196.31</v>
      </c>
      <c r="C161" s="30" t="n">
        <v>3222.49</v>
      </c>
      <c r="D161" s="30" t="n">
        <v>3258.24</v>
      </c>
      <c r="E161" s="30" t="n">
        <v>3224.28</v>
      </c>
      <c r="F161" s="30" t="n">
        <v>3211.81</v>
      </c>
      <c r="G161" s="30" t="n">
        <v>3169.95</v>
      </c>
      <c r="H161" s="30" t="n">
        <v>3240.4</v>
      </c>
      <c r="I161" s="30" t="n">
        <v>3181.6</v>
      </c>
      <c r="J161" s="30" t="n"/>
      <c r="K161" s="30" t="n">
        <v>3177.32</v>
      </c>
      <c r="M161" s="5">
        <f>AVERAGE(B161:J161)</f>
        <v/>
      </c>
      <c r="N161" s="5">
        <f>STDEV(B161:J161)</f>
        <v/>
      </c>
      <c r="O161" s="1">
        <f>N161/M161*100</f>
        <v/>
      </c>
    </row>
    <row customHeight="1" ht="15.75" r="162" s="32">
      <c r="A162" s="3" t="inlineStr">
        <is>
          <t>128K</t>
        </is>
      </c>
      <c r="B162" s="30" t="n">
        <v>5643.76</v>
      </c>
      <c r="C162" s="30" t="n">
        <v>5652.88</v>
      </c>
      <c r="D162" s="30" t="n">
        <v>5723.48</v>
      </c>
      <c r="E162" s="30" t="n">
        <v>5647.4</v>
      </c>
      <c r="F162" s="30" t="n">
        <v>5671.35</v>
      </c>
      <c r="G162" s="30" t="n">
        <v>5673.05</v>
      </c>
      <c r="H162" s="30" t="n">
        <v>5738.44</v>
      </c>
      <c r="I162" s="30" t="n">
        <v>5552.52</v>
      </c>
      <c r="J162" s="30" t="n"/>
      <c r="K162" s="30" t="n">
        <v>5588.75</v>
      </c>
      <c r="M162" s="5">
        <f>AVERAGE(B162:J162)</f>
        <v/>
      </c>
      <c r="N162" s="5">
        <f>STDEV(B162:J162)</f>
        <v/>
      </c>
      <c r="O162" s="1">
        <f>N162/M162*100</f>
        <v/>
      </c>
    </row>
    <row customHeight="1" ht="15.75" r="163" s="32">
      <c r="A163" s="3" t="inlineStr">
        <is>
          <t>256K</t>
        </is>
      </c>
      <c r="B163" s="30" t="n">
        <v>10611.58</v>
      </c>
      <c r="C163" s="30" t="n">
        <v>10566.74</v>
      </c>
      <c r="D163" s="30" t="n">
        <v>10645.31</v>
      </c>
      <c r="E163" s="30" t="n">
        <v>10681.12</v>
      </c>
      <c r="F163" s="30" t="n">
        <v>10633.59</v>
      </c>
      <c r="G163" s="30" t="n">
        <v>10562.54</v>
      </c>
      <c r="H163" s="30" t="n">
        <v>10747.18</v>
      </c>
      <c r="I163" s="30" t="n">
        <v>10438.87</v>
      </c>
      <c r="J163" s="30" t="n"/>
      <c r="K163" s="30" t="n">
        <v>10564.99</v>
      </c>
      <c r="M163" s="5">
        <f>AVERAGE(B163:J163)</f>
        <v/>
      </c>
      <c r="N163" s="5">
        <f>STDEV(B163:J163)</f>
        <v/>
      </c>
      <c r="O163" s="1">
        <f>N163/M163*100</f>
        <v/>
      </c>
    </row>
    <row customHeight="1" ht="15.75" r="164" s="32">
      <c r="A164" s="3" t="inlineStr">
        <is>
          <t>512K</t>
        </is>
      </c>
      <c r="B164" s="30" t="n">
        <v>20018.99</v>
      </c>
      <c r="C164" s="30" t="n">
        <v>20125.33</v>
      </c>
      <c r="D164" s="30" t="n">
        <v>20204.13</v>
      </c>
      <c r="E164" s="30" t="n">
        <v>20048.85</v>
      </c>
      <c r="F164" s="30" t="n">
        <v>20116.54</v>
      </c>
      <c r="G164" s="30" t="n">
        <v>19925.64</v>
      </c>
      <c r="H164" s="30" t="n">
        <v>19543.94</v>
      </c>
      <c r="I164" s="30" t="n">
        <v>19880.43</v>
      </c>
      <c r="J164" s="30" t="n"/>
      <c r="K164" s="30" t="n">
        <v>19950.35</v>
      </c>
      <c r="M164" s="5">
        <f>AVERAGE(B164:J164)</f>
        <v/>
      </c>
      <c r="N164" s="5">
        <f>STDEV(B164:J164)</f>
        <v/>
      </c>
      <c r="O164" s="1">
        <f>N164/M164*100</f>
        <v/>
      </c>
    </row>
    <row customHeight="1" ht="15.75" r="165" s="32">
      <c r="A165" s="3" t="inlineStr">
        <is>
          <t>1M</t>
        </is>
      </c>
      <c r="B165" s="30" t="n">
        <v>39744.97</v>
      </c>
      <c r="C165" s="30" t="n">
        <v>39846.13</v>
      </c>
      <c r="D165" s="30" t="n">
        <v>39742.5</v>
      </c>
      <c r="E165" s="30" t="n">
        <v>39480.65</v>
      </c>
      <c r="F165" s="30" t="n">
        <v>39864.03</v>
      </c>
      <c r="G165" s="30" t="n">
        <v>39226.07</v>
      </c>
      <c r="H165" s="30" t="n">
        <v>39699.09</v>
      </c>
      <c r="I165" s="30" t="n">
        <v>39405.44</v>
      </c>
      <c r="J165" s="30" t="n"/>
      <c r="K165" s="30" t="n">
        <v>39563.52</v>
      </c>
      <c r="M165" s="5">
        <f>AVERAGE(B165:J165)</f>
        <v/>
      </c>
      <c r="N165" s="5">
        <f>STDEV(B165:J165)</f>
        <v/>
      </c>
      <c r="O165" s="1">
        <f>N165/M165*100</f>
        <v/>
      </c>
    </row>
    <row customHeight="1" ht="15.75" r="166" s="32"/>
    <row customHeight="1" ht="15.75" r="167" s="32"/>
    <row customHeight="1" ht="15.75" r="168" s="32"/>
    <row customHeight="1" ht="15.75" r="169" s="32"/>
    <row customHeight="1" ht="15.75" r="170" s="32"/>
    <row customHeight="1" ht="15.75" r="171" s="32"/>
    <row customHeight="1" ht="15.75" r="172" s="32"/>
    <row customHeight="1" ht="15.75" r="173" s="32"/>
    <row customHeight="1" ht="15.75" r="174" s="32"/>
    <row customHeight="1" ht="15.75" r="175" s="32"/>
    <row customHeight="1" ht="15.75" r="176" s="32"/>
    <row customHeight="1" ht="15.75" r="177" s="32"/>
    <row customHeight="1" ht="15.75" r="178" s="32"/>
    <row customHeight="1" ht="15.75" r="179" s="32"/>
    <row customHeight="1" ht="15.75" r="180" s="32"/>
    <row customHeight="1" ht="15.75" r="181" s="32"/>
    <row customHeight="1" ht="15.75" r="182" s="32"/>
    <row customHeight="1" ht="15.75" r="183" s="32"/>
    <row customHeight="1" ht="15.75" r="184" s="32"/>
    <row customHeight="1" ht="15.75" r="185" s="32"/>
    <row customHeight="1" ht="15.75" r="186" s="32"/>
    <row customHeight="1" ht="15.75" r="187" s="32"/>
    <row customHeight="1" ht="15.75" r="188" s="32"/>
    <row customHeight="1" ht="15.75" r="189" s="32"/>
    <row customHeight="1" ht="15.75" r="190" s="32"/>
    <row customHeight="1" ht="15.75" r="191" s="32"/>
    <row customHeight="1" ht="15.75" r="192" s="32"/>
    <row customHeight="1" ht="15.75" r="193" s="32"/>
    <row customHeight="1" ht="15.75" r="194" s="32"/>
    <row customHeight="1" ht="15.75" r="195" s="32"/>
    <row customHeight="1" ht="15.75" r="196" s="32"/>
    <row customHeight="1" ht="15.75" r="197" s="32"/>
    <row customHeight="1" ht="15.75" r="198" s="32"/>
    <row customHeight="1" ht="15.75" r="199" s="32"/>
    <row customHeight="1" ht="15.75" r="200" s="32"/>
    <row customHeight="1" ht="15.75" r="201" s="32"/>
    <row customHeight="1" ht="15.75" r="202" s="32"/>
    <row customHeight="1" ht="15.75" r="203" s="32"/>
    <row customHeight="1" ht="15.75" r="204" s="32"/>
    <row customHeight="1" ht="15.75" r="205" s="32"/>
    <row customHeight="1" ht="15.75" r="206" s="32"/>
    <row customHeight="1" ht="15.75" r="207" s="32"/>
    <row customHeight="1" ht="15.75" r="208" s="32"/>
    <row customHeight="1" ht="15.75" r="209" s="32"/>
    <row customHeight="1" ht="15.75" r="210" s="32"/>
    <row customHeight="1" ht="15.75" r="211" s="32"/>
    <row customHeight="1" ht="15.75" r="212" s="32"/>
    <row customHeight="1" ht="15.75" r="213" s="32"/>
    <row customHeight="1" ht="15.75" r="214" s="32"/>
    <row customHeight="1" ht="15.75" r="215" s="32"/>
    <row customHeight="1" ht="15.75" r="216" s="32"/>
    <row customHeight="1" ht="15.75" r="217" s="32"/>
    <row customHeight="1" ht="15.75" r="218" s="32"/>
    <row customHeight="1" ht="15.75" r="219" s="32"/>
    <row customHeight="1" ht="15.75" r="220" s="32"/>
    <row customHeight="1" ht="15.75" r="221" s="32"/>
    <row customHeight="1" ht="15.75" r="222" s="32"/>
    <row customHeight="1" ht="15.75" r="223" s="32"/>
    <row customHeight="1" ht="15.75" r="224" s="32"/>
    <row customHeight="1" ht="15.75" r="225" s="32"/>
    <row customHeight="1" ht="15.75" r="226" s="32"/>
    <row customHeight="1" ht="15.75" r="227" s="32"/>
    <row customHeight="1" ht="15.75" r="228" s="32"/>
    <row customHeight="1" ht="15.75" r="229" s="32"/>
    <row customHeight="1" ht="15.75" r="230" s="32"/>
    <row customHeight="1" ht="15.75" r="231" s="32"/>
    <row customHeight="1" ht="15.75" r="232" s="32"/>
    <row customHeight="1" ht="15.75" r="233" s="32"/>
    <row customHeight="1" ht="15.75" r="234" s="32"/>
    <row customHeight="1" ht="15.75" r="235" s="32"/>
    <row customHeight="1" ht="15.75" r="236" s="32"/>
    <row customHeight="1" ht="15.75" r="237" s="32"/>
    <row customHeight="1" ht="15.75" r="238" s="32"/>
    <row customHeight="1" ht="15.75" r="239" s="32"/>
    <row customHeight="1" ht="15.75" r="240" s="32"/>
    <row customHeight="1" ht="15.75" r="241" s="32"/>
    <row customHeight="1" ht="15.75" r="242" s="32"/>
    <row customHeight="1" ht="15.75" r="243" s="32"/>
    <row customHeight="1" ht="15.75" r="244" s="32"/>
    <row customHeight="1" ht="15.75" r="245" s="32"/>
    <row customHeight="1" ht="15.75" r="246" s="32"/>
    <row customHeight="1" ht="15.75" r="247" s="32"/>
    <row customHeight="1" ht="15.75" r="248" s="32"/>
    <row customHeight="1" ht="15.75" r="249" s="32"/>
    <row customHeight="1" ht="15.75" r="250" s="32"/>
    <row customHeight="1" ht="15.75" r="251" s="32"/>
    <row customHeight="1" ht="15.75" r="252" s="32"/>
    <row customHeight="1" ht="15.75" r="253" s="32"/>
    <row customHeight="1" ht="15.75" r="254" s="32"/>
    <row customHeight="1" ht="15.75" r="255" s="32"/>
    <row customHeight="1" ht="15.75" r="256" s="32"/>
    <row customHeight="1" ht="15.75" r="257" s="32"/>
    <row customHeight="1" ht="15.75" r="258" s="32"/>
    <row customHeight="1" ht="15.75" r="259" s="32"/>
    <row customHeight="1" ht="15.75" r="260" s="32"/>
    <row customHeight="1" ht="15.75" r="261" s="32"/>
    <row customHeight="1" ht="15.75" r="262" s="32"/>
    <row customHeight="1" ht="15.75" r="263" s="32"/>
    <row customHeight="1" ht="15.75" r="264" s="32"/>
    <row customHeight="1" ht="15.75" r="265" s="32"/>
    <row customHeight="1" ht="15.75" r="266" s="32"/>
    <row customHeight="1" ht="15.75" r="267" s="32"/>
    <row customHeight="1" ht="15.75" r="268" s="32"/>
    <row customHeight="1" ht="15.75" r="269" s="32"/>
    <row customHeight="1" ht="15.75" r="270" s="32"/>
    <row customHeight="1" ht="15.75" r="271" s="32"/>
    <row customHeight="1" ht="15.75" r="272" s="32"/>
    <row customHeight="1" ht="15.75" r="273" s="32"/>
    <row customHeight="1" ht="15.75" r="274" s="32"/>
    <row customHeight="1" ht="15.75" r="275" s="32"/>
    <row customHeight="1" ht="15.75" r="276" s="32"/>
    <row customHeight="1" ht="15.75" r="277" s="32"/>
    <row customHeight="1" ht="15.75" r="278" s="32"/>
    <row customHeight="1" ht="15.75" r="279" s="32"/>
    <row customHeight="1" ht="15.75" r="280" s="32"/>
    <row customHeight="1" ht="15.75" r="281" s="32"/>
    <row customHeight="1" ht="15.75" r="282" s="32"/>
    <row customHeight="1" ht="15.75" r="283" s="32"/>
    <row customHeight="1" ht="15.75" r="284" s="32"/>
    <row customHeight="1" ht="15.75" r="285" s="32"/>
    <row customHeight="1" ht="15.75" r="286" s="32"/>
    <row customHeight="1" ht="15.75" r="287" s="32"/>
    <row customHeight="1" ht="15.75" r="288" s="32"/>
    <row customHeight="1" ht="15.75" r="289" s="32"/>
    <row customHeight="1" ht="15.75" r="290" s="32"/>
    <row customHeight="1" ht="15.75" r="291" s="32"/>
    <row customHeight="1" ht="15.75" r="292" s="32"/>
    <row customHeight="1" ht="15.75" r="293" s="32"/>
    <row customHeight="1" ht="15.75" r="294" s="32"/>
    <row customHeight="1" ht="15.75" r="295" s="32"/>
    <row customHeight="1" ht="15.75" r="296" s="32"/>
    <row customHeight="1" ht="15.75" r="297" s="32"/>
    <row customHeight="1" ht="15.75" r="298" s="32"/>
    <row customHeight="1" ht="15.75" r="299" s="32"/>
    <row customHeight="1" ht="15.75" r="300" s="32"/>
    <row customHeight="1" ht="15.75" r="301" s="32"/>
    <row customHeight="1" ht="15.75" r="302" s="32"/>
    <row customHeight="1" ht="15.75" r="303" s="32"/>
    <row customHeight="1" ht="15.75" r="304" s="32"/>
    <row customHeight="1" ht="15.75" r="305" s="32"/>
    <row customHeight="1" ht="15.75" r="306" s="32"/>
    <row customHeight="1" ht="15.75" r="307" s="32"/>
    <row customHeight="1" ht="15.75" r="308" s="32"/>
    <row customHeight="1" ht="15.75" r="309" s="32"/>
    <row customHeight="1" ht="15.75" r="310" s="32"/>
    <row customHeight="1" ht="15.75" r="311" s="32"/>
    <row customHeight="1" ht="15.75" r="312" s="32"/>
    <row customHeight="1" ht="15.75" r="313" s="32"/>
    <row customHeight="1" ht="15.75" r="314" s="32"/>
    <row customHeight="1" ht="15.75" r="315" s="32"/>
    <row customHeight="1" ht="15.75" r="316" s="32"/>
    <row customHeight="1" ht="15.75" r="317" s="32"/>
    <row customHeight="1" ht="15.75" r="318" s="32"/>
    <row customHeight="1" ht="15.75" r="319" s="32"/>
    <row customHeight="1" ht="15.75" r="320" s="32"/>
    <row customHeight="1" ht="15.75" r="321" s="32"/>
    <row customHeight="1" ht="15.75" r="322" s="32"/>
    <row customHeight="1" ht="15.75" r="323" s="32"/>
    <row customHeight="1" ht="15.75" r="324" s="32"/>
    <row customHeight="1" ht="15.75" r="325" s="32"/>
    <row customHeight="1" ht="15.75" r="326" s="32"/>
    <row customHeight="1" ht="15.75" r="327" s="32"/>
    <row customHeight="1" ht="15.75" r="328" s="32"/>
    <row customHeight="1" ht="15.75" r="329" s="32"/>
    <row customHeight="1" ht="15.75" r="330" s="32"/>
    <row customHeight="1" ht="15.75" r="331" s="32"/>
    <row customHeight="1" ht="15.75" r="332" s="32"/>
    <row customHeight="1" ht="15.75" r="333" s="32"/>
    <row customHeight="1" ht="15.75" r="334" s="32"/>
    <row customHeight="1" ht="15.75" r="335" s="32"/>
    <row customHeight="1" ht="15.75" r="336" s="32"/>
    <row customHeight="1" ht="15.75" r="337" s="32"/>
    <row customHeight="1" ht="15.75" r="338" s="32"/>
    <row customHeight="1" ht="15.75" r="339" s="32"/>
    <row customHeight="1" ht="15.75" r="340" s="32"/>
    <row customHeight="1" ht="15.75" r="341" s="32"/>
    <row customHeight="1" ht="15.75" r="342" s="32"/>
    <row customHeight="1" ht="15.75" r="343" s="32"/>
    <row customHeight="1" ht="15.75" r="344" s="32"/>
    <row customHeight="1" ht="15.75" r="345" s="32"/>
    <row customHeight="1" ht="15.75" r="346" s="32"/>
    <row customHeight="1" ht="15.75" r="347" s="32"/>
    <row customHeight="1" ht="15.75" r="348" s="32"/>
    <row customHeight="1" ht="15.75" r="349" s="32"/>
    <row customHeight="1" ht="15.75" r="350" s="32"/>
    <row customHeight="1" ht="15.75" r="351" s="32"/>
    <row customHeight="1" ht="15.75" r="352" s="32"/>
    <row customHeight="1" ht="15.75" r="353" s="32"/>
    <row customHeight="1" ht="15.75" r="354" s="32"/>
    <row customHeight="1" ht="15.75" r="355" s="32"/>
    <row customHeight="1" ht="15.75" r="356" s="32"/>
    <row customHeight="1" ht="15.75" r="357" s="32"/>
    <row customHeight="1" ht="15.75" r="358" s="32"/>
    <row customHeight="1" ht="15.75" r="359" s="32"/>
    <row customHeight="1" ht="15.75" r="360" s="32"/>
    <row customHeight="1" ht="15.75" r="361" s="32"/>
    <row customHeight="1" ht="15.75" r="362" s="32"/>
    <row customHeight="1" ht="15.75" r="363" s="32"/>
    <row customHeight="1" ht="15.75" r="364" s="32"/>
    <row customHeight="1" ht="15.75" r="365" s="32"/>
    <row customHeight="1" ht="15.75" r="366" s="32"/>
    <row customHeight="1" ht="15.75" r="367" s="32"/>
    <row customHeight="1" ht="15.75" r="368" s="32"/>
    <row customHeight="1" ht="15.75" r="369" s="32"/>
    <row customHeight="1" ht="15.75" r="370" s="32"/>
    <row customHeight="1" ht="15.75" r="371" s="32"/>
    <row customHeight="1" ht="15.75" r="372" s="32"/>
    <row customHeight="1" ht="15.75" r="373" s="32"/>
    <row customHeight="1" ht="15.75" r="374" s="32"/>
    <row customHeight="1" ht="15.75" r="375" s="32"/>
    <row customHeight="1" ht="15.75" r="376" s="32"/>
    <row customHeight="1" ht="15.75" r="377" s="32"/>
    <row customHeight="1" ht="15.75" r="378" s="32"/>
    <row customHeight="1" ht="15.75" r="379" s="32"/>
    <row customHeight="1" ht="15.75" r="380" s="32"/>
    <row customHeight="1" ht="15.75" r="381" s="32"/>
    <row customHeight="1" ht="15.75" r="382" s="32"/>
    <row customHeight="1" ht="15.75" r="383" s="32"/>
    <row customHeight="1" ht="15.75" r="384" s="32"/>
    <row customHeight="1" ht="15.75" r="385" s="32"/>
    <row customHeight="1" ht="15.75" r="386" s="32"/>
    <row customHeight="1" ht="15.75" r="387" s="32"/>
    <row customHeight="1" ht="15.75" r="388" s="32"/>
    <row customHeight="1" ht="15.75" r="389" s="32"/>
    <row customHeight="1" ht="15.75" r="390" s="32"/>
    <row customHeight="1" ht="15.75" r="391" s="32"/>
    <row customHeight="1" ht="15.75" r="392" s="32"/>
    <row customHeight="1" ht="15.75" r="393" s="32"/>
    <row customHeight="1" ht="15.75" r="394" s="32"/>
    <row customHeight="1" ht="15.75" r="395" s="32"/>
    <row customHeight="1" ht="15.75" r="396" s="32"/>
    <row customHeight="1" ht="15.75" r="397" s="32"/>
    <row customHeight="1" ht="15.75" r="398" s="32"/>
    <row customHeight="1" ht="15.75" r="399" s="32"/>
    <row customHeight="1" ht="15.75" r="400" s="32"/>
    <row customHeight="1" ht="15.75" r="401" s="32"/>
    <row customHeight="1" ht="15.75" r="402" s="32"/>
    <row customHeight="1" ht="15.75" r="403" s="32"/>
    <row customHeight="1" ht="15.75" r="404" s="32"/>
    <row customHeight="1" ht="15.75" r="405" s="32"/>
    <row customHeight="1" ht="15.75" r="406" s="32"/>
    <row customHeight="1" ht="15.75" r="407" s="32"/>
    <row customHeight="1" ht="15.75" r="408" s="32"/>
    <row customHeight="1" ht="15.75" r="409" s="32"/>
    <row customHeight="1" ht="15.75" r="410" s="32"/>
    <row customHeight="1" ht="15.75" r="411" s="32"/>
    <row customHeight="1" ht="15.75" r="412" s="32"/>
    <row customHeight="1" ht="15.75" r="413" s="32"/>
    <row customHeight="1" ht="15.75" r="414" s="32"/>
    <row customHeight="1" ht="15.75" r="415" s="32"/>
    <row customHeight="1" ht="15.75" r="416" s="32"/>
    <row customHeight="1" ht="15.75" r="417" s="32"/>
    <row customHeight="1" ht="15.75" r="418" s="32"/>
    <row customHeight="1" ht="15.75" r="419" s="32"/>
    <row customHeight="1" ht="15.75" r="420" s="32"/>
    <row customHeight="1" ht="15.75" r="421" s="32"/>
    <row customHeight="1" ht="15.75" r="422" s="32"/>
    <row customHeight="1" ht="15.75" r="423" s="32"/>
    <row customHeight="1" ht="15.75" r="424" s="32"/>
    <row customHeight="1" ht="15.75" r="425" s="32"/>
    <row customHeight="1" ht="15.75" r="426" s="32"/>
    <row customHeight="1" ht="15.75" r="427" s="32"/>
    <row customHeight="1" ht="15.75" r="428" s="32"/>
    <row customHeight="1" ht="15.75" r="429" s="32"/>
    <row customHeight="1" ht="15.75" r="430" s="32"/>
    <row customHeight="1" ht="15.75" r="431" s="32"/>
    <row customHeight="1" ht="15.75" r="432" s="32"/>
    <row customHeight="1" ht="15.75" r="433" s="32"/>
    <row customHeight="1" ht="15.75" r="434" s="32"/>
    <row customHeight="1" ht="15.75" r="435" s="32"/>
    <row customHeight="1" ht="15.75" r="436" s="32"/>
    <row customHeight="1" ht="15.75" r="437" s="32"/>
    <row customHeight="1" ht="15.75" r="438" s="32"/>
    <row customHeight="1" ht="15.75" r="439" s="32"/>
    <row customHeight="1" ht="15.75" r="440" s="32"/>
    <row customHeight="1" ht="15.75" r="441" s="32"/>
    <row customHeight="1" ht="15.75" r="442" s="32"/>
    <row customHeight="1" ht="15.75" r="443" s="32"/>
    <row customHeight="1" ht="15.75" r="444" s="32"/>
    <row customHeight="1" ht="15.75" r="445" s="32"/>
    <row customHeight="1" ht="15.75" r="446" s="32"/>
    <row customHeight="1" ht="15.75" r="447" s="32"/>
    <row customHeight="1" ht="15.75" r="448" s="32"/>
    <row customHeight="1" ht="15.75" r="449" s="32"/>
    <row customHeight="1" ht="15.75" r="450" s="32"/>
    <row customHeight="1" ht="15.75" r="451" s="32"/>
    <row customHeight="1" ht="15.75" r="452" s="32"/>
    <row customHeight="1" ht="15.75" r="453" s="32"/>
    <row customHeight="1" ht="15.75" r="454" s="32"/>
    <row customHeight="1" ht="15.75" r="455" s="32"/>
    <row customHeight="1" ht="15.75" r="456" s="32"/>
    <row customHeight="1" ht="15.75" r="457" s="32"/>
    <row customHeight="1" ht="15.75" r="458" s="32"/>
    <row customHeight="1" ht="15.75" r="459" s="32"/>
    <row customHeight="1" ht="15.75" r="460" s="32"/>
    <row customHeight="1" ht="15.75" r="461" s="32"/>
    <row customHeight="1" ht="15.75" r="462" s="32"/>
    <row customHeight="1" ht="15.75" r="463" s="32"/>
    <row customHeight="1" ht="15.75" r="464" s="32"/>
    <row customHeight="1" ht="15.75" r="465" s="32"/>
    <row customHeight="1" ht="15.75" r="466" s="32"/>
    <row customHeight="1" ht="15.75" r="467" s="32"/>
    <row customHeight="1" ht="15.75" r="468" s="32"/>
    <row customHeight="1" ht="15.75" r="469" s="32"/>
    <row customHeight="1" ht="15.75" r="470" s="32"/>
    <row customHeight="1" ht="15.75" r="471" s="32"/>
    <row customHeight="1" ht="15.75" r="472" s="32"/>
    <row customHeight="1" ht="15.75" r="473" s="32"/>
    <row customHeight="1" ht="15.75" r="474" s="32"/>
    <row customHeight="1" ht="15.75" r="475" s="32"/>
    <row customHeight="1" ht="15.75" r="476" s="32"/>
    <row customHeight="1" ht="15.75" r="477" s="32"/>
    <row customHeight="1" ht="15.75" r="478" s="32"/>
    <row customHeight="1" ht="15.75" r="479" s="32"/>
    <row customHeight="1" ht="15.75" r="480" s="32"/>
    <row customHeight="1" ht="15.75" r="481" s="32"/>
    <row customHeight="1" ht="15.75" r="482" s="32"/>
    <row customHeight="1" ht="15.75" r="483" s="32"/>
    <row customHeight="1" ht="15.75" r="484" s="32"/>
    <row customHeight="1" ht="15.75" r="485" s="32"/>
    <row customHeight="1" ht="15.75" r="486" s="32"/>
    <row customHeight="1" ht="15.75" r="487" s="32"/>
    <row customHeight="1" ht="15.75" r="488" s="32"/>
    <row customHeight="1" ht="15.75" r="489" s="32"/>
    <row customHeight="1" ht="15.75" r="490" s="32"/>
    <row customHeight="1" ht="15.75" r="491" s="32"/>
    <row customHeight="1" ht="15.75" r="492" s="32"/>
    <row customHeight="1" ht="15.75" r="493" s="32"/>
    <row customHeight="1" ht="15.75" r="494" s="32"/>
    <row customHeight="1" ht="15.75" r="495" s="32"/>
    <row customHeight="1" ht="15.75" r="496" s="32"/>
    <row customHeight="1" ht="15.75" r="497" s="32"/>
    <row customHeight="1" ht="15.75" r="498" s="32"/>
    <row customHeight="1" ht="15.75" r="499" s="32"/>
    <row customHeight="1" ht="15.75" r="500" s="32"/>
    <row customHeight="1" ht="15.75" r="501" s="32"/>
    <row customHeight="1" ht="15.75" r="502" s="32"/>
    <row customHeight="1" ht="15.75" r="503" s="32"/>
    <row customHeight="1" ht="15.75" r="504" s="32"/>
    <row customHeight="1" ht="15.75" r="505" s="32"/>
    <row customHeight="1" ht="15.75" r="506" s="32"/>
    <row customHeight="1" ht="15.75" r="507" s="32"/>
    <row customHeight="1" ht="15.75" r="508" s="32"/>
    <row customHeight="1" ht="15.75" r="509" s="32"/>
    <row customHeight="1" ht="15.75" r="510" s="32"/>
    <row customHeight="1" ht="15.75" r="511" s="32"/>
    <row customHeight="1" ht="15.75" r="512" s="32"/>
    <row customHeight="1" ht="15.75" r="513" s="32"/>
    <row customHeight="1" ht="15.75" r="514" s="32"/>
    <row customHeight="1" ht="15.75" r="515" s="32"/>
    <row customHeight="1" ht="15.75" r="516" s="32"/>
    <row customHeight="1" ht="15.75" r="517" s="32"/>
    <row customHeight="1" ht="15.75" r="518" s="32"/>
    <row customHeight="1" ht="15.75" r="519" s="32"/>
    <row customHeight="1" ht="15.75" r="520" s="32"/>
    <row customHeight="1" ht="15.75" r="521" s="32"/>
    <row customHeight="1" ht="15.75" r="522" s="32"/>
    <row customHeight="1" ht="15.75" r="523" s="32"/>
    <row customHeight="1" ht="15.75" r="524" s="32"/>
    <row customHeight="1" ht="15.75" r="525" s="32"/>
    <row customHeight="1" ht="15.75" r="526" s="32"/>
    <row customHeight="1" ht="15.75" r="527" s="32"/>
    <row customHeight="1" ht="15.75" r="528" s="32"/>
    <row customHeight="1" ht="15.75" r="529" s="32"/>
    <row customHeight="1" ht="15.75" r="530" s="32"/>
    <row customHeight="1" ht="15.75" r="531" s="32"/>
    <row customHeight="1" ht="15.75" r="532" s="32"/>
    <row customHeight="1" ht="15.75" r="533" s="32"/>
    <row customHeight="1" ht="15.75" r="534" s="32"/>
    <row customHeight="1" ht="15.75" r="535" s="32"/>
    <row customHeight="1" ht="15.75" r="536" s="32"/>
    <row customHeight="1" ht="15.75" r="537" s="32"/>
    <row customHeight="1" ht="15.75" r="538" s="32"/>
    <row customHeight="1" ht="15.75" r="539" s="32"/>
    <row customHeight="1" ht="15.75" r="540" s="32"/>
    <row customHeight="1" ht="15.75" r="541" s="32"/>
    <row customHeight="1" ht="15.75" r="542" s="32"/>
    <row customHeight="1" ht="15.75" r="543" s="32"/>
    <row customHeight="1" ht="15.75" r="544" s="32"/>
    <row customHeight="1" ht="15.75" r="545" s="32"/>
    <row customHeight="1" ht="15.75" r="546" s="32"/>
    <row customHeight="1" ht="15.75" r="547" s="32"/>
    <row customHeight="1" ht="15.75" r="548" s="32"/>
    <row customHeight="1" ht="15.75" r="549" s="32"/>
    <row customHeight="1" ht="15.75" r="550" s="32"/>
    <row customHeight="1" ht="15.75" r="551" s="32"/>
    <row customHeight="1" ht="15.75" r="552" s="32"/>
    <row customHeight="1" ht="15.75" r="553" s="32"/>
    <row customHeight="1" ht="15.75" r="554" s="32"/>
    <row customHeight="1" ht="15.75" r="555" s="32"/>
    <row customHeight="1" ht="15.75" r="556" s="32"/>
    <row customHeight="1" ht="15.75" r="557" s="32"/>
    <row customHeight="1" ht="15.75" r="558" s="32"/>
    <row customHeight="1" ht="15.75" r="559" s="32"/>
    <row customHeight="1" ht="15.75" r="560" s="32"/>
    <row customHeight="1" ht="15.75" r="561" s="32"/>
    <row customHeight="1" ht="15.75" r="562" s="32"/>
    <row customHeight="1" ht="15.75" r="563" s="32"/>
    <row customHeight="1" ht="15.75" r="564" s="32"/>
    <row customHeight="1" ht="15.75" r="565" s="32"/>
    <row customHeight="1" ht="15.75" r="566" s="32"/>
    <row customHeight="1" ht="15.75" r="567" s="32"/>
    <row customHeight="1" ht="15.75" r="568" s="32"/>
    <row customHeight="1" ht="15.75" r="569" s="32"/>
    <row customHeight="1" ht="15.75" r="570" s="32"/>
    <row customHeight="1" ht="15.75" r="571" s="32"/>
    <row customHeight="1" ht="15.75" r="572" s="32"/>
    <row customHeight="1" ht="15.75" r="573" s="32"/>
    <row customHeight="1" ht="15.75" r="574" s="32"/>
    <row customHeight="1" ht="15.75" r="575" s="32"/>
    <row customHeight="1" ht="15.75" r="576" s="32"/>
    <row customHeight="1" ht="15.75" r="577" s="32"/>
    <row customHeight="1" ht="15.75" r="578" s="32"/>
    <row customHeight="1" ht="15.75" r="579" s="32"/>
    <row customHeight="1" ht="15.75" r="580" s="32"/>
    <row customHeight="1" ht="15.75" r="581" s="32"/>
    <row customHeight="1" ht="15.75" r="582" s="32"/>
    <row customHeight="1" ht="15.75" r="583" s="32"/>
    <row customHeight="1" ht="15.75" r="584" s="32"/>
    <row customHeight="1" ht="15.75" r="585" s="32"/>
    <row customHeight="1" ht="15.75" r="586" s="32"/>
    <row customHeight="1" ht="15.75" r="587" s="32"/>
    <row customHeight="1" ht="15.75" r="588" s="32"/>
    <row customHeight="1" ht="15.75" r="589" s="32"/>
    <row customHeight="1" ht="15.75" r="590" s="32"/>
    <row customHeight="1" ht="15.75" r="591" s="32"/>
    <row customHeight="1" ht="15.75" r="592" s="32"/>
    <row customHeight="1" ht="15.75" r="593" s="32"/>
    <row customHeight="1" ht="15.75" r="594" s="32"/>
    <row customHeight="1" ht="15.75" r="595" s="32"/>
    <row customHeight="1" ht="15.75" r="596" s="32"/>
    <row customHeight="1" ht="15.75" r="597" s="32"/>
    <row customHeight="1" ht="15.75" r="598" s="32"/>
    <row customHeight="1" ht="15.75" r="599" s="32"/>
    <row customHeight="1" ht="15.75" r="600" s="32"/>
    <row customHeight="1" ht="15.75" r="601" s="32"/>
    <row customHeight="1" ht="15.75" r="602" s="32"/>
    <row customHeight="1" ht="15.75" r="603" s="32"/>
    <row customHeight="1" ht="15.75" r="604" s="32"/>
    <row customHeight="1" ht="15.75" r="605" s="32"/>
    <row customHeight="1" ht="15.75" r="606" s="32"/>
    <row customHeight="1" ht="15.75" r="607" s="32"/>
    <row customHeight="1" ht="15.75" r="608" s="32"/>
    <row customHeight="1" ht="15.75" r="609" s="32"/>
    <row customHeight="1" ht="15.75" r="610" s="32"/>
    <row customHeight="1" ht="15.75" r="611" s="32"/>
    <row customHeight="1" ht="15.75" r="612" s="32"/>
    <row customHeight="1" ht="15.75" r="613" s="32"/>
    <row customHeight="1" ht="15.75" r="614" s="32"/>
    <row customHeight="1" ht="15.75" r="615" s="32"/>
    <row customHeight="1" ht="15.75" r="616" s="32"/>
    <row customHeight="1" ht="15.75" r="617" s="32"/>
    <row customHeight="1" ht="15.75" r="618" s="32"/>
    <row customHeight="1" ht="15.75" r="619" s="32"/>
    <row customHeight="1" ht="15.75" r="620" s="32"/>
    <row customHeight="1" ht="15.75" r="621" s="32"/>
    <row customHeight="1" ht="15.75" r="622" s="32"/>
    <row customHeight="1" ht="15.75" r="623" s="32"/>
    <row customHeight="1" ht="15.75" r="624" s="32"/>
    <row customHeight="1" ht="15.75" r="625" s="32"/>
    <row customHeight="1" ht="15.75" r="626" s="32"/>
    <row customHeight="1" ht="15.75" r="627" s="32"/>
    <row customHeight="1" ht="15.75" r="628" s="32"/>
    <row customHeight="1" ht="15.75" r="629" s="32"/>
    <row customHeight="1" ht="15.75" r="630" s="32"/>
    <row customHeight="1" ht="15.75" r="631" s="32"/>
    <row customHeight="1" ht="15.75" r="632" s="32"/>
    <row customHeight="1" ht="15.75" r="633" s="32"/>
    <row customHeight="1" ht="15.75" r="634" s="32"/>
    <row customHeight="1" ht="15.75" r="635" s="32"/>
    <row customHeight="1" ht="15.75" r="636" s="32"/>
    <row customHeight="1" ht="15.75" r="637" s="32"/>
    <row customHeight="1" ht="15.75" r="638" s="32"/>
    <row customHeight="1" ht="15.75" r="639" s="32"/>
    <row customHeight="1" ht="15.75" r="640" s="32"/>
    <row customHeight="1" ht="15.75" r="641" s="32"/>
    <row customHeight="1" ht="15.75" r="642" s="32"/>
    <row customHeight="1" ht="15.75" r="643" s="32"/>
    <row customHeight="1" ht="15.75" r="644" s="32"/>
    <row customHeight="1" ht="15.75" r="645" s="32"/>
    <row customHeight="1" ht="15.75" r="646" s="32"/>
    <row customHeight="1" ht="15.75" r="647" s="32"/>
    <row customHeight="1" ht="15.75" r="648" s="32"/>
    <row customHeight="1" ht="15.75" r="649" s="32"/>
    <row customHeight="1" ht="15.75" r="650" s="32"/>
    <row customHeight="1" ht="15.75" r="651" s="32"/>
    <row customHeight="1" ht="15.75" r="652" s="32"/>
    <row customHeight="1" ht="15.75" r="653" s="32"/>
    <row customHeight="1" ht="15.75" r="654" s="32"/>
    <row customHeight="1" ht="15.75" r="655" s="32"/>
    <row customHeight="1" ht="15.75" r="656" s="32"/>
    <row customHeight="1" ht="15.75" r="657" s="32"/>
    <row customHeight="1" ht="15.75" r="658" s="32"/>
    <row customHeight="1" ht="15.75" r="659" s="32"/>
    <row customHeight="1" ht="15.75" r="660" s="32"/>
    <row customHeight="1" ht="15.75" r="661" s="32"/>
    <row customHeight="1" ht="15.75" r="662" s="32"/>
    <row customHeight="1" ht="15.75" r="663" s="32"/>
    <row customHeight="1" ht="15.75" r="664" s="32"/>
    <row customHeight="1" ht="15.75" r="665" s="32"/>
    <row customHeight="1" ht="15.75" r="666" s="32"/>
    <row customHeight="1" ht="15.75" r="667" s="32"/>
    <row customHeight="1" ht="15.75" r="668" s="32"/>
    <row customHeight="1" ht="15.75" r="669" s="32"/>
    <row customHeight="1" ht="15.75" r="670" s="32"/>
    <row customHeight="1" ht="15.75" r="671" s="32"/>
    <row customHeight="1" ht="15.75" r="672" s="32"/>
    <row customHeight="1" ht="15.75" r="673" s="32"/>
    <row customHeight="1" ht="15.75" r="674" s="32"/>
    <row customHeight="1" ht="15.75" r="675" s="32"/>
    <row customHeight="1" ht="15.75" r="676" s="32"/>
    <row customHeight="1" ht="15.75" r="677" s="32"/>
    <row customHeight="1" ht="15.75" r="678" s="32"/>
    <row customHeight="1" ht="15.75" r="679" s="32"/>
    <row customHeight="1" ht="15.75" r="680" s="32"/>
    <row customHeight="1" ht="15.75" r="681" s="32"/>
    <row customHeight="1" ht="15.75" r="682" s="32"/>
    <row customHeight="1" ht="15.75" r="683" s="32"/>
    <row customHeight="1" ht="15.75" r="684" s="32"/>
    <row customHeight="1" ht="15.75" r="685" s="32"/>
    <row customHeight="1" ht="15.75" r="686" s="32"/>
    <row customHeight="1" ht="15.75" r="687" s="32"/>
    <row customHeight="1" ht="15.75" r="688" s="32"/>
    <row customHeight="1" ht="15.75" r="689" s="32"/>
    <row customHeight="1" ht="15.75" r="690" s="32"/>
    <row customHeight="1" ht="15.75" r="691" s="32"/>
    <row customHeight="1" ht="15.75" r="692" s="32"/>
    <row customHeight="1" ht="15.75" r="693" s="32"/>
    <row customHeight="1" ht="15.75" r="694" s="32"/>
    <row customHeight="1" ht="15.75" r="695" s="32"/>
    <row customHeight="1" ht="15.75" r="696" s="32"/>
    <row customHeight="1" ht="15.75" r="697" s="32"/>
    <row customHeight="1" ht="15.75" r="698" s="32"/>
    <row customHeight="1" ht="15.75" r="699" s="32"/>
    <row customHeight="1" ht="15.75" r="700" s="32"/>
    <row customHeight="1" ht="15.75" r="701" s="32"/>
    <row customHeight="1" ht="15.75" r="702" s="32"/>
    <row customHeight="1" ht="15.75" r="703" s="32"/>
    <row customHeight="1" ht="15.75" r="704" s="32"/>
    <row customHeight="1" ht="15.75" r="705" s="32"/>
    <row customHeight="1" ht="15.75" r="706" s="32"/>
    <row customHeight="1" ht="15.75" r="707" s="32"/>
    <row customHeight="1" ht="15.75" r="708" s="32"/>
    <row customHeight="1" ht="15.75" r="709" s="32"/>
    <row customHeight="1" ht="15.75" r="710" s="32"/>
    <row customHeight="1" ht="15.75" r="711" s="32"/>
    <row customHeight="1" ht="15.75" r="712" s="32"/>
    <row customHeight="1" ht="15.75" r="713" s="32"/>
    <row customHeight="1" ht="15.75" r="714" s="32"/>
    <row customHeight="1" ht="15.75" r="715" s="32"/>
    <row customHeight="1" ht="15.75" r="716" s="32"/>
    <row customHeight="1" ht="15.75" r="717" s="32"/>
    <row customHeight="1" ht="15.75" r="718" s="32"/>
    <row customHeight="1" ht="15.75" r="719" s="32"/>
    <row customHeight="1" ht="15.75" r="720" s="32"/>
    <row customHeight="1" ht="15.75" r="721" s="32"/>
    <row customHeight="1" ht="15.75" r="722" s="32"/>
    <row customHeight="1" ht="15.75" r="723" s="32"/>
    <row customHeight="1" ht="15.75" r="724" s="32"/>
    <row customHeight="1" ht="15.75" r="725" s="32"/>
    <row customHeight="1" ht="15.75" r="726" s="32"/>
    <row customHeight="1" ht="15.75" r="727" s="32"/>
    <row customHeight="1" ht="15.75" r="728" s="32"/>
    <row customHeight="1" ht="15.75" r="729" s="32"/>
    <row customHeight="1" ht="15.75" r="730" s="32"/>
    <row customHeight="1" ht="15.75" r="731" s="32"/>
    <row customHeight="1" ht="15.75" r="732" s="32"/>
    <row customHeight="1" ht="15.75" r="733" s="32"/>
    <row customHeight="1" ht="15.75" r="734" s="32"/>
    <row customHeight="1" ht="15.75" r="735" s="32"/>
    <row customHeight="1" ht="15.75" r="736" s="32"/>
    <row customHeight="1" ht="15.75" r="737" s="32"/>
    <row customHeight="1" ht="15.75" r="738" s="32"/>
    <row customHeight="1" ht="15.75" r="739" s="32"/>
    <row customHeight="1" ht="15.75" r="740" s="32"/>
    <row customHeight="1" ht="15.75" r="741" s="32"/>
    <row customHeight="1" ht="15.75" r="742" s="32"/>
    <row customHeight="1" ht="15.75" r="743" s="32"/>
    <row customHeight="1" ht="15.75" r="744" s="32"/>
    <row customHeight="1" ht="15.75" r="745" s="32"/>
    <row customHeight="1" ht="15.75" r="746" s="32"/>
    <row customHeight="1" ht="15.75" r="747" s="32"/>
    <row customHeight="1" ht="15.75" r="748" s="32"/>
    <row customHeight="1" ht="15.75" r="749" s="32"/>
    <row customHeight="1" ht="15.75" r="750" s="32"/>
    <row customHeight="1" ht="15.75" r="751" s="32"/>
    <row customHeight="1" ht="15.75" r="752" s="32"/>
    <row customHeight="1" ht="15.75" r="753" s="32"/>
    <row customHeight="1" ht="15.75" r="754" s="32"/>
    <row customHeight="1" ht="15.75" r="755" s="32"/>
    <row customHeight="1" ht="15.75" r="756" s="32"/>
    <row customHeight="1" ht="15.75" r="757" s="32"/>
    <row customHeight="1" ht="15.75" r="758" s="32"/>
    <row customHeight="1" ht="15.75" r="759" s="32"/>
    <row customHeight="1" ht="15.75" r="760" s="32"/>
    <row customHeight="1" ht="15.75" r="761" s="32"/>
    <row customHeight="1" ht="15.75" r="762" s="32"/>
    <row customHeight="1" ht="15.75" r="763" s="32"/>
    <row customHeight="1" ht="15.75" r="764" s="32"/>
    <row customHeight="1" ht="15.75" r="765" s="32"/>
    <row customHeight="1" ht="15.75" r="766" s="32"/>
    <row customHeight="1" ht="15.75" r="767" s="32"/>
    <row customHeight="1" ht="15.75" r="768" s="32"/>
    <row customHeight="1" ht="15.75" r="769" s="32"/>
    <row customHeight="1" ht="15.75" r="770" s="32"/>
    <row customHeight="1" ht="15.75" r="771" s="32"/>
    <row customHeight="1" ht="15.75" r="772" s="32"/>
    <row customHeight="1" ht="15.75" r="773" s="32"/>
    <row customHeight="1" ht="15.75" r="774" s="32"/>
    <row customHeight="1" ht="15.75" r="775" s="32"/>
    <row customHeight="1" ht="15.75" r="776" s="32"/>
    <row customHeight="1" ht="15.75" r="777" s="32"/>
    <row customHeight="1" ht="15.75" r="778" s="32"/>
    <row customHeight="1" ht="15.75" r="779" s="32"/>
    <row customHeight="1" ht="15.75" r="780" s="32"/>
    <row customHeight="1" ht="15.75" r="781" s="32"/>
    <row customHeight="1" ht="15.75" r="782" s="32"/>
    <row customHeight="1" ht="15.75" r="783" s="32"/>
    <row customHeight="1" ht="15.75" r="784" s="32"/>
    <row customHeight="1" ht="15.75" r="785" s="32"/>
    <row customHeight="1" ht="15.75" r="786" s="32"/>
    <row customHeight="1" ht="15.75" r="787" s="32"/>
    <row customHeight="1" ht="15.75" r="788" s="32"/>
    <row customHeight="1" ht="15.75" r="789" s="32"/>
    <row customHeight="1" ht="15.75" r="790" s="32"/>
    <row customHeight="1" ht="15.75" r="791" s="32"/>
    <row customHeight="1" ht="15.75" r="792" s="32"/>
    <row customHeight="1" ht="15.75" r="793" s="32"/>
    <row customHeight="1" ht="15.75" r="794" s="32"/>
    <row customHeight="1" ht="15.75" r="795" s="32"/>
    <row customHeight="1" ht="15.75" r="796" s="32"/>
    <row customHeight="1" ht="15.75" r="797" s="32"/>
    <row customHeight="1" ht="15.75" r="798" s="32"/>
    <row customHeight="1" ht="15.75" r="799" s="32"/>
    <row customHeight="1" ht="15.75" r="800" s="32"/>
    <row customHeight="1" ht="15.75" r="801" s="32"/>
    <row customHeight="1" ht="15.75" r="802" s="32"/>
    <row customHeight="1" ht="15.75" r="803" s="32"/>
    <row customHeight="1" ht="15.75" r="804" s="32"/>
    <row customHeight="1" ht="15.75" r="805" s="32"/>
    <row customHeight="1" ht="15.75" r="806" s="32"/>
    <row customHeight="1" ht="15.75" r="807" s="32"/>
    <row customHeight="1" ht="15.75" r="808" s="32"/>
    <row customHeight="1" ht="15.75" r="809" s="32"/>
    <row customHeight="1" ht="15.75" r="810" s="32"/>
    <row customHeight="1" ht="15.75" r="811" s="32"/>
    <row customHeight="1" ht="15.75" r="812" s="32"/>
    <row customHeight="1" ht="15.75" r="813" s="32"/>
    <row customHeight="1" ht="15.75" r="814" s="32"/>
    <row customHeight="1" ht="15.75" r="815" s="32"/>
    <row customHeight="1" ht="15.75" r="816" s="32"/>
    <row customHeight="1" ht="15.75" r="817" s="32"/>
    <row customHeight="1" ht="15.75" r="818" s="32"/>
    <row customHeight="1" ht="15.75" r="819" s="32"/>
    <row customHeight="1" ht="15.75" r="820" s="32"/>
    <row customHeight="1" ht="15.75" r="821" s="32"/>
    <row customHeight="1" ht="15.75" r="822" s="32"/>
    <row customHeight="1" ht="15.75" r="823" s="32"/>
    <row customHeight="1" ht="15.75" r="824" s="32"/>
    <row customHeight="1" ht="15.75" r="825" s="32"/>
    <row customHeight="1" ht="15.75" r="826" s="32"/>
    <row customHeight="1" ht="15.75" r="827" s="32"/>
    <row customHeight="1" ht="15.75" r="828" s="32"/>
    <row customHeight="1" ht="15.75" r="829" s="32"/>
    <row customHeight="1" ht="15.75" r="830" s="32"/>
    <row customHeight="1" ht="15.75" r="831" s="32"/>
    <row customHeight="1" ht="15.75" r="832" s="32"/>
    <row customHeight="1" ht="15.75" r="833" s="32"/>
    <row customHeight="1" ht="15.75" r="834" s="32"/>
    <row customHeight="1" ht="15.75" r="835" s="32"/>
    <row customHeight="1" ht="15.75" r="836" s="32"/>
    <row customHeight="1" ht="15.75" r="837" s="32"/>
    <row customHeight="1" ht="15.75" r="838" s="32"/>
    <row customHeight="1" ht="15.75" r="839" s="32"/>
    <row customHeight="1" ht="15.75" r="840" s="32"/>
    <row customHeight="1" ht="15.75" r="841" s="32"/>
    <row customHeight="1" ht="15.75" r="842" s="32"/>
    <row customHeight="1" ht="15.75" r="843" s="32"/>
    <row customHeight="1" ht="15.75" r="844" s="32"/>
    <row customHeight="1" ht="15.75" r="845" s="32"/>
    <row customHeight="1" ht="15.75" r="846" s="32"/>
    <row customHeight="1" ht="15.75" r="847" s="32"/>
    <row customHeight="1" ht="15.75" r="848" s="32"/>
    <row customHeight="1" ht="15.75" r="849" s="32"/>
    <row customHeight="1" ht="15.75" r="850" s="32"/>
    <row customHeight="1" ht="15.75" r="851" s="32"/>
    <row customHeight="1" ht="15.75" r="852" s="32"/>
    <row customHeight="1" ht="15.75" r="853" s="32"/>
    <row customHeight="1" ht="15.75" r="854" s="32"/>
    <row customHeight="1" ht="15.75" r="855" s="32"/>
    <row customHeight="1" ht="15.75" r="856" s="32"/>
    <row customHeight="1" ht="15.75" r="857" s="32"/>
    <row customHeight="1" ht="15.75" r="858" s="32"/>
    <row customHeight="1" ht="15.75" r="859" s="32"/>
    <row customHeight="1" ht="15.75" r="860" s="32"/>
    <row customHeight="1" ht="15.75" r="861" s="32"/>
    <row customHeight="1" ht="15.75" r="862" s="32"/>
    <row customHeight="1" ht="15.75" r="863" s="32"/>
    <row customHeight="1" ht="15.75" r="864" s="32"/>
    <row customHeight="1" ht="15.75" r="865" s="32"/>
    <row customHeight="1" ht="15.75" r="866" s="32"/>
    <row customHeight="1" ht="15.75" r="867" s="32"/>
    <row customHeight="1" ht="15.75" r="868" s="32"/>
    <row customHeight="1" ht="15.75" r="869" s="32"/>
    <row customHeight="1" ht="15.75" r="870" s="32"/>
    <row customHeight="1" ht="15.75" r="871" s="32"/>
    <row customHeight="1" ht="15.75" r="872" s="32"/>
    <row customHeight="1" ht="15.75" r="873" s="32"/>
    <row customHeight="1" ht="15.75" r="874" s="32"/>
    <row customHeight="1" ht="15.75" r="875" s="32"/>
    <row customHeight="1" ht="15.75" r="876" s="32"/>
    <row customHeight="1" ht="15.75" r="877" s="32"/>
    <row customHeight="1" ht="15.75" r="878" s="32"/>
    <row customHeight="1" ht="15.75" r="879" s="32"/>
    <row customHeight="1" ht="15.75" r="880" s="32"/>
    <row customHeight="1" ht="15.75" r="881" s="32"/>
    <row customHeight="1" ht="15.75" r="882" s="32"/>
    <row customHeight="1" ht="15.75" r="883" s="32"/>
    <row customHeight="1" ht="15.75" r="884" s="32"/>
    <row customHeight="1" ht="15.75" r="885" s="32"/>
    <row customHeight="1" ht="15.75" r="886" s="32"/>
    <row customHeight="1" ht="15.75" r="887" s="32"/>
    <row customHeight="1" ht="15.75" r="888" s="32"/>
    <row customHeight="1" ht="15.75" r="889" s="32"/>
    <row customHeight="1" ht="15.75" r="890" s="32"/>
    <row customHeight="1" ht="15.75" r="891" s="32"/>
    <row customHeight="1" ht="15.75" r="892" s="32"/>
    <row customHeight="1" ht="15.75" r="893" s="32"/>
    <row customHeight="1" ht="15.75" r="894" s="32"/>
    <row customHeight="1" ht="15.75" r="895" s="32"/>
    <row customHeight="1" ht="15.75" r="896" s="32"/>
    <row customHeight="1" ht="15.75" r="897" s="32"/>
    <row customHeight="1" ht="15.75" r="898" s="32"/>
    <row customHeight="1" ht="15.75" r="899" s="32"/>
    <row customHeight="1" ht="15.75" r="900" s="32"/>
    <row customHeight="1" ht="15.75" r="901" s="32"/>
    <row customHeight="1" ht="15.75" r="902" s="32"/>
    <row customHeight="1" ht="15.75" r="903" s="32"/>
    <row customHeight="1" ht="15.75" r="904" s="32"/>
    <row customHeight="1" ht="15.75" r="905" s="32"/>
    <row customHeight="1" ht="15.75" r="906" s="32"/>
    <row customHeight="1" ht="15.75" r="907" s="32"/>
    <row customHeight="1" ht="15.75" r="908" s="32"/>
    <row customHeight="1" ht="15.75" r="909" s="32"/>
    <row customHeight="1" ht="15.75" r="910" s="32"/>
    <row customHeight="1" ht="15.75" r="911" s="32"/>
    <row customHeight="1" ht="15.75" r="912" s="32"/>
    <row customHeight="1" ht="15.75" r="913" s="32"/>
    <row customHeight="1" ht="15.75" r="914" s="32"/>
    <row customHeight="1" ht="15.75" r="915" s="32"/>
    <row customHeight="1" ht="15.75" r="916" s="32"/>
    <row customHeight="1" ht="15.75" r="917" s="32"/>
    <row customHeight="1" ht="15.75" r="918" s="32"/>
    <row customHeight="1" ht="15.75" r="919" s="32"/>
    <row customHeight="1" ht="15.75" r="920" s="32"/>
    <row customHeight="1" ht="15.75" r="921" s="32"/>
    <row customHeight="1" ht="15.75" r="922" s="32"/>
    <row customHeight="1" ht="15.75" r="923" s="32"/>
    <row customHeight="1" ht="15.75" r="924" s="32"/>
    <row customHeight="1" ht="15.75" r="925" s="32"/>
    <row customHeight="1" ht="15.75" r="926" s="32"/>
    <row customHeight="1" ht="15.75" r="927" s="32"/>
    <row customHeight="1" ht="15.75" r="928" s="32"/>
    <row customHeight="1" ht="15.75" r="929" s="32"/>
    <row customHeight="1" ht="15.75" r="930" s="32"/>
    <row customHeight="1" ht="15.75" r="931" s="32"/>
    <row customHeight="1" ht="15.75" r="932" s="32"/>
    <row customHeight="1" ht="15.75" r="933" s="32"/>
    <row customHeight="1" ht="15.75" r="934" s="32"/>
    <row customHeight="1" ht="15.75" r="935" s="32"/>
    <row customHeight="1" ht="15.75" r="936" s="32"/>
    <row customHeight="1" ht="15.75" r="937" s="32"/>
    <row customHeight="1" ht="15.75" r="938" s="32"/>
    <row customHeight="1" ht="15.75" r="939" s="32"/>
    <row customHeight="1" ht="15.75" r="940" s="32"/>
    <row customHeight="1" ht="15.75" r="941" s="32"/>
    <row customHeight="1" ht="15.75" r="942" s="32"/>
    <row customHeight="1" ht="15.75" r="943" s="32"/>
    <row customHeight="1" ht="15.75" r="944" s="32"/>
    <row customHeight="1" ht="15.75" r="945" s="32"/>
    <row customHeight="1" ht="15.75" r="946" s="32"/>
    <row customHeight="1" ht="15.75" r="947" s="32"/>
    <row customHeight="1" ht="15.75" r="948" s="32"/>
    <row customHeight="1" ht="15.75" r="949" s="32"/>
    <row customHeight="1" ht="15.75" r="950" s="32"/>
    <row customHeight="1" ht="15.75" r="951" s="32"/>
    <row customHeight="1" ht="15.75" r="952" s="32"/>
    <row customHeight="1" ht="15.75" r="953" s="32"/>
    <row customHeight="1" ht="15.75" r="954" s="32"/>
    <row customHeight="1" ht="15.75" r="955" s="32"/>
    <row customHeight="1" ht="15.75" r="956" s="32"/>
    <row customHeight="1" ht="15.75" r="957" s="32"/>
    <row customHeight="1" ht="15.75" r="958" s="32"/>
    <row customHeight="1" ht="15.75" r="959" s="32"/>
    <row customHeight="1" ht="15.75" r="960" s="32"/>
    <row customHeight="1" ht="15.75" r="961" s="32"/>
    <row customHeight="1" ht="15.75" r="962" s="32"/>
    <row customHeight="1" ht="15.75" r="963" s="32"/>
    <row customHeight="1" ht="15.75" r="964" s="32"/>
    <row customHeight="1" ht="15.75" r="965" s="32"/>
    <row customHeight="1" ht="15.75" r="966" s="32"/>
    <row customHeight="1" ht="15.75" r="967" s="32"/>
    <row customHeight="1" ht="15.75" r="968" s="32"/>
    <row customHeight="1" ht="15.75" r="969" s="32"/>
    <row customHeight="1" ht="15.75" r="970" s="32"/>
    <row customHeight="1" ht="15.75" r="971" s="32"/>
    <row customHeight="1" ht="15.75" r="972" s="32"/>
    <row customHeight="1" ht="15.75" r="973" s="32"/>
    <row customHeight="1" ht="15.75" r="974" s="32"/>
    <row customHeight="1" ht="15.75" r="975" s="32"/>
    <row customHeight="1" ht="15.75" r="976" s="32"/>
    <row customHeight="1" ht="15.75" r="977" s="32"/>
    <row customHeight="1" ht="15.75" r="978" s="32"/>
    <row customHeight="1" ht="15.75" r="979" s="32"/>
    <row customHeight="1" ht="15.75" r="980" s="32"/>
    <row customHeight="1" ht="15.75" r="981" s="32"/>
    <row customHeight="1" ht="15.75" r="982" s="32"/>
    <row customHeight="1" ht="15.75" r="983" s="32"/>
    <row customHeight="1" ht="15.75" r="984" s="32"/>
    <row customHeight="1" ht="15.75" r="985" s="32"/>
    <row customHeight="1" ht="15.75" r="986" s="32"/>
    <row customHeight="1" ht="15.75" r="987" s="32"/>
    <row customHeight="1" ht="15.75" r="988" s="32"/>
    <row customHeight="1" ht="15.75" r="989" s="32"/>
    <row customHeight="1" ht="15.75" r="990" s="32"/>
    <row customHeight="1" ht="15.75" r="991" s="32"/>
    <row customHeight="1" ht="15.75" r="992" s="32"/>
    <row customHeight="1" ht="15.75" r="993" s="32"/>
    <row customHeight="1" ht="15.75" r="994" s="32"/>
    <row customHeight="1" ht="15.75" r="995" s="32"/>
    <row customHeight="1" ht="15.75" r="996" s="32"/>
    <row customHeight="1" ht="15.75" r="997" s="32"/>
    <row customHeight="1" ht="15.75" r="998" s="32"/>
    <row customHeight="1" ht="15.75" r="999" s="32"/>
    <row customHeight="1" ht="15.75" r="1000" s="32"/>
  </sheetData>
  <mergeCells count="12">
    <mergeCell ref="B114:N114"/>
    <mergeCell ref="A115:A116"/>
    <mergeCell ref="B142:N142"/>
    <mergeCell ref="A143:A144"/>
    <mergeCell ref="A59:A60"/>
    <mergeCell ref="A87:A88"/>
    <mergeCell ref="B86:N86"/>
    <mergeCell ref="B2:N2"/>
    <mergeCell ref="A3:A4"/>
    <mergeCell ref="B30:N30"/>
    <mergeCell ref="A31:A32"/>
    <mergeCell ref="B58:N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2020-07-09T11:06:26Z</dcterms:created>
  <dcterms:modified xmlns:dcterms="http://purl.org/dc/terms/" xmlns:xsi="http://www.w3.org/2001/XMLSchema-instance" xsi:type="dcterms:W3CDTF">2020-07-09T15:28:06Z</dcterms:modified>
  <cp:lastModifiedBy>Microsoft Office User</cp:lastModifiedBy>
</cp:coreProperties>
</file>